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B68EE787-B757-4D36-8EBF-31821ABFECC0}" xr6:coauthVersionLast="47" xr6:coauthVersionMax="47" xr10:uidLastSave="{00000000-0000-0000-0000-000000000000}"/>
  <bookViews>
    <workbookView xWindow="390" yWindow="390" windowWidth="28905" windowHeight="20010" xr2:uid="{9D717462-EC9A-4D8E-92EA-87391A4D97B1}"/>
  </bookViews>
  <sheets>
    <sheet name="Sheet1" sheetId="1" r:id="rId1"/>
  </sheets>
  <definedNames>
    <definedName name="_xlnm._FilterDatabase" localSheetId="0" hidden="1">Sheet1!$A$1:$AC$169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8" i="1" l="1"/>
  <c r="Y18" i="1"/>
  <c r="X18" i="1"/>
  <c r="W18" i="1"/>
  <c r="V18" i="1"/>
  <c r="U18" i="1"/>
  <c r="T18" i="1"/>
  <c r="S18" i="1"/>
  <c r="Z17" i="1"/>
  <c r="Y17" i="1"/>
  <c r="X17" i="1"/>
  <c r="W17" i="1"/>
  <c r="V17" i="1"/>
  <c r="U17" i="1"/>
  <c r="T17" i="1"/>
  <c r="S17" i="1"/>
  <c r="Z16" i="1"/>
  <c r="Y16" i="1"/>
  <c r="X16" i="1"/>
  <c r="W16" i="1"/>
  <c r="V16" i="1"/>
  <c r="U16" i="1"/>
  <c r="T16" i="1"/>
  <c r="S16" i="1"/>
  <c r="Z15" i="1"/>
  <c r="Y15" i="1"/>
  <c r="X15" i="1"/>
  <c r="W15" i="1"/>
  <c r="V15" i="1"/>
  <c r="U15" i="1"/>
  <c r="T15" i="1"/>
  <c r="S15" i="1"/>
  <c r="Z14" i="1"/>
  <c r="Y14" i="1"/>
  <c r="X14" i="1"/>
  <c r="W14" i="1"/>
  <c r="V14" i="1"/>
  <c r="U14" i="1"/>
  <c r="T14" i="1"/>
  <c r="S14" i="1"/>
  <c r="Z13" i="1"/>
  <c r="Y13" i="1"/>
  <c r="X13" i="1"/>
  <c r="W13" i="1"/>
  <c r="V13" i="1"/>
  <c r="U13" i="1"/>
  <c r="T13" i="1"/>
  <c r="S13" i="1"/>
  <c r="Z12" i="1"/>
  <c r="Y12" i="1"/>
  <c r="X12" i="1"/>
  <c r="W12" i="1"/>
  <c r="V12" i="1"/>
  <c r="U12" i="1"/>
  <c r="T12" i="1"/>
  <c r="S12" i="1"/>
  <c r="Z11" i="1"/>
  <c r="Y11" i="1"/>
  <c r="X11" i="1"/>
  <c r="W11" i="1"/>
  <c r="V11" i="1"/>
  <c r="U11" i="1"/>
  <c r="T11" i="1"/>
  <c r="S11" i="1"/>
  <c r="Z10" i="1"/>
  <c r="Y10" i="1"/>
  <c r="X10" i="1"/>
  <c r="W10" i="1"/>
  <c r="V10" i="1"/>
  <c r="U10" i="1"/>
  <c r="T10" i="1"/>
  <c r="S10" i="1"/>
  <c r="Z9" i="1"/>
  <c r="Y9" i="1"/>
  <c r="X9" i="1"/>
  <c r="W9" i="1"/>
  <c r="V9" i="1"/>
  <c r="U9" i="1"/>
  <c r="T9" i="1"/>
  <c r="S9" i="1"/>
  <c r="Z8" i="1"/>
  <c r="Y8" i="1"/>
  <c r="X8" i="1"/>
  <c r="W8" i="1"/>
  <c r="V8" i="1"/>
  <c r="U8" i="1"/>
  <c r="T8" i="1"/>
  <c r="S8" i="1"/>
  <c r="Z7" i="1"/>
  <c r="Y7" i="1"/>
  <c r="X7" i="1"/>
  <c r="W7" i="1"/>
  <c r="V7" i="1"/>
  <c r="U7" i="1"/>
  <c r="T7" i="1"/>
  <c r="S7" i="1"/>
  <c r="Z6" i="1"/>
  <c r="Y6" i="1"/>
  <c r="X6" i="1"/>
  <c r="W6" i="1"/>
  <c r="V6" i="1"/>
  <c r="U6" i="1"/>
  <c r="T6" i="1"/>
  <c r="S6" i="1"/>
  <c r="Z5" i="1"/>
  <c r="Y5" i="1"/>
  <c r="X5" i="1"/>
  <c r="W5" i="1"/>
  <c r="V5" i="1"/>
  <c r="U5" i="1"/>
  <c r="T5" i="1"/>
  <c r="S5" i="1"/>
  <c r="Z4" i="1"/>
  <c r="Y4" i="1"/>
  <c r="X4" i="1"/>
  <c r="W4" i="1"/>
  <c r="V4" i="1"/>
  <c r="U4" i="1"/>
  <c r="T4" i="1"/>
  <c r="S4" i="1"/>
  <c r="Z3" i="1"/>
  <c r="Y3" i="1"/>
  <c r="X3" i="1"/>
  <c r="W3" i="1"/>
  <c r="V3" i="1"/>
  <c r="U3" i="1"/>
  <c r="T3" i="1"/>
  <c r="S3" i="1"/>
  <c r="Z2" i="1"/>
  <c r="Y2" i="1"/>
  <c r="X2" i="1"/>
  <c r="W2" i="1"/>
  <c r="V2" i="1"/>
  <c r="U2" i="1"/>
  <c r="T2" i="1"/>
  <c r="S2" i="1"/>
  <c r="AC2" i="1" l="1" a="1"/>
  <c r="A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<sst xmlns="http://schemas.openxmlformats.org/spreadsheetml/2006/main" count="136" uniqueCount="101">
  <si>
    <t>Visual</t>
  </si>
  <si>
    <t>V</t>
  </si>
  <si>
    <t xml:space="preserve">On Delivery </t>
  </si>
  <si>
    <t>C</t>
  </si>
  <si>
    <t>SP_x000D_
QE</t>
  </si>
  <si>
    <t>Set out completed by an approved surveyor marked allignment</t>
  </si>
  <si>
    <t>Survey marks, photos</t>
  </si>
  <si>
    <t>Prior to commencement of works</t>
  </si>
  <si>
    <t>H</t>
  </si>
  <si>
    <t>Trench Excavation</t>
  </si>
  <si>
    <t>Photos, measurement checks</t>
  </si>
  <si>
    <t>During Installation</t>
  </si>
  <si>
    <t>Foundation</t>
  </si>
  <si>
    <t xml:space="preserve">Visual, On site test_x000D_
</t>
  </si>
  <si>
    <t>During installation</t>
  </si>
  <si>
    <t>Photos</t>
  </si>
  <si>
    <t>Backfill and Compact</t>
  </si>
  <si>
    <t>Photos, Compaction test results</t>
  </si>
  <si>
    <t xml:space="preserve">Visual, On Site test_x000D_
</t>
  </si>
  <si>
    <t>Materials compaction</t>
  </si>
  <si>
    <t>Compacted layer is 200mm</t>
  </si>
  <si>
    <t>Photos, visual, measurement</t>
  </si>
  <si>
    <t>16No passes (8no x 2)</t>
  </si>
  <si>
    <t>Visual, Photograph</t>
  </si>
  <si>
    <t xml:space="preserve">SP_x000D_
QE_x000D_
ER_x000D_
</t>
  </si>
  <si>
    <t>Red pen markups</t>
  </si>
  <si>
    <t>Installation complete</t>
  </si>
  <si>
    <t>Original Drawings CHAR(AMP) Documentation</t>
  </si>
  <si>
    <t>As-Built Survey</t>
  </si>
  <si>
    <t>At project completion</t>
  </si>
  <si>
    <t>Engineer approval</t>
  </si>
  <si>
    <t>As-Built Drawings</t>
  </si>
  <si>
    <t>Completion of Project</t>
  </si>
  <si>
    <t>Submission of Documentation</t>
  </si>
  <si>
    <t>R</t>
  </si>
  <si>
    <t>ER</t>
  </si>
  <si>
    <t>Material Delivery</t>
  </si>
  <si>
    <t>Inspect for damage and wear, Confirm items are correct as per drawings and Specifications</t>
  </si>
  <si>
    <t>-Pipes shall be DN600 Class 2 RCRRJ_x000D_
- Items are approved as per contract specification_x000D_
- DCC approved</t>
  </si>
  <si>
    <t xml:space="preserve">Photos, delivery docket, MDD results CHAR(AMP) Materials grading for backfill materials </t>
  </si>
  <si>
    <t>QE</t>
  </si>
  <si>
    <t>Set out</t>
  </si>
  <si>
    <t>Allignment set out matches drawings or aggreed by the Engineer</t>
  </si>
  <si>
    <t>Visual, Instrumental</t>
  </si>
  <si>
    <t>SV_x000D_
SP_x000D_
QE_x000D_
PM_x000D_
ER</t>
  </si>
  <si>
    <t>Embedment Zone Materials - AP20</t>
  </si>
  <si>
    <t>Visual quality check AP20 is evenly graded granular material free of detritus</t>
  </si>
  <si>
    <t>Material Approval by Quality Engineer</t>
  </si>
  <si>
    <t>Photograph</t>
  </si>
  <si>
    <t>Review CHAR(AMP) Approval</t>
  </si>
  <si>
    <t>Backfill Material - AP65</t>
  </si>
  <si>
    <t>Submission of Test Sheets for review</t>
  </si>
  <si>
    <t>Material Approval by Engineer Rep</t>
  </si>
  <si>
    <t>Test Certification</t>
  </si>
  <si>
    <t>Once</t>
  </si>
  <si>
    <t>QE_x000D_
ER</t>
  </si>
  <si>
    <t>Pavement Preparation Material - M440</t>
  </si>
  <si>
    <t xml:space="preserve">- Excavate to achieve required depth to invert as per C111 to C113_x000D_
- Trench width to allow for sufficient clearance to accomodate trench shield and effective compaction between springline of the pipe and trench wall or an adjacent pipe_x000D_
- Floor of trench to be even across width and length </t>
  </si>
  <si>
    <t>- Allow 150mm for bedding _x000D_
-  Allow for cover as per long section drawing (minimum cover of 750mm).</t>
  </si>
  <si>
    <t xml:space="preserve">SP_x000D_
QE_x000D_
CM_x000D_
</t>
  </si>
  <si>
    <t xml:space="preserve">Scala tests on base of trench </t>
  </si>
  <si>
    <t>Minimum of 3 blows per 100mm to achieve a CBR 5 or 100kPa Ground Bearing Pressure</t>
  </si>
  <si>
    <t>Test results</t>
  </si>
  <si>
    <t>During installation, per 20m</t>
  </si>
  <si>
    <t>40 Clean drain detail</t>
  </si>
  <si>
    <t>Install undercut detail if soft ground conditions or groundwater is encountered.</t>
  </si>
  <si>
    <t>- 200mm depth Clean 40 wrapped in Bidim A29 geotextile</t>
  </si>
  <si>
    <t>C CHAR(AMP) I</t>
  </si>
  <si>
    <t>Install Pipe</t>
  </si>
  <si>
    <t>Pipe installed to grade as per drawing C111-C113 and referencing Project Specification - Appendix D2</t>
  </si>
  <si>
    <t xml:space="preserve">- Pipe not damaged during installation_x000D_
- Pipe installed to grade within tolerances specification GP 3.1.8_x000D_
</t>
  </si>
  <si>
    <t>Photos, Grade check sheet, Survey of position for asbuilt</t>
  </si>
  <si>
    <t>Visual, instrumental</t>
  </si>
  <si>
    <t>Embedment zone</t>
  </si>
  <si>
    <t>Embedment material shall be AP20 as approved by the Engineer (Refer section 3.3 of this ITP)</t>
  </si>
  <si>
    <t>- Min 150mm bedding_x000D_
- 150mm overlay</t>
  </si>
  <si>
    <t>Photos_x000D_
Site Check Measurements</t>
  </si>
  <si>
    <t xml:space="preserve">Visual, measurement check_x000D_
</t>
  </si>
  <si>
    <t>Backfill AP65 in 200mm (Materials to be  layers of compacted material as approved bt the Engineer (Refer Section 3.4 of this ITP)_x000D_
- Compaction testing one test every two layers as required</t>
  </si>
  <si>
    <t>95% MDD in roads, paths, and pavements</t>
  </si>
  <si>
    <t>During Installation, compaction testing per 50m of pipeline or per straight section of pipeline at each alternate layer</t>
  </si>
  <si>
    <t xml:space="preserve">Each Layer (200mm) compaction using plate compactor 8No back and forward passes </t>
  </si>
  <si>
    <t>Pavement reinstatement and surfacing</t>
  </si>
  <si>
    <t>Place and compact M440 as approved by the Engineer (Refer Section 3.5 of this ITP) basecourse in preparation for 50mm asphalt</t>
  </si>
  <si>
    <t>- Average 98% MDD in roads with no test lower than 95%._x000D_
- Over cut trench 100mm from trench wall_x000D_
- Prep 50mm below staright edge</t>
  </si>
  <si>
    <t>During Installation, compaction testing per 50m of pipeline or per straight section of pipeline</t>
  </si>
  <si>
    <t>CCTV</t>
  </si>
  <si>
    <t>CCTV inspection to confirm pipeline conforms with specification</t>
  </si>
  <si>
    <t>Pipeline will fail is any of the following is visible:_x000D_
- pipe misalignment or deformation more than 5% of the pipe diameter_x000D_
- defects such as open joints, potruding laterals, cracked barrels, or similar</t>
  </si>
  <si>
    <t>Test Records, CCTV footage</t>
  </si>
  <si>
    <t>Every section of pipe completed</t>
  </si>
  <si>
    <t>On-Site Test</t>
  </si>
  <si>
    <t>SP_x000D_
QE_x000D_
CM_x000D_
ER</t>
  </si>
  <si>
    <t>Leak Testing</t>
  </si>
  <si>
    <t>Tested in the presence of the Engineer or their representative_x000D_
testing in accordance with AS/NZS 2566.2 Section 6.4</t>
  </si>
  <si>
    <t>Engineer Approval</t>
  </si>
  <si>
    <t>Test Records</t>
  </si>
  <si>
    <t>Every section of pipe installed</t>
  </si>
  <si>
    <t xml:space="preserve">Complete mark up of any changes from supplied drawings </t>
  </si>
  <si>
    <t>After completion of pipe section</t>
  </si>
  <si>
    <t>Measure CHAR(AMP)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</si>
</sst>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155"/>
  <sheetViews>
    <sheetView tabSelected="1" topLeftCell="A119" workbookViewId="0">
      <selection activeCell="AC2" sqref="AC2:AC137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10" width="5.28515625" customWidth="1"/>
    <col min="11" max="11" width="4.7109375" customWidth="1"/>
    <col min="12" max="12" width="5" customWidth="1"/>
    <col min="13" max="13" width="3.7109375" customWidth="1"/>
    <col min="14" max="14" width="1.42578125" customWidth="1"/>
    <col min="15" max="15" width="8.42578125" customWidth="1"/>
    <col min="16" max="16" width="11.140625" customWidth="1"/>
    <col min="17" max="17" width="8" customWidth="1"/>
    <col min="18" max="18" width="7.5703125" customWidth="1"/>
    <col min="19" max="19" width="7.140625" customWidth="1"/>
    <col min="20" max="20" width="7.28515625" customWidth="1"/>
    <col min="21" max="21" width="7.140625" customWidth="1"/>
    <col min="22" max="22" width="12.28515625" customWidth="1"/>
    <col min="23" max="23" width="17.42578125" customWidth="1"/>
    <col min="27" max="27" width="1.85546875" customWidth="1"/>
    <col min="28" max="28" width="2.42578125" customWidth="1"/>
    <col min="29" max="29" width="54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3"/>
      <c r="T1" s="3"/>
      <c r="U1" s="3"/>
      <c r="V1" s="3"/>
      <c r="W1" s="3"/>
      <c r="X1" s="3"/>
      <c r="Y1" s="3"/>
      <c r="Z1" s="3"/>
    </row>
    <row r="2" spans="1:29" ht="15" customHeight="1" x14ac:dyDescent="0.25">
      <c r="A2">
        <v>3.1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2</v>
      </c>
      <c r="G2" s="1" t="s">
        <v>0</v>
      </c>
      <c r="H2" t="s">
        <v>3</v>
      </c>
      <c r="I2" s="1" t="s">
        <v>40</v>
      </c>
      <c r="S2" t="str">
        <f t="shared" ref="S2" si="0">A2&amp;" - "&amp;B2</f>
        <v>3.1 - Material Delivery</v>
      </c>
      <c r="T2" t="str">
        <f t="shared" ref="T2" si="1">"Inspection Point: Quality Control Activity - "&amp;C2</f>
        <v>Inspection Point: Quality Control Activity - Inspect for damage and wear, Confirm items are correct as per drawings and Specifications</v>
      </c>
      <c r="U2" t="str">
        <f t="shared" ref="U2" si="2">"Acceptance Criteria - "&amp;D2</f>
        <v>Acceptance Criteria - -Pipes shall be DN600 Class 2 RCRRJ_x000D_
- Items are approved as per contract specification_x000D_
- DCC approved</v>
      </c>
      <c r="V2" t="str">
        <f t="shared" ref="V2" si="3">"Verifying Document - "&amp;E2</f>
        <v xml:space="preserve">Verifying Document - Photos, delivery docket, MDD results CHAR(AMP) Materials grading for backfill materials </v>
      </c>
      <c r="W2" t="str">
        <f t="shared" ref="W2" si="4">"Frequency - "&amp;F2</f>
        <v xml:space="preserve">Frequency - On Delivery </v>
      </c>
      <c r="X2" t="str">
        <f t="shared" ref="X2" si="5">"Inspection Type (Visual, other) - "&amp;G2</f>
        <v>Inspection Type (Visual, other) - Visual</v>
      </c>
      <c r="Y2" t="str">
        <f t="shared" ref="Y2" si="6">"Inspection: Key - "&amp;H2</f>
        <v>Inspection: Key - C</v>
      </c>
      <c r="Z2" t="str">
        <f t="shared" ref="Z2" si="7">"Inspection: By - "&amp;I2</f>
        <v>Inspection: By - QE</v>
      </c>
      <c r="AC2" t="str" cm="1">
        <f t="array" ref="AC2:AC137">_xlfn.FILTERXML("&lt;t&gt;&lt;s&gt;"&amp;_xlfn.TEXTJOIN("&lt;/s&gt;&lt;s&gt;",,S2:AA156)&amp;"&lt;/s&gt;&lt;/t&gt;","//s")</f>
        <v>3.1 - Material Delivery</v>
      </c>
    </row>
    <row r="3" spans="1:29" ht="15" customHeight="1" x14ac:dyDescent="0.25">
      <c r="A3">
        <v>3.2</v>
      </c>
      <c r="B3" s="1" t="s">
        <v>41</v>
      </c>
      <c r="C3" s="1" t="s">
        <v>5</v>
      </c>
      <c r="D3" s="1" t="s">
        <v>42</v>
      </c>
      <c r="E3" s="1" t="s">
        <v>6</v>
      </c>
      <c r="F3" s="1" t="s">
        <v>7</v>
      </c>
      <c r="G3" s="1" t="s">
        <v>43</v>
      </c>
      <c r="H3" t="s">
        <v>8</v>
      </c>
      <c r="I3" s="1" t="s">
        <v>44</v>
      </c>
      <c r="S3" t="str">
        <f t="shared" ref="S3:S15" si="8">A3&amp;" - "&amp;B3</f>
        <v>3.2 - Set out</v>
      </c>
      <c r="T3" t="str">
        <f t="shared" ref="T3:T15" si="9">"Inspection Point: Quality Control Activity - "&amp;C3</f>
        <v>Inspection Point: Quality Control Activity - Set out completed by an approved surveyor marked allignment</v>
      </c>
      <c r="U3" t="str">
        <f t="shared" ref="U3:U15" si="10">"Acceptance Criteria - "&amp;D3</f>
        <v>Acceptance Criteria - Allignment set out matches drawings or aggreed by the Engineer</v>
      </c>
      <c r="V3" t="str">
        <f t="shared" ref="V3:V15" si="11">"Verifying Document - "&amp;E3</f>
        <v>Verifying Document - Survey marks, photos</v>
      </c>
      <c r="W3" t="str">
        <f t="shared" ref="W3:W15" si="12">"Frequency - "&amp;F3</f>
        <v>Frequency - Prior to commencement of works</v>
      </c>
      <c r="X3" t="str">
        <f t="shared" ref="X3:X15" si="13">"Inspection Type (Visual, other) - "&amp;G3</f>
        <v>Inspection Type (Visual, other) - Visual, Instrumental</v>
      </c>
      <c r="Y3" t="str">
        <f t="shared" ref="Y3:Y15" si="14">"Inspection: Key - "&amp;H3</f>
        <v>Inspection: Key - H</v>
      </c>
      <c r="Z3" t="str">
        <f t="shared" ref="Z3:Z15" si="15">"Inspection: By - "&amp;I3</f>
        <v>Inspection: By - SV_x000D_
SP_x000D_
QE_x000D_
PM_x000D_
ER</v>
      </c>
      <c r="AC3" t="str">
        <v>Inspection Point: Quality Control Activity - Inspect for damage and wear, Confirm items are correct as per drawings and Specifications</v>
      </c>
    </row>
    <row r="4" spans="1:29" ht="15" customHeight="1" x14ac:dyDescent="0.25">
      <c r="A4">
        <v>3.3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2</v>
      </c>
      <c r="G4" s="1" t="s">
        <v>49</v>
      </c>
      <c r="H4" t="s">
        <v>34</v>
      </c>
      <c r="I4" s="1" t="s">
        <v>40</v>
      </c>
      <c r="S4" t="str">
        <f t="shared" ref="S4:S18" si="16">A4&amp;" - "&amp;B4</f>
        <v>3.3 - Embedment Zone Materials - AP20</v>
      </c>
      <c r="T4" t="str">
        <f t="shared" ref="T4:T18" si="17">"Inspection Point: Quality Control Activity - "&amp;C4</f>
        <v>Inspection Point: Quality Control Activity - Visual quality check AP20 is evenly graded granular material free of detritus</v>
      </c>
      <c r="U4" t="str">
        <f t="shared" ref="U4:U18" si="18">"Acceptance Criteria - "&amp;D4</f>
        <v>Acceptance Criteria - Material Approval by Quality Engineer</v>
      </c>
      <c r="V4" t="str">
        <f t="shared" ref="V4:V18" si="19">"Verifying Document - "&amp;E4</f>
        <v>Verifying Document - Photograph</v>
      </c>
      <c r="W4" t="str">
        <f t="shared" ref="W4:W18" si="20">"Frequency - "&amp;F4</f>
        <v xml:space="preserve">Frequency - On Delivery </v>
      </c>
      <c r="X4" t="str">
        <f t="shared" ref="X4:X18" si="21">"Inspection Type (Visual, other) - "&amp;G4</f>
        <v>Inspection Type (Visual, other) - Review CHAR(AMP) Approval</v>
      </c>
      <c r="Y4" t="str">
        <f t="shared" ref="Y4:Y18" si="22">"Inspection: Key - "&amp;H4</f>
        <v>Inspection: Key - R</v>
      </c>
      <c r="Z4" t="str">
        <f t="shared" ref="Z4:Z18" si="23">"Inspection: By - "&amp;I4</f>
        <v>Inspection: By - QE</v>
      </c>
      <c r="AC4" t="str">
        <v>Acceptance Criteria - -Pipes shall be DN600 Class 2 RCRRJ
- Items are approved as per contract specification
- DCC approved</v>
      </c>
    </row>
    <row r="5" spans="1:29" ht="15" customHeight="1" x14ac:dyDescent="0.25">
      <c r="A5" s="1">
        <v>3.4</v>
      </c>
      <c r="B5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49</v>
      </c>
      <c r="H5" t="s">
        <v>34</v>
      </c>
      <c r="I5" s="1" t="s">
        <v>55</v>
      </c>
      <c r="S5" t="str">
        <f t="shared" si="16"/>
        <v>3.4 - Backfill Material - AP65</v>
      </c>
      <c r="T5" t="str">
        <f t="shared" si="17"/>
        <v>Inspection Point: Quality Control Activity - Submission of Test Sheets for review</v>
      </c>
      <c r="U5" t="str">
        <f t="shared" si="18"/>
        <v>Acceptance Criteria - Material Approval by Engineer Rep</v>
      </c>
      <c r="V5" t="str">
        <f t="shared" si="19"/>
        <v>Verifying Document - Test Certification</v>
      </c>
      <c r="W5" t="str">
        <f t="shared" si="20"/>
        <v>Frequency - Once</v>
      </c>
      <c r="X5" t="str">
        <f t="shared" si="21"/>
        <v>Inspection Type (Visual, other) - Review CHAR(AMP) Approval</v>
      </c>
      <c r="Y5" t="str">
        <f t="shared" si="22"/>
        <v>Inspection: Key - R</v>
      </c>
      <c r="Z5" t="str">
        <f t="shared" si="23"/>
        <v>Inspection: By - QE_x000D_
ER</v>
      </c>
      <c r="AC5" t="str">
        <v>Verifying Document - Photos, delivery docket, MDD results CHAR(AMP) Materials grading for backfill materials</v>
      </c>
    </row>
    <row r="6" spans="1:29" ht="15" customHeight="1" x14ac:dyDescent="0.25">
      <c r="A6">
        <v>3.5</v>
      </c>
      <c r="B6" t="s">
        <v>56</v>
      </c>
      <c r="C6" s="1" t="s">
        <v>51</v>
      </c>
      <c r="D6" s="1" t="s">
        <v>52</v>
      </c>
      <c r="E6" s="1" t="s">
        <v>53</v>
      </c>
      <c r="F6" s="1" t="s">
        <v>54</v>
      </c>
      <c r="G6" t="s">
        <v>49</v>
      </c>
      <c r="H6" t="s">
        <v>34</v>
      </c>
      <c r="I6" s="1" t="s">
        <v>55</v>
      </c>
      <c r="S6" t="str">
        <f t="shared" si="16"/>
        <v>3.5 - Pavement Preparation Material - M440</v>
      </c>
      <c r="T6" t="str">
        <f t="shared" si="17"/>
        <v>Inspection Point: Quality Control Activity - Submission of Test Sheets for review</v>
      </c>
      <c r="U6" t="str">
        <f t="shared" si="18"/>
        <v>Acceptance Criteria - Material Approval by Engineer Rep</v>
      </c>
      <c r="V6" t="str">
        <f t="shared" si="19"/>
        <v>Verifying Document - Test Certification</v>
      </c>
      <c r="W6" t="str">
        <f t="shared" si="20"/>
        <v>Frequency - Once</v>
      </c>
      <c r="X6" t="str">
        <f t="shared" si="21"/>
        <v>Inspection Type (Visual, other) - Review CHAR(AMP) Approval</v>
      </c>
      <c r="Y6" t="str">
        <f t="shared" si="22"/>
        <v>Inspection: Key - R</v>
      </c>
      <c r="Z6" t="str">
        <f t="shared" si="23"/>
        <v>Inspection: By - QE_x000D_
ER</v>
      </c>
      <c r="AC6" t="str">
        <v>Frequency - On Delivery</v>
      </c>
    </row>
    <row r="7" spans="1:29" ht="15" customHeight="1" x14ac:dyDescent="0.25">
      <c r="A7">
        <v>4.0999999999999996</v>
      </c>
      <c r="B7" s="1" t="s">
        <v>9</v>
      </c>
      <c r="C7" s="1" t="s">
        <v>57</v>
      </c>
      <c r="D7" s="1" t="s">
        <v>58</v>
      </c>
      <c r="E7" s="1" t="s">
        <v>10</v>
      </c>
      <c r="F7" t="s">
        <v>11</v>
      </c>
      <c r="G7" s="1" t="s">
        <v>0</v>
      </c>
      <c r="H7" t="s">
        <v>3</v>
      </c>
      <c r="I7" s="1" t="s">
        <v>59</v>
      </c>
      <c r="S7" t="str">
        <f t="shared" si="16"/>
        <v>4.1 - Trench Excavation</v>
      </c>
      <c r="T7" t="str">
        <f t="shared" si="17"/>
        <v xml:space="preserve">Inspection Point: Quality Control Activity - - Excavate to achieve required depth to invert as per C111 to C113_x000D_
- Trench width to allow for sufficient clearance to accomodate trench shield and effective compaction between springline of the pipe and trench wall or an adjacent pipe_x000D_
- Floor of trench to be even across width and length </v>
      </c>
      <c r="U7" t="str">
        <f t="shared" si="18"/>
        <v>Acceptance Criteria - - Allow 150mm for bedding _x000D_
-  Allow for cover as per long section drawing (minimum cover of 750mm).</v>
      </c>
      <c r="V7" t="str">
        <f t="shared" si="19"/>
        <v>Verifying Document - Photos, measurement checks</v>
      </c>
      <c r="W7" t="str">
        <f t="shared" si="20"/>
        <v>Frequency - During Installation</v>
      </c>
      <c r="X7" t="str">
        <f t="shared" si="21"/>
        <v>Inspection Type (Visual, other) - Visual</v>
      </c>
      <c r="Y7" t="str">
        <f t="shared" si="22"/>
        <v>Inspection: Key - C</v>
      </c>
      <c r="Z7" t="str">
        <f t="shared" si="23"/>
        <v xml:space="preserve">Inspection: By - SP_x000D_
QE_x000D_
CM_x000D_
</v>
      </c>
      <c r="AC7" t="str">
        <v>Inspection Type (Visual, other) - Visual</v>
      </c>
    </row>
    <row r="8" spans="1:29" ht="15" customHeight="1" x14ac:dyDescent="0.25">
      <c r="A8">
        <v>4.3</v>
      </c>
      <c r="B8" t="s">
        <v>12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13</v>
      </c>
      <c r="H8" t="s">
        <v>8</v>
      </c>
      <c r="I8" s="1" t="s">
        <v>24</v>
      </c>
      <c r="S8" t="str">
        <f t="shared" si="16"/>
        <v>4.3 - Foundation</v>
      </c>
      <c r="T8" t="str">
        <f t="shared" si="17"/>
        <v xml:space="preserve">Inspection Point: Quality Control Activity - Scala tests on base of trench </v>
      </c>
      <c r="U8" t="str">
        <f t="shared" si="18"/>
        <v>Acceptance Criteria - Minimum of 3 blows per 100mm to achieve a CBR 5 or 100kPa Ground Bearing Pressure</v>
      </c>
      <c r="V8" t="str">
        <f t="shared" si="19"/>
        <v>Verifying Document - Test results</v>
      </c>
      <c r="W8" t="str">
        <f t="shared" si="20"/>
        <v>Frequency - During installation, per 20m</v>
      </c>
      <c r="X8" t="str">
        <f t="shared" si="21"/>
        <v xml:space="preserve">Inspection Type (Visual, other) - Visual, On site test_x000D_
</v>
      </c>
      <c r="Y8" t="str">
        <f t="shared" si="22"/>
        <v>Inspection: Key - H</v>
      </c>
      <c r="Z8" t="str">
        <f t="shared" si="23"/>
        <v xml:space="preserve">Inspection: By - SP_x000D_
QE_x000D_
ER_x000D_
</v>
      </c>
      <c r="AC8" t="str">
        <v>Inspection: Key - C</v>
      </c>
    </row>
    <row r="9" spans="1:29" ht="15" customHeight="1" x14ac:dyDescent="0.25">
      <c r="A9">
        <v>4.2</v>
      </c>
      <c r="B9" t="s">
        <v>64</v>
      </c>
      <c r="C9" s="1" t="s">
        <v>65</v>
      </c>
      <c r="D9" s="1" t="s">
        <v>66</v>
      </c>
      <c r="E9" s="1" t="s">
        <v>15</v>
      </c>
      <c r="F9" s="1" t="s">
        <v>11</v>
      </c>
      <c r="G9" s="1" t="s">
        <v>0</v>
      </c>
      <c r="H9" t="s">
        <v>67</v>
      </c>
      <c r="I9" s="1" t="s">
        <v>24</v>
      </c>
      <c r="S9" t="str">
        <f t="shared" si="16"/>
        <v>4.2 - 40 Clean drain detail</v>
      </c>
      <c r="T9" t="str">
        <f t="shared" si="17"/>
        <v>Inspection Point: Quality Control Activity - Install undercut detail if soft ground conditions or groundwater is encountered.</v>
      </c>
      <c r="U9" t="str">
        <f t="shared" si="18"/>
        <v>Acceptance Criteria - - 200mm depth Clean 40 wrapped in Bidim A29 geotextile</v>
      </c>
      <c r="V9" t="str">
        <f t="shared" si="19"/>
        <v>Verifying Document - Photos</v>
      </c>
      <c r="W9" t="str">
        <f t="shared" si="20"/>
        <v>Frequency - During Installation</v>
      </c>
      <c r="X9" t="str">
        <f t="shared" si="21"/>
        <v>Inspection Type (Visual, other) - Visual</v>
      </c>
      <c r="Y9" t="str">
        <f t="shared" si="22"/>
        <v>Inspection: Key - C CHAR(AMP) I</v>
      </c>
      <c r="Z9" t="str">
        <f t="shared" si="23"/>
        <v xml:space="preserve">Inspection: By - SP_x000D_
QE_x000D_
ER_x000D_
</v>
      </c>
      <c r="AC9" t="str">
        <v>Inspection: By - QE</v>
      </c>
    </row>
    <row r="10" spans="1:29" ht="15" customHeight="1" x14ac:dyDescent="0.25">
      <c r="A10">
        <v>4.4000000000000004</v>
      </c>
      <c r="B10" t="s">
        <v>68</v>
      </c>
      <c r="C10" s="1" t="s">
        <v>69</v>
      </c>
      <c r="D10" s="1" t="s">
        <v>70</v>
      </c>
      <c r="E10" s="1" t="s">
        <v>71</v>
      </c>
      <c r="F10" s="1" t="s">
        <v>14</v>
      </c>
      <c r="G10" s="1" t="s">
        <v>72</v>
      </c>
      <c r="H10" t="s">
        <v>67</v>
      </c>
      <c r="I10" s="1" t="s">
        <v>24</v>
      </c>
      <c r="S10" t="str">
        <f t="shared" si="16"/>
        <v>4.4 - Install Pipe</v>
      </c>
      <c r="T10" t="str">
        <f t="shared" si="17"/>
        <v>Inspection Point: Quality Control Activity - Pipe installed to grade as per drawing C111-C113 and referencing Project Specification - Appendix D2</v>
      </c>
      <c r="U10" t="str">
        <f t="shared" si="18"/>
        <v xml:space="preserve">Acceptance Criteria - - Pipe not damaged during installation_x000D_
- Pipe installed to grade within tolerances specification GP 3.1.8_x000D_
</v>
      </c>
      <c r="V10" t="str">
        <f t="shared" si="19"/>
        <v>Verifying Document - Photos, Grade check sheet, Survey of position for asbuilt</v>
      </c>
      <c r="W10" t="str">
        <f t="shared" si="20"/>
        <v>Frequency - During installation</v>
      </c>
      <c r="X10" t="str">
        <f t="shared" si="21"/>
        <v>Inspection Type (Visual, other) - Visual, instrumental</v>
      </c>
      <c r="Y10" t="str">
        <f t="shared" si="22"/>
        <v>Inspection: Key - C CHAR(AMP) I</v>
      </c>
      <c r="Z10" t="str">
        <f t="shared" si="23"/>
        <v xml:space="preserve">Inspection: By - SP_x000D_
QE_x000D_
ER_x000D_
</v>
      </c>
      <c r="AC10" t="str">
        <v>3.2 - Set out</v>
      </c>
    </row>
    <row r="11" spans="1:29" ht="15" customHeight="1" x14ac:dyDescent="0.25">
      <c r="A11">
        <v>4.5</v>
      </c>
      <c r="B11" t="s">
        <v>73</v>
      </c>
      <c r="C11" s="1" t="s">
        <v>74</v>
      </c>
      <c r="D11" s="1" t="s">
        <v>75</v>
      </c>
      <c r="E11" s="1" t="s">
        <v>76</v>
      </c>
      <c r="F11" s="1" t="s">
        <v>11</v>
      </c>
      <c r="G11" s="1" t="s">
        <v>77</v>
      </c>
      <c r="H11" t="s">
        <v>3</v>
      </c>
      <c r="I11" s="1" t="s">
        <v>4</v>
      </c>
      <c r="S11" t="str">
        <f t="shared" si="16"/>
        <v>4.5 - Embedment zone</v>
      </c>
      <c r="T11" t="str">
        <f t="shared" si="17"/>
        <v>Inspection Point: Quality Control Activity - Embedment material shall be AP20 as approved by the Engineer (Refer section 3.3 of this ITP)</v>
      </c>
      <c r="U11" t="str">
        <f t="shared" si="18"/>
        <v>Acceptance Criteria - - Min 150mm bedding_x000D_
- 150mm overlay</v>
      </c>
      <c r="V11" t="str">
        <f t="shared" si="19"/>
        <v>Verifying Document - Photos_x000D_
Site Check Measurements</v>
      </c>
      <c r="W11" t="str">
        <f t="shared" si="20"/>
        <v>Frequency - During Installation</v>
      </c>
      <c r="X11" t="str">
        <f t="shared" si="21"/>
        <v xml:space="preserve">Inspection Type (Visual, other) - Visual, measurement check_x000D_
</v>
      </c>
      <c r="Y11" t="str">
        <f t="shared" si="22"/>
        <v>Inspection: Key - C</v>
      </c>
      <c r="Z11" t="str">
        <f t="shared" si="23"/>
        <v>Inspection: By - SP_x000D_
QE</v>
      </c>
      <c r="AC11" t="str">
        <v>Inspection Point: Quality Control Activity - Set out completed by an approved surveyor marked allignment</v>
      </c>
    </row>
    <row r="12" spans="1:29" ht="15" customHeight="1" x14ac:dyDescent="0.25">
      <c r="A12">
        <v>4.5999999999999996</v>
      </c>
      <c r="B12" t="s">
        <v>16</v>
      </c>
      <c r="C12" s="1" t="s">
        <v>78</v>
      </c>
      <c r="D12" s="1" t="s">
        <v>79</v>
      </c>
      <c r="E12" t="s">
        <v>17</v>
      </c>
      <c r="F12" t="s">
        <v>80</v>
      </c>
      <c r="G12" s="1" t="s">
        <v>18</v>
      </c>
      <c r="H12" t="s">
        <v>8</v>
      </c>
      <c r="I12" s="1" t="s">
        <v>24</v>
      </c>
      <c r="S12" t="str">
        <f t="shared" si="16"/>
        <v>4.6 - Backfill and Compact</v>
      </c>
      <c r="T12" t="str">
        <f t="shared" si="17"/>
        <v>Inspection Point: Quality Control Activity - Backfill AP65 in 200mm (Materials to be  layers of compacted material as approved bt the Engineer (Refer Section 3.4 of this ITP)_x000D_
- Compaction testing one test every two layers as required</v>
      </c>
      <c r="U12" t="str">
        <f t="shared" si="18"/>
        <v>Acceptance Criteria - 95% MDD in roads, paths, and pavements</v>
      </c>
      <c r="V12" t="str">
        <f t="shared" si="19"/>
        <v>Verifying Document - Photos, Compaction test results</v>
      </c>
      <c r="W12" t="str">
        <f t="shared" si="20"/>
        <v>Frequency - During Installation, compaction testing per 50m of pipeline or per straight section of pipeline at each alternate layer</v>
      </c>
      <c r="X12" t="str">
        <f t="shared" si="21"/>
        <v xml:space="preserve">Inspection Type (Visual, other) - Visual, On Site test_x000D_
</v>
      </c>
      <c r="Y12" t="str">
        <f t="shared" si="22"/>
        <v>Inspection: Key - H</v>
      </c>
      <c r="Z12" t="str">
        <f t="shared" si="23"/>
        <v xml:space="preserve">Inspection: By - SP_x000D_
QE_x000D_
ER_x000D_
</v>
      </c>
      <c r="AC12" t="str">
        <v>Acceptance Criteria - Allignment set out matches drawings or aggreed by the Engineer</v>
      </c>
    </row>
    <row r="13" spans="1:29" ht="15" customHeight="1" x14ac:dyDescent="0.25">
      <c r="A13">
        <v>4.7</v>
      </c>
      <c r="B13" t="s">
        <v>19</v>
      </c>
      <c r="C13" s="1" t="s">
        <v>81</v>
      </c>
      <c r="D13" s="1" t="s">
        <v>20</v>
      </c>
      <c r="E13" s="1" t="s">
        <v>21</v>
      </c>
      <c r="F13" s="1" t="s">
        <v>22</v>
      </c>
      <c r="G13" s="1" t="s">
        <v>23</v>
      </c>
      <c r="H13" t="s">
        <v>1</v>
      </c>
      <c r="I13" s="1" t="s">
        <v>24</v>
      </c>
      <c r="S13" t="str">
        <f t="shared" si="16"/>
        <v>4.7 - Materials compaction</v>
      </c>
      <c r="T13" t="str">
        <f t="shared" si="17"/>
        <v xml:space="preserve">Inspection Point: Quality Control Activity - Each Layer (200mm) compaction using plate compactor 8No back and forward passes </v>
      </c>
      <c r="U13" t="str">
        <f t="shared" si="18"/>
        <v>Acceptance Criteria - Compacted layer is 200mm</v>
      </c>
      <c r="V13" t="str">
        <f t="shared" si="19"/>
        <v>Verifying Document - Photos, visual, measurement</v>
      </c>
      <c r="W13" t="str">
        <f t="shared" si="20"/>
        <v>Frequency - 16No passes (8no x 2)</v>
      </c>
      <c r="X13" t="str">
        <f t="shared" si="21"/>
        <v>Inspection Type (Visual, other) - Visual, Photograph</v>
      </c>
      <c r="Y13" t="str">
        <f t="shared" si="22"/>
        <v>Inspection: Key - V</v>
      </c>
      <c r="Z13" t="str">
        <f t="shared" si="23"/>
        <v xml:space="preserve">Inspection: By - SP_x000D_
QE_x000D_
ER_x000D_
</v>
      </c>
      <c r="AC13" t="str">
        <v>Verifying Document - Survey marks, photos</v>
      </c>
    </row>
    <row r="14" spans="1:29" ht="15" customHeight="1" x14ac:dyDescent="0.25">
      <c r="A14">
        <v>4.8</v>
      </c>
      <c r="B14" t="s">
        <v>82</v>
      </c>
      <c r="C14" s="1" t="s">
        <v>83</v>
      </c>
      <c r="D14" s="1" t="s">
        <v>84</v>
      </c>
      <c r="E14" t="s">
        <v>17</v>
      </c>
      <c r="F14" t="s">
        <v>85</v>
      </c>
      <c r="G14" s="1" t="s">
        <v>18</v>
      </c>
      <c r="H14" t="s">
        <v>8</v>
      </c>
      <c r="I14" s="1" t="s">
        <v>24</v>
      </c>
      <c r="S14" t="str">
        <f t="shared" si="16"/>
        <v>4.8 - Pavement reinstatement and surfacing</v>
      </c>
      <c r="T14" t="str">
        <f t="shared" si="17"/>
        <v>Inspection Point: Quality Control Activity - Place and compact M440 as approved by the Engineer (Refer Section 3.5 of this ITP) basecourse in preparation for 50mm asphalt</v>
      </c>
      <c r="U14" t="str">
        <f t="shared" si="18"/>
        <v>Acceptance Criteria - - Average 98% MDD in roads with no test lower than 95%._x000D_
- Over cut trench 100mm from trench wall_x000D_
- Prep 50mm below staright edge</v>
      </c>
      <c r="V14" t="str">
        <f t="shared" si="19"/>
        <v>Verifying Document - Photos, Compaction test results</v>
      </c>
      <c r="W14" t="str">
        <f t="shared" si="20"/>
        <v>Frequency - During Installation, compaction testing per 50m of pipeline or per straight section of pipeline</v>
      </c>
      <c r="X14" t="str">
        <f t="shared" si="21"/>
        <v xml:space="preserve">Inspection Type (Visual, other) - Visual, On Site test_x000D_
</v>
      </c>
      <c r="Y14" t="str">
        <f t="shared" si="22"/>
        <v>Inspection: Key - H</v>
      </c>
      <c r="Z14" t="str">
        <f t="shared" si="23"/>
        <v xml:space="preserve">Inspection: By - SP_x000D_
QE_x000D_
ER_x000D_
</v>
      </c>
      <c r="AC14" t="str">
        <v>Frequency - Prior to commencement of works</v>
      </c>
    </row>
    <row r="15" spans="1:29" ht="15" customHeight="1" x14ac:dyDescent="0.25">
      <c r="A15">
        <v>5.0999999999999996</v>
      </c>
      <c r="B15" t="s">
        <v>86</v>
      </c>
      <c r="C15" t="s">
        <v>87</v>
      </c>
      <c r="D15" s="1" t="s">
        <v>88</v>
      </c>
      <c r="E15" t="s">
        <v>89</v>
      </c>
      <c r="F15" t="s">
        <v>90</v>
      </c>
      <c r="G15" t="s">
        <v>91</v>
      </c>
      <c r="H15" t="s">
        <v>8</v>
      </c>
      <c r="I15" s="1" t="s">
        <v>92</v>
      </c>
      <c r="S15" t="str">
        <f t="shared" si="16"/>
        <v>5.1 - CCTV</v>
      </c>
      <c r="T15" t="str">
        <f t="shared" si="17"/>
        <v>Inspection Point: Quality Control Activity - CCTV inspection to confirm pipeline conforms with specification</v>
      </c>
      <c r="U15" t="str">
        <f t="shared" si="18"/>
        <v>Acceptance Criteria - Pipeline will fail is any of the following is visible:_x000D_
- pipe misalignment or deformation more than 5% of the pipe diameter_x000D_
- defects such as open joints, potruding laterals, cracked barrels, or similar</v>
      </c>
      <c r="V15" t="str">
        <f t="shared" si="19"/>
        <v>Verifying Document - Test Records, CCTV footage</v>
      </c>
      <c r="W15" t="str">
        <f t="shared" si="20"/>
        <v>Frequency - Every section of pipe completed</v>
      </c>
      <c r="X15" t="str">
        <f t="shared" si="21"/>
        <v>Inspection Type (Visual, other) - On-Site Test</v>
      </c>
      <c r="Y15" t="str">
        <f t="shared" si="22"/>
        <v>Inspection: Key - H</v>
      </c>
      <c r="Z15" t="str">
        <f t="shared" si="23"/>
        <v>Inspection: By - SP_x000D_
QE_x000D_
CM_x000D_
ER</v>
      </c>
      <c r="AC15" t="str">
        <v>Inspection Type (Visual, other) - Visual, Instrumental</v>
      </c>
    </row>
    <row r="16" spans="1:29" ht="15" customHeight="1" x14ac:dyDescent="0.25">
      <c r="A16">
        <v>5.2</v>
      </c>
      <c r="B16" t="s">
        <v>93</v>
      </c>
      <c r="C16" s="1" t="s">
        <v>94</v>
      </c>
      <c r="D16" s="1" t="s">
        <v>95</v>
      </c>
      <c r="E16" t="s">
        <v>96</v>
      </c>
      <c r="F16" t="s">
        <v>97</v>
      </c>
      <c r="G16" t="s">
        <v>91</v>
      </c>
      <c r="H16" t="s">
        <v>8</v>
      </c>
      <c r="I16" s="1" t="s">
        <v>92</v>
      </c>
      <c r="S16" t="str">
        <f t="shared" si="16"/>
        <v>5.2 - Leak Testing</v>
      </c>
      <c r="T16" t="str">
        <f t="shared" si="17"/>
        <v>Inspection Point: Quality Control Activity - Tested in the presence of the Engineer or their representative_x000D_
testing in accordance with AS/NZS 2566.2 Section 6.4</v>
      </c>
      <c r="U16" t="str">
        <f t="shared" si="18"/>
        <v>Acceptance Criteria - Engineer Approval</v>
      </c>
      <c r="V16" t="str">
        <f t="shared" si="19"/>
        <v>Verifying Document - Test Records</v>
      </c>
      <c r="W16" t="str">
        <f t="shared" si="20"/>
        <v>Frequency - Every section of pipe installed</v>
      </c>
      <c r="X16" t="str">
        <f t="shared" si="21"/>
        <v>Inspection Type (Visual, other) - On-Site Test</v>
      </c>
      <c r="Y16" t="str">
        <f t="shared" si="22"/>
        <v>Inspection: Key - H</v>
      </c>
      <c r="Z16" t="str">
        <f t="shared" si="23"/>
        <v>Inspection: By - SP_x000D_
QE_x000D_
CM_x000D_
ER</v>
      </c>
      <c r="AC16" t="str">
        <v>Inspection: Key - H</v>
      </c>
    </row>
    <row r="17" spans="1:29" ht="15" customHeight="1" x14ac:dyDescent="0.25">
      <c r="A17">
        <v>5.3</v>
      </c>
      <c r="B17" t="s">
        <v>25</v>
      </c>
      <c r="C17" t="s">
        <v>98</v>
      </c>
      <c r="D17" t="s">
        <v>26</v>
      </c>
      <c r="E17" t="s">
        <v>27</v>
      </c>
      <c r="F17" t="s">
        <v>99</v>
      </c>
      <c r="G17" t="s">
        <v>100</v>
      </c>
      <c r="H17" t="s">
        <v>8</v>
      </c>
      <c r="I17" s="1" t="s">
        <v>92</v>
      </c>
      <c r="S17" t="str">
        <f t="shared" si="16"/>
        <v>5.3 - Red pen markups</v>
      </c>
      <c r="T17" t="str">
        <f t="shared" si="17"/>
        <v xml:space="preserve">Inspection Point: Quality Control Activity - Complete mark up of any changes from supplied drawings </v>
      </c>
      <c r="U17" t="str">
        <f t="shared" si="18"/>
        <v>Acceptance Criteria - Installation complete</v>
      </c>
      <c r="V17" t="str">
        <f t="shared" si="19"/>
        <v>Verifying Document - Original Drawings CHAR(AMP) Documentation</v>
      </c>
      <c r="W17" t="str">
        <f t="shared" si="20"/>
        <v>Frequency - After completion of pipe section</v>
      </c>
      <c r="X17" t="str">
        <f t="shared" si="21"/>
        <v>Inspection Type (Visual, other) - Measure CHAR(AMP) Record</v>
      </c>
      <c r="Y17" t="str">
        <f t="shared" si="22"/>
        <v>Inspection: Key - H</v>
      </c>
      <c r="Z17" t="str">
        <f t="shared" si="23"/>
        <v>Inspection: By - SP_x000D_
QE_x000D_
CM_x000D_
ER</v>
      </c>
      <c r="AC17" t="str">
        <v>Inspection: By - SV
SP
QE
PM
ER</v>
      </c>
    </row>
    <row r="18" spans="1:29" ht="15" customHeight="1" x14ac:dyDescent="0.25">
      <c r="A18">
        <v>5.4</v>
      </c>
      <c r="B18" t="s">
        <v>28</v>
      </c>
      <c r="C18" t="s">
        <v>29</v>
      </c>
      <c r="D18" t="s">
        <v>30</v>
      </c>
      <c r="E18" s="1" t="s">
        <v>31</v>
      </c>
      <c r="F18" t="s">
        <v>32</v>
      </c>
      <c r="G18" t="s">
        <v>33</v>
      </c>
      <c r="H18" t="s">
        <v>34</v>
      </c>
      <c r="I18" t="s">
        <v>35</v>
      </c>
      <c r="S18" t="str">
        <f t="shared" si="16"/>
        <v>5.4 - As-Built Survey</v>
      </c>
      <c r="T18" t="str">
        <f t="shared" si="17"/>
        <v>Inspection Point: Quality Control Activity - At project completion</v>
      </c>
      <c r="U18" t="str">
        <f t="shared" si="18"/>
        <v>Acceptance Criteria - Engineer approval</v>
      </c>
      <c r="V18" t="str">
        <f t="shared" si="19"/>
        <v>Verifying Document - As-Built Drawings</v>
      </c>
      <c r="W18" t="str">
        <f t="shared" si="20"/>
        <v>Frequency - Completion of Project</v>
      </c>
      <c r="X18" t="str">
        <f t="shared" si="21"/>
        <v>Inspection Type (Visual, other) - Submission of Documentation</v>
      </c>
      <c r="Y18" t="str">
        <f t="shared" si="22"/>
        <v>Inspection: Key - R</v>
      </c>
      <c r="Z18" t="str">
        <f t="shared" si="23"/>
        <v>Inspection: By - ER</v>
      </c>
      <c r="AC18" t="str">
        <v>3.3 - Embedment Zone Materials - AP20</v>
      </c>
    </row>
    <row r="19" spans="1:29" ht="15" customHeight="1" x14ac:dyDescent="0.25">
      <c r="D19" s="1"/>
      <c r="E19" s="1"/>
      <c r="AC19" t="str">
        <v>Inspection Point: Quality Control Activity - Visual quality check AP20 is evenly graded granular material free of detritus</v>
      </c>
    </row>
    <row r="20" spans="1:29" ht="15" customHeight="1" x14ac:dyDescent="0.25">
      <c r="C20" s="1"/>
      <c r="AC20" t="str">
        <v>Acceptance Criteria - Material Approval by Quality Engineer</v>
      </c>
    </row>
    <row r="21" spans="1:29" ht="15" customHeight="1" x14ac:dyDescent="0.25">
      <c r="C21" s="1"/>
      <c r="D21" s="1"/>
      <c r="F21" s="1"/>
      <c r="AC21" t="str">
        <v>Verifying Document - Photograph</v>
      </c>
    </row>
    <row r="22" spans="1:29" ht="15" customHeight="1" x14ac:dyDescent="0.25">
      <c r="B22" s="1"/>
      <c r="F22" s="1"/>
      <c r="AC22" t="str">
        <v>Frequency - On Delivery</v>
      </c>
    </row>
    <row r="23" spans="1:29" ht="15" customHeight="1" x14ac:dyDescent="0.25">
      <c r="D23" s="1"/>
      <c r="AC23" t="str">
        <v>Inspection Type (Visual, other) - Review CHAR(AMP) Approval</v>
      </c>
    </row>
    <row r="24" spans="1:29" ht="15" customHeight="1" x14ac:dyDescent="0.25">
      <c r="B24" s="1"/>
      <c r="AC24" t="str">
        <v>Inspection: Key - R</v>
      </c>
    </row>
    <row r="25" spans="1:29" ht="15" customHeight="1" x14ac:dyDescent="0.25">
      <c r="B25" s="1"/>
      <c r="C25" s="1"/>
      <c r="D25" s="1"/>
      <c r="AC25" t="str">
        <v>Inspection: By - QE</v>
      </c>
    </row>
    <row r="26" spans="1:29" ht="15" customHeight="1" x14ac:dyDescent="0.25">
      <c r="AC26" t="str">
        <v>3.4 - Backfill Material - AP65</v>
      </c>
    </row>
    <row r="27" spans="1:29" ht="15" customHeight="1" x14ac:dyDescent="0.25">
      <c r="AC27" t="str">
        <v>Inspection Point: Quality Control Activity - Submission of Test Sheets for review</v>
      </c>
    </row>
    <row r="28" spans="1:29" ht="15" customHeight="1" x14ac:dyDescent="0.25">
      <c r="C28" s="1"/>
      <c r="AC28" t="str">
        <v>Acceptance Criteria - Material Approval by Engineer Rep</v>
      </c>
    </row>
    <row r="29" spans="1:29" ht="15" customHeight="1" x14ac:dyDescent="0.25">
      <c r="AC29" t="str">
        <v>Verifying Document - Test Certification</v>
      </c>
    </row>
    <row r="30" spans="1:29" ht="15" customHeight="1" x14ac:dyDescent="0.25">
      <c r="AC30" t="str">
        <v>Frequency - Once</v>
      </c>
    </row>
    <row r="31" spans="1:29" ht="15" customHeight="1" x14ac:dyDescent="0.25">
      <c r="D31" s="1"/>
      <c r="E31" s="1"/>
      <c r="AC31" t="str">
        <v>Inspection Type (Visual, other) - Review CHAR(AMP) Approval</v>
      </c>
    </row>
    <row r="32" spans="1:29" ht="15" customHeight="1" x14ac:dyDescent="0.25">
      <c r="E32" s="1"/>
      <c r="AC32" t="str">
        <v>Inspection: Key - R</v>
      </c>
    </row>
    <row r="33" spans="2:29" ht="15" customHeight="1" x14ac:dyDescent="0.25">
      <c r="AC33" t="str">
        <v>Inspection: By - QE
ER</v>
      </c>
    </row>
    <row r="34" spans="2:29" ht="15" customHeight="1" x14ac:dyDescent="0.25">
      <c r="D34" s="1"/>
      <c r="AC34" t="str">
        <v>3.5 - Pavement Preparation Material - M440</v>
      </c>
    </row>
    <row r="35" spans="2:29" ht="15" customHeight="1" x14ac:dyDescent="0.25">
      <c r="B35" s="1"/>
      <c r="AC35" t="str">
        <v>Inspection Point: Quality Control Activity - Submission of Test Sheets for review</v>
      </c>
    </row>
    <row r="36" spans="2:29" ht="15" customHeight="1" x14ac:dyDescent="0.25">
      <c r="D36" s="1"/>
      <c r="AC36" t="str">
        <v>Acceptance Criteria - Material Approval by Engineer Rep</v>
      </c>
    </row>
    <row r="37" spans="2:29" ht="15" customHeight="1" x14ac:dyDescent="0.25">
      <c r="B37" s="1"/>
      <c r="AC37" t="str">
        <v>Verifying Document - Test Certification</v>
      </c>
    </row>
    <row r="38" spans="2:29" ht="15" customHeight="1" x14ac:dyDescent="0.25">
      <c r="B38" s="1"/>
      <c r="D38" s="1"/>
      <c r="AC38" t="str">
        <v>Frequency - Once</v>
      </c>
    </row>
    <row r="39" spans="2:29" ht="15" customHeight="1" x14ac:dyDescent="0.25">
      <c r="B39" s="1"/>
      <c r="AC39" t="str">
        <v>Inspection Type (Visual, other) - Review CHAR(AMP) Approval</v>
      </c>
    </row>
    <row r="40" spans="2:29" ht="15" customHeight="1" x14ac:dyDescent="0.25">
      <c r="B40" s="1"/>
      <c r="C40" s="1"/>
      <c r="D40" s="1"/>
      <c r="AC40" t="str">
        <v>Inspection: Key - R</v>
      </c>
    </row>
    <row r="41" spans="2:29" ht="15" customHeight="1" x14ac:dyDescent="0.25">
      <c r="B41" s="1"/>
      <c r="AC41" t="str">
        <v>Inspection: By - QE
ER</v>
      </c>
    </row>
    <row r="42" spans="2:29" ht="15" customHeight="1" x14ac:dyDescent="0.25">
      <c r="B42" s="1"/>
      <c r="AC42" t="str">
        <v>4.1 - Trench Excavation</v>
      </c>
    </row>
    <row r="43" spans="2:29" ht="15" customHeight="1" x14ac:dyDescent="0.25">
      <c r="B43" s="1"/>
      <c r="AC43" t="str">
        <v>Inspection Point: Quality Control Activity - - Excavate to achieve required depth to invert as per C111 to C113
- Trench width to allow for sufficient clearance to accomodate trench shield and effective compaction between springline of the pipe and trench wall or an adjacent pipe
- Floor of trench to be even across width and length</v>
      </c>
    </row>
    <row r="44" spans="2:29" ht="15" customHeight="1" x14ac:dyDescent="0.25">
      <c r="B44" s="1"/>
      <c r="AC44" t="str">
        <v>Acceptance Criteria - - Allow 150mm for bedding 
-  Allow for cover as per long section drawing (minimum cover of 750mm).</v>
      </c>
    </row>
    <row r="45" spans="2:29" ht="15" customHeight="1" x14ac:dyDescent="0.25">
      <c r="C45" s="1"/>
      <c r="AC45" t="str">
        <v>Verifying Document - Photos, measurement checks</v>
      </c>
    </row>
    <row r="46" spans="2:29" ht="15" customHeight="1" x14ac:dyDescent="0.25">
      <c r="C46" s="1"/>
      <c r="AC46" t="str">
        <v>Frequency - During Installation</v>
      </c>
    </row>
    <row r="47" spans="2:29" ht="15" customHeight="1" x14ac:dyDescent="0.25">
      <c r="AC47" t="str">
        <v>Inspection Type (Visual, other) - Visual</v>
      </c>
    </row>
    <row r="48" spans="2:29" ht="15" customHeight="1" x14ac:dyDescent="0.25">
      <c r="AC48" t="str">
        <v>Inspection: Key - C</v>
      </c>
    </row>
    <row r="49" spans="2:29" ht="15" customHeight="1" x14ac:dyDescent="0.25">
      <c r="D49" s="1"/>
      <c r="AC49" t="str">
        <v>Inspection: By - SP
QE
CM</v>
      </c>
    </row>
    <row r="50" spans="2:29" ht="15" customHeight="1" x14ac:dyDescent="0.25">
      <c r="AC50" t="str">
        <v>4.3 - Foundation</v>
      </c>
    </row>
    <row r="51" spans="2:29" ht="15" customHeight="1" x14ac:dyDescent="0.25">
      <c r="AC51" t="str">
        <v>Inspection Point: Quality Control Activity - Scala tests on base of trench</v>
      </c>
    </row>
    <row r="52" spans="2:29" ht="15" customHeight="1" x14ac:dyDescent="0.25">
      <c r="AC52" t="str">
        <v>Acceptance Criteria - Minimum of 3 blows per 100mm to achieve a CBR 5 or 100kPa Ground Bearing Pressure</v>
      </c>
    </row>
    <row r="53" spans="2:29" ht="15" customHeight="1" x14ac:dyDescent="0.25">
      <c r="E53" s="1"/>
      <c r="AC53" t="str">
        <v>Verifying Document - Test results</v>
      </c>
    </row>
    <row r="54" spans="2:29" ht="15" customHeight="1" x14ac:dyDescent="0.25">
      <c r="E54" s="1"/>
      <c r="AC54" t="str">
        <v>Frequency - During installation, per 20m</v>
      </c>
    </row>
    <row r="55" spans="2:29" ht="15" customHeight="1" x14ac:dyDescent="0.25">
      <c r="G55" s="1"/>
      <c r="AC55" t="str">
        <v>Inspection Type (Visual, other) - Visual, On site test</v>
      </c>
    </row>
    <row r="56" spans="2:29" ht="15" customHeight="1" x14ac:dyDescent="0.25">
      <c r="AC56" t="str">
        <v>Inspection: Key - H</v>
      </c>
    </row>
    <row r="57" spans="2:29" ht="15" customHeight="1" x14ac:dyDescent="0.25">
      <c r="B57" s="1"/>
      <c r="AC57" t="str">
        <v>Inspection: By - SP
QE
ER</v>
      </c>
    </row>
    <row r="58" spans="2:29" ht="15" customHeight="1" x14ac:dyDescent="0.25">
      <c r="AC58" t="str">
        <v>4.2 - 40 Clean drain detail</v>
      </c>
    </row>
    <row r="59" spans="2:29" ht="15" customHeight="1" x14ac:dyDescent="0.25">
      <c r="B59" s="1"/>
      <c r="AC59" t="str">
        <v>Inspection Point: Quality Control Activity - Install undercut detail if soft ground conditions or groundwater is encountered.</v>
      </c>
    </row>
    <row r="60" spans="2:29" ht="15" customHeight="1" x14ac:dyDescent="0.25">
      <c r="B60" s="1"/>
      <c r="C60" s="1"/>
      <c r="AC60" t="str">
        <v>Acceptance Criteria - - 200mm depth Clean 40 wrapped in Bidim A29 geotextile</v>
      </c>
    </row>
    <row r="61" spans="2:29" ht="15" customHeight="1" x14ac:dyDescent="0.25">
      <c r="B61" s="1"/>
      <c r="C61" s="1"/>
      <c r="AC61" t="str">
        <v>Verifying Document - Photos</v>
      </c>
    </row>
    <row r="62" spans="2:29" ht="15" customHeight="1" x14ac:dyDescent="0.25">
      <c r="B62" s="1"/>
      <c r="AC62" t="str">
        <v>Frequency - During Installation</v>
      </c>
    </row>
    <row r="63" spans="2:29" ht="15" customHeight="1" x14ac:dyDescent="0.25">
      <c r="B63" s="1"/>
      <c r="AC63" t="str">
        <v>Inspection Type (Visual, other) - Visual</v>
      </c>
    </row>
    <row r="64" spans="2:29" ht="15" customHeight="1" x14ac:dyDescent="0.25">
      <c r="B64" s="1"/>
      <c r="D64" s="1"/>
      <c r="AC64" t="str">
        <v>Inspection: Key - C CHAR(AMP) I</v>
      </c>
    </row>
    <row r="65" spans="2:29" ht="15" customHeight="1" x14ac:dyDescent="0.25">
      <c r="B65" s="1"/>
      <c r="AC65" t="str">
        <v>Inspection: By - SP
QE
ER</v>
      </c>
    </row>
    <row r="66" spans="2:29" ht="15" customHeight="1" x14ac:dyDescent="0.25">
      <c r="B66" s="1"/>
      <c r="AC66" t="str">
        <v>4.4 - Install Pipe</v>
      </c>
    </row>
    <row r="67" spans="2:29" ht="15" customHeight="1" x14ac:dyDescent="0.25">
      <c r="AC67" t="str">
        <v>Inspection Point: Quality Control Activity - Pipe installed to grade as per drawing C111-C113 and referencing Project Specification - Appendix D2</v>
      </c>
    </row>
    <row r="68" spans="2:29" ht="15" customHeight="1" x14ac:dyDescent="0.25">
      <c r="AC68" t="str">
        <v>Acceptance Criteria - - Pipe not damaged during installation
- Pipe installed to grade within tolerances specification GP 3.1.8</v>
      </c>
    </row>
    <row r="69" spans="2:29" ht="15" customHeight="1" x14ac:dyDescent="0.25">
      <c r="AC69" t="str">
        <v>Verifying Document - Photos, Grade check sheet, Survey of position for asbuilt</v>
      </c>
    </row>
    <row r="70" spans="2:29" ht="15" customHeight="1" x14ac:dyDescent="0.25">
      <c r="G70" s="1"/>
      <c r="AC70" t="str">
        <v>Frequency - During installation</v>
      </c>
    </row>
    <row r="71" spans="2:29" ht="15" customHeight="1" x14ac:dyDescent="0.25">
      <c r="AC71" t="str">
        <v>Inspection Type (Visual, other) - Visual, instrumental</v>
      </c>
    </row>
    <row r="72" spans="2:29" ht="15" customHeight="1" x14ac:dyDescent="0.25">
      <c r="AC72" t="str">
        <v>Inspection: Key - C CHAR(AMP) I</v>
      </c>
    </row>
    <row r="73" spans="2:29" ht="15" customHeight="1" x14ac:dyDescent="0.25">
      <c r="AC73" t="str">
        <v>Inspection: By - SP
QE
ER</v>
      </c>
    </row>
    <row r="74" spans="2:29" ht="15" customHeight="1" x14ac:dyDescent="0.25">
      <c r="C74" s="1"/>
      <c r="D74" s="1"/>
      <c r="AC74" t="str">
        <v>4.5 - Embedment zone</v>
      </c>
    </row>
    <row r="75" spans="2:29" ht="15" customHeight="1" x14ac:dyDescent="0.25">
      <c r="C75" s="1"/>
      <c r="AC75" t="str">
        <v>Inspection Point: Quality Control Activity - Embedment material shall be AP20 as approved by the Engineer (Refer section 3.3 of this ITP)</v>
      </c>
    </row>
    <row r="76" spans="2:29" ht="15" customHeight="1" x14ac:dyDescent="0.25">
      <c r="C76" s="1"/>
      <c r="AC76" t="str">
        <v>Acceptance Criteria - - Min 150mm bedding
- 150mm overlay</v>
      </c>
    </row>
    <row r="77" spans="2:29" ht="15" customHeight="1" x14ac:dyDescent="0.25">
      <c r="AC77" t="str">
        <v>Verifying Document - Photos
Site Check Measurements</v>
      </c>
    </row>
    <row r="78" spans="2:29" ht="15" customHeight="1" x14ac:dyDescent="0.25">
      <c r="AC78" t="str">
        <v>Frequency - During Installation</v>
      </c>
    </row>
    <row r="79" spans="2:29" ht="15" customHeight="1" x14ac:dyDescent="0.25">
      <c r="D79" s="1"/>
      <c r="AC79" t="str">
        <v>Inspection Type (Visual, other) - Visual, measurement check</v>
      </c>
    </row>
    <row r="80" spans="2:29" ht="15" customHeight="1" x14ac:dyDescent="0.25">
      <c r="AC80" t="str">
        <v>Inspection: Key - C</v>
      </c>
    </row>
    <row r="81" spans="5:29" ht="15" customHeight="1" x14ac:dyDescent="0.25">
      <c r="AC81" t="str">
        <v>Inspection: By - SP
QE</v>
      </c>
    </row>
    <row r="82" spans="5:29" ht="15" customHeight="1" x14ac:dyDescent="0.25">
      <c r="AC82" t="str">
        <v>4.6 - Backfill and Compact</v>
      </c>
    </row>
    <row r="83" spans="5:29" ht="15" customHeight="1" x14ac:dyDescent="0.25">
      <c r="AC83" t="str">
        <v>Inspection Point: Quality Control Activity - Backfill AP65 in 200mm (Materials to be  layers of compacted material as approved bt the Engineer (Refer Section 3.4 of this ITP)
- Compaction testing one test every two layers as required</v>
      </c>
    </row>
    <row r="84" spans="5:29" ht="15" customHeight="1" x14ac:dyDescent="0.25">
      <c r="AC84" t="str">
        <v>Acceptance Criteria - 95% MDD in roads, paths, and pavements</v>
      </c>
    </row>
    <row r="85" spans="5:29" ht="15" customHeight="1" x14ac:dyDescent="0.25">
      <c r="G85" s="1"/>
      <c r="AC85" t="str">
        <v>Verifying Document - Photos, Compaction test results</v>
      </c>
    </row>
    <row r="86" spans="5:29" ht="15" customHeight="1" x14ac:dyDescent="0.25">
      <c r="AC86" t="str">
        <v>Frequency - During Installation, compaction testing per 50m of pipeline or per straight section of pipeline at each alternate layer</v>
      </c>
    </row>
    <row r="87" spans="5:29" ht="15" customHeight="1" x14ac:dyDescent="0.25">
      <c r="AC87" t="str">
        <v>Inspection Type (Visual, other) - Visual, On Site test</v>
      </c>
    </row>
    <row r="88" spans="5:29" ht="15" customHeight="1" x14ac:dyDescent="0.25">
      <c r="AC88" t="str">
        <v>Inspection: Key - H</v>
      </c>
    </row>
    <row r="89" spans="5:29" ht="15" customHeight="1" x14ac:dyDescent="0.25">
      <c r="E89" s="1"/>
      <c r="AC89" t="str">
        <v>Inspection: By - SP
QE
ER</v>
      </c>
    </row>
    <row r="90" spans="5:29" ht="15" customHeight="1" x14ac:dyDescent="0.25">
      <c r="E90" s="1"/>
      <c r="AC90" t="str">
        <v>4.7 - Materials compaction</v>
      </c>
    </row>
    <row r="91" spans="5:29" ht="15" customHeight="1" x14ac:dyDescent="0.25">
      <c r="E91" s="1"/>
      <c r="AC91" t="str">
        <v>Inspection Point: Quality Control Activity - Each Layer (200mm) compaction using plate compactor 8No back and forward passes</v>
      </c>
    </row>
    <row r="92" spans="5:29" ht="15" customHeight="1" x14ac:dyDescent="0.25">
      <c r="AC92" t="str">
        <v>Acceptance Criteria - Compacted layer is 200mm</v>
      </c>
    </row>
    <row r="93" spans="5:29" ht="15" customHeight="1" x14ac:dyDescent="0.25">
      <c r="AC93" t="str">
        <v>Verifying Document - Photos, visual, measurement</v>
      </c>
    </row>
    <row r="94" spans="5:29" ht="15" customHeight="1" x14ac:dyDescent="0.25">
      <c r="AC94" t="str">
        <v>Frequency - 16No passes (8no x 2)</v>
      </c>
    </row>
    <row r="95" spans="5:29" ht="15" customHeight="1" x14ac:dyDescent="0.25">
      <c r="AC95" t="str">
        <v>Inspection Type (Visual, other) - Visual, Photograph</v>
      </c>
    </row>
    <row r="96" spans="5:29" ht="15" customHeight="1" x14ac:dyDescent="0.25">
      <c r="AC96" t="str">
        <v>Inspection: Key - V</v>
      </c>
    </row>
    <row r="97" spans="5:29" ht="15" customHeight="1" x14ac:dyDescent="0.25">
      <c r="AC97" t="str">
        <v>Inspection: By - SP
QE
ER</v>
      </c>
    </row>
    <row r="98" spans="5:29" ht="15" customHeight="1" x14ac:dyDescent="0.25">
      <c r="AC98" t="str">
        <v>4.8 - Pavement reinstatement and surfacing</v>
      </c>
    </row>
    <row r="99" spans="5:29" ht="15" customHeight="1" x14ac:dyDescent="0.25">
      <c r="E99" s="1"/>
      <c r="AC99" t="str">
        <v>Inspection Point: Quality Control Activity - Place and compact M440 as approved by the Engineer (Refer Section 3.5 of this ITP) basecourse in preparation for 50mm asphalt</v>
      </c>
    </row>
    <row r="100" spans="5:29" ht="15" customHeight="1" x14ac:dyDescent="0.25">
      <c r="E100" s="1"/>
      <c r="AC100" t="str">
        <v>Acceptance Criteria - - Average 98% MDD in roads with no test lower than 95%.
- Over cut trench 100mm from trench wall
- Prep 50mm below staright edge</v>
      </c>
    </row>
    <row r="101" spans="5:29" ht="15" customHeight="1" x14ac:dyDescent="0.25">
      <c r="E101" s="1"/>
      <c r="AC101" t="str">
        <v>Verifying Document - Photos, Compaction test results</v>
      </c>
    </row>
    <row r="102" spans="5:29" ht="15" customHeight="1" x14ac:dyDescent="0.25">
      <c r="AC102" t="str">
        <v>Frequency - During Installation, compaction testing per 50m of pipeline or per straight section of pipeline</v>
      </c>
    </row>
    <row r="103" spans="5:29" ht="15" customHeight="1" x14ac:dyDescent="0.25">
      <c r="AC103" t="str">
        <v>Inspection Type (Visual, other) - Visual, On Site test</v>
      </c>
    </row>
    <row r="104" spans="5:29" ht="15" customHeight="1" x14ac:dyDescent="0.25">
      <c r="AC104" t="str">
        <v>Inspection: Key - H</v>
      </c>
    </row>
    <row r="105" spans="5:29" ht="15" customHeight="1" x14ac:dyDescent="0.25">
      <c r="AC105" t="str">
        <v>Inspection: By - SP
QE
ER</v>
      </c>
    </row>
    <row r="106" spans="5:29" ht="15" customHeight="1" x14ac:dyDescent="0.25">
      <c r="AC106" t="str">
        <v>5.1 - CCTV</v>
      </c>
    </row>
    <row r="107" spans="5:29" ht="15" customHeight="1" x14ac:dyDescent="0.25">
      <c r="AC107" t="str">
        <v>Inspection Point: Quality Control Activity - CCTV inspection to confirm pipeline conforms with specification</v>
      </c>
    </row>
    <row r="108" spans="5:29" ht="15" customHeight="1" x14ac:dyDescent="0.25">
      <c r="AC108" t="str">
        <v>Acceptance Criteria - Pipeline will fail is any of the following is visible:
- pipe misalignment or deformation more than 5% of the pipe diameter
- defects such as open joints, potruding laterals, cracked barrels, or similar</v>
      </c>
    </row>
    <row r="109" spans="5:29" ht="15" customHeight="1" x14ac:dyDescent="0.25">
      <c r="AC109" t="str">
        <v>Verifying Document - Test Records, CCTV footage</v>
      </c>
    </row>
    <row r="110" spans="5:29" ht="15" customHeight="1" x14ac:dyDescent="0.25">
      <c r="AC110" t="str">
        <v>Frequency - Every section of pipe completed</v>
      </c>
    </row>
    <row r="111" spans="5:29" ht="15" customHeight="1" x14ac:dyDescent="0.25">
      <c r="AC111" t="str">
        <v>Inspection Type (Visual, other) - On-Site Test</v>
      </c>
    </row>
    <row r="112" spans="5:29" ht="15" customHeight="1" x14ac:dyDescent="0.25">
      <c r="AC112" t="str">
        <v>Inspection: Key - H</v>
      </c>
    </row>
    <row r="113" spans="29:29" ht="15" customHeight="1" x14ac:dyDescent="0.25">
      <c r="AC113" t="str">
        <v>Inspection: By - SP
QE
CM
ER</v>
      </c>
    </row>
    <row r="114" spans="29:29" ht="15" customHeight="1" x14ac:dyDescent="0.25">
      <c r="AC114" t="str">
        <v>5.2 - Leak Testing</v>
      </c>
    </row>
    <row r="115" spans="29:29" ht="15" customHeight="1" x14ac:dyDescent="0.25">
      <c r="AC115" t="str">
        <v>Inspection Point: Quality Control Activity - Tested in the presence of the Engineer or their representative
testing in accordance with AS/NZS 2566.2 Section 6.4</v>
      </c>
    </row>
    <row r="116" spans="29:29" ht="15" customHeight="1" x14ac:dyDescent="0.25">
      <c r="AC116" t="str">
        <v>Acceptance Criteria - Engineer Approval</v>
      </c>
    </row>
    <row r="117" spans="29:29" ht="15" customHeight="1" x14ac:dyDescent="0.25">
      <c r="AC117" t="str">
        <v>Verifying Document - Test Records</v>
      </c>
    </row>
    <row r="118" spans="29:29" ht="15" customHeight="1" x14ac:dyDescent="0.25">
      <c r="AC118" t="str">
        <v>Frequency - Every section of pipe installed</v>
      </c>
    </row>
    <row r="119" spans="29:29" ht="15" customHeight="1" x14ac:dyDescent="0.25">
      <c r="AC119" t="str">
        <v>Inspection Type (Visual, other) - On-Site Test</v>
      </c>
    </row>
    <row r="120" spans="29:29" ht="15" customHeight="1" x14ac:dyDescent="0.25">
      <c r="AC120" t="str">
        <v>Inspection: Key - H</v>
      </c>
    </row>
    <row r="121" spans="29:29" ht="15" customHeight="1" x14ac:dyDescent="0.25">
      <c r="AC121" t="str">
        <v>Inspection: By - SP
QE
CM
ER</v>
      </c>
    </row>
    <row r="122" spans="29:29" ht="15" customHeight="1" x14ac:dyDescent="0.25">
      <c r="AC122" t="str">
        <v>5.3 - Red pen markups</v>
      </c>
    </row>
    <row r="123" spans="29:29" ht="15" customHeight="1" x14ac:dyDescent="0.25">
      <c r="AC123" t="str">
        <v>Inspection Point: Quality Control Activity - Complete mark up of any changes from supplied drawings</v>
      </c>
    </row>
    <row r="124" spans="29:29" ht="15" customHeight="1" x14ac:dyDescent="0.25">
      <c r="AC124" t="str">
        <v>Acceptance Criteria - Installation complete</v>
      </c>
    </row>
    <row r="125" spans="29:29" ht="15" customHeight="1" x14ac:dyDescent="0.25">
      <c r="AC125" t="str">
        <v>Verifying Document - Original Drawings CHAR(AMP) Documentation</v>
      </c>
    </row>
    <row r="126" spans="29:29" ht="15" customHeight="1" x14ac:dyDescent="0.25">
      <c r="AC126" t="str">
        <v>Frequency - After completion of pipe section</v>
      </c>
    </row>
    <row r="127" spans="29:29" ht="15" customHeight="1" x14ac:dyDescent="0.25">
      <c r="AC127" t="str">
        <v>Inspection Type (Visual, other) - Measure CHAR(AMP) Record</v>
      </c>
    </row>
    <row r="128" spans="29:29" ht="15" customHeight="1" x14ac:dyDescent="0.25">
      <c r="AC128" t="str">
        <v>Inspection: Key - H</v>
      </c>
    </row>
    <row r="129" spans="4:29" ht="15" customHeight="1" x14ac:dyDescent="0.25">
      <c r="AC129" t="str">
        <v>Inspection: By - SP
QE
CM
ER</v>
      </c>
    </row>
    <row r="130" spans="4:29" ht="15" customHeight="1" x14ac:dyDescent="0.25">
      <c r="AC130" t="str">
        <v>5.4 - As-Built Survey</v>
      </c>
    </row>
    <row r="131" spans="4:29" ht="15" customHeight="1" x14ac:dyDescent="0.25">
      <c r="AC131" t="str">
        <v>Inspection Point: Quality Control Activity - At project completion</v>
      </c>
    </row>
    <row r="132" spans="4:29" ht="15" customHeight="1" x14ac:dyDescent="0.25">
      <c r="AC132" t="str">
        <v>Acceptance Criteria - Engineer approval</v>
      </c>
    </row>
    <row r="133" spans="4:29" ht="15" customHeight="1" x14ac:dyDescent="0.25">
      <c r="AC133" t="str">
        <v>Verifying Document - As-Built Drawings</v>
      </c>
    </row>
    <row r="134" spans="4:29" ht="15" customHeight="1" x14ac:dyDescent="0.25">
      <c r="AC134" t="str">
        <v>Frequency - Completion of Project</v>
      </c>
    </row>
    <row r="135" spans="4:29" ht="15" customHeight="1" x14ac:dyDescent="0.25">
      <c r="AC135" t="str">
        <v>Inspection Type (Visual, other) - Submission of Documentation</v>
      </c>
    </row>
    <row r="136" spans="4:29" ht="15" customHeight="1" x14ac:dyDescent="0.25">
      <c r="AC136" t="str">
        <v>Inspection: Key - R</v>
      </c>
    </row>
    <row r="137" spans="4:29" ht="15" customHeight="1" x14ac:dyDescent="0.25">
      <c r="AC137" t="str">
        <v>Inspection: By - ER</v>
      </c>
    </row>
    <row r="143" spans="4:29" ht="15" customHeight="1" x14ac:dyDescent="0.25">
      <c r="D143" s="1"/>
    </row>
    <row r="146" spans="3:4" ht="15" customHeight="1" x14ac:dyDescent="0.25">
      <c r="C146" s="1"/>
      <c r="D146" s="1"/>
    </row>
    <row r="152" spans="3:4" ht="15" customHeight="1" x14ac:dyDescent="0.25">
      <c r="D152" s="1"/>
    </row>
    <row r="155" spans="3:4" ht="15" customHeight="1" x14ac:dyDescent="0.25">
      <c r="C155" s="1"/>
      <c r="D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2025-06-26T23:46:04Z</dcterms:modified>
</cp:coreProperties>
</file>