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Matco Civil Contractors\38796478\"/>
    </mc:Choice>
  </mc:AlternateContent>
  <xr:revisionPtr revIDLastSave="0" documentId="13_ncr:1_{B473358B-9C6B-4ABC-AB78-B8EA746C108F}" xr6:coauthVersionLast="47" xr6:coauthVersionMax="47" xr10:uidLastSave="{00000000-0000-0000-0000-000000000000}"/>
  <bookViews>
    <workbookView xWindow="8520" yWindow="930" windowWidth="24660" windowHeight="1849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H42" i="1"/>
  <c r="G42" i="1"/>
  <c r="F42" i="1"/>
  <c r="H41" i="1"/>
  <c r="G41" i="1"/>
  <c r="F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H3" i="1"/>
  <c r="G3" i="1"/>
  <c r="F3" i="1"/>
  <c r="H2" i="1"/>
  <c r="G2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<sst xmlns="http://schemas.openxmlformats.org/spreadsheetml/2006/main" count="112" uniqueCount="52">
  <si>
    <t>HP</t>
  </si>
  <si>
    <t>If the work is under a consent, has the pre-commencement meeting with the relative council been completed and approval to start works issued?</t>
  </si>
  <si>
    <t>Has the site Geotech report been reviewed to identify soil types and ground water level?</t>
  </si>
  <si>
    <t>IP</t>
  </si>
  <si>
    <t>Has the trenching and installation methodology been confirmed to cater for the ground conditions?</t>
  </si>
  <si>
    <t xml:space="preserve">Is the SSSP been witnessed by the client </t>
  </si>
  <si>
    <t>WP</t>
  </si>
  <si>
    <t>Has the JSEA been completed and witnessed?</t>
  </si>
  <si>
    <t>Have the IFC drawings been issued</t>
  </si>
  <si>
    <t>Send all IFC drawings and design files to the surveyor for site set-out requirements</t>
  </si>
  <si>
    <t>Site is set-up and work area is fenced off before excavations start</t>
  </si>
  <si>
    <t xml:space="preserve">Attach Photos </t>
  </si>
  <si>
    <t>Check service plans for any underground assets that may come in contact with trenching operations and all plans are on site.</t>
  </si>
  <si>
    <t>Are there any services within your excavation area?</t>
  </si>
  <si>
    <t>If 'Yes' to the above; have the services been marked out and located?</t>
  </si>
  <si>
    <t>If there is a high-value or high-risk service (Power/Gas/Stategic Fibre), has the asset been located by hand digging or hydrovac excavation?</t>
  </si>
  <si>
    <t>Have all required materials been delivered to site and inspected for damage prior to installation?</t>
  </si>
  <si>
    <t>Has survey set-out been completed?</t>
  </si>
  <si>
    <t>Have all persons involved in the work been inducted onto the site?</t>
  </si>
  <si>
    <t>Has the JSEA been signed by all persons involved in the works?</t>
  </si>
  <si>
    <t>Has all plant and machinery been established to site?</t>
  </si>
  <si>
    <t>Have all pre-start checks been completed on the plant and machinery being used for the job?</t>
  </si>
  <si>
    <t>Excavation completed to line and level as per survey set-out</t>
  </si>
  <si>
    <t>Ground conditions checked and subgrade tested to ensure competent substrate before laying. Soft sports to be raised with PM for further instruction.</t>
  </si>
  <si>
    <t xml:space="preserve">Attach scala sheet </t>
  </si>
  <si>
    <t>If required, complete undercut as per engineers' instruction and take photos.</t>
  </si>
  <si>
    <t>Place and compact granular foundation as per drawings</t>
  </si>
  <si>
    <t>Install MH structure to the line and level as indicated by the design making allowances for benching thickness and internal inverts.</t>
  </si>
  <si>
    <t xml:space="preserve">Make pipe connections to manhole to line and invert level detailed on the approved drawings and record as-built invert levels. </t>
  </si>
  <si>
    <t>Attach Photos and record invert levels</t>
  </si>
  <si>
    <t xml:space="preserve">Remove burs on cut pipe </t>
  </si>
  <si>
    <t xml:space="preserve">Complete concrete corbel connections to outside of MH on all main connections </t>
  </si>
  <si>
    <t xml:space="preserve">Form concrete benching inside manhole and ensure that benching is not flatter than 1 in 3 and haunching of intersecting pipes provide curved channel to ensure streamlined flow. </t>
  </si>
  <si>
    <t xml:space="preserve">Install stainless steel manhole safety steps and epoxy the back of the bolts and around the base of the step penetrations. </t>
  </si>
  <si>
    <t xml:space="preserve">Install MH riser rigns, additional steps, mahole sealing strip and seal each riser with epoxy on both sides of the manhole riser joint. </t>
  </si>
  <si>
    <t>Leak test manhole and confirm that the structure of the manhole is not leaking.</t>
  </si>
  <si>
    <t>Attach Photos _x000D_
Record leak test results and attach</t>
  </si>
  <si>
    <t xml:space="preserve">Backfill manhole excavation and compact in layers and test </t>
  </si>
  <si>
    <t>Attach Photos CHAR(AMP) Scala Sheet</t>
  </si>
  <si>
    <t xml:space="preserve">Install concrete manhole lid and casting </t>
  </si>
  <si>
    <t>Once pavement layers have been placed to height, raise steel castings and throats to height and check throat depth is no more than 350mm.</t>
  </si>
  <si>
    <t xml:space="preserve">Once pavement has been constructed and all vibratory activities completed; complete all sealing work around manhole lid with expoxy </t>
  </si>
  <si>
    <t xml:space="preserve">Complete all internal plastering work and expoxy sealing on the benching, pipe penetrations and riser rings to ensure that the manhole is leak proof. </t>
  </si>
  <si>
    <t xml:space="preserve">Install bungs on all pipe inlets and outlets and perform preliminary leak test on manhole. </t>
  </si>
  <si>
    <t xml:space="preserve">Complete leak test under witness from a council inspection engineer. </t>
  </si>
  <si>
    <t xml:space="preserve">Paint steel casting 'white' as per TCC requirements </t>
  </si>
  <si>
    <t xml:space="preserve">Complete final visual inspection with Engineer CHAR(AMP) Council Inspector </t>
  </si>
  <si>
    <t xml:space="preserve">Attach Photos _x000D_
</t>
  </si>
  <si>
    <t xml:space="preserve">Complete as-builts and submit to engineer </t>
  </si>
  <si>
    <t xml:space="preserve">Submit electronic as-built </t>
  </si>
  <si>
    <t xml:space="preserve">If connecting to existing line; complete council connection application form and have the responsible drainlayer sign the form </t>
  </si>
  <si>
    <t xml:space="preserve">Submit completed form to the engineer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</si>
</sst>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N124"/>
  <sheetViews>
    <sheetView tabSelected="1" workbookViewId="0">
      <selection activeCell="N2" sqref="N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6" max="6" width="19.28515625" customWidth="1"/>
    <col min="7" max="7" width="19.42578125" customWidth="1"/>
    <col min="8" max="8" width="11.85546875" customWidth="1"/>
    <col min="9" max="9" width="18.85546875" hidden="1" customWidth="1"/>
    <col min="10" max="10" width="10.5703125" hidden="1" customWidth="1"/>
    <col min="11" max="11" width="25.85546875" hidden="1" customWidth="1"/>
    <col min="12" max="12" width="21.42578125" hidden="1" customWidth="1"/>
    <col min="13" max="13" width="3" customWidth="1"/>
    <col min="14" max="14" width="126.28515625" customWidth="1"/>
  </cols>
  <sheetData>
    <row r="1" spans="1:14" ht="15" customHeight="1" x14ac:dyDescent="0.25">
      <c r="A1" s="2"/>
      <c r="B1" s="2"/>
      <c r="C1" s="2"/>
      <c r="D1" s="2"/>
      <c r="F1" s="3"/>
      <c r="G1" s="3"/>
      <c r="H1" s="3"/>
      <c r="I1" s="3"/>
      <c r="J1" s="3"/>
      <c r="K1" s="3"/>
      <c r="L1" s="3"/>
    </row>
    <row r="2" spans="1:14" ht="15" customHeight="1" x14ac:dyDescent="0.25">
      <c r="A2">
        <v>1.1000000000000001</v>
      </c>
      <c r="B2" t="s">
        <v>1</v>
      </c>
      <c r="C2" s="1" t="s">
        <v>0</v>
      </c>
      <c r="D2" s="1"/>
      <c r="F2" t="str">
        <f>A2&amp;" - "&amp;B2</f>
        <v>1.1 - If the work is under a consent, has the pre-commencement meeting with the relative council been completed and approval to start works issued?</v>
      </c>
      <c r="G2" t="str">
        <f>"Inspection Type - "&amp;C2</f>
        <v>Inspection Type - HP</v>
      </c>
      <c r="H2" t="str">
        <f>"Comments - "&amp;D2</f>
        <v xml:space="preserve">Comments - </v>
      </c>
      <c r="N2" t="str" cm="1">
        <f t="array" ref="N2:N124">_xlfn.FILTERXML("&lt;t&gt;&lt;s&gt;"&amp;_xlfn.TEXTJOIN("&lt;/s&gt;&lt;s&gt;",,F2:H46)&amp;"&lt;/s&gt;&lt;/t&gt;","//s")</f>
        <v>1.1 - If the work is under a consent, has the pre-commencement meeting with the relative council been completed and approval to start works issued?</v>
      </c>
    </row>
    <row r="3" spans="1:14" ht="15" customHeight="1" x14ac:dyDescent="0.25">
      <c r="A3">
        <v>1.2</v>
      </c>
      <c r="B3" t="s">
        <v>2</v>
      </c>
      <c r="C3" s="1" t="s">
        <v>3</v>
      </c>
      <c r="D3" s="1"/>
      <c r="F3" t="str">
        <f t="shared" ref="F3:F42" si="0">A3&amp;" - "&amp;B3</f>
        <v>1.2 - Has the site Geotech report been reviewed to identify soil types and ground water level?</v>
      </c>
      <c r="G3" t="str">
        <f t="shared" ref="G3:G42" si="1">"Inspection Type - "&amp;C3</f>
        <v>Inspection Type - IP</v>
      </c>
      <c r="H3" t="str">
        <f t="shared" ref="H3:H42" si="2">"Comments - "&amp;D3</f>
        <v xml:space="preserve">Comments - </v>
      </c>
      <c r="N3" t="str">
        <v>Inspection Type - HP</v>
      </c>
    </row>
    <row r="4" spans="1:14" ht="15" customHeight="1" x14ac:dyDescent="0.25">
      <c r="A4">
        <v>1.3</v>
      </c>
      <c r="B4" s="1" t="s">
        <v>4</v>
      </c>
      <c r="C4" s="1" t="s">
        <v>3</v>
      </c>
      <c r="D4" s="1"/>
      <c r="F4" t="str">
        <f t="shared" si="0"/>
        <v>1.3 - Has the trenching and installation methodology been confirmed to cater for the ground conditions?</v>
      </c>
      <c r="G4" t="str">
        <f t="shared" si="1"/>
        <v>Inspection Type - IP</v>
      </c>
      <c r="H4" t="str">
        <f t="shared" si="2"/>
        <v xml:space="preserve">Comments - </v>
      </c>
      <c r="N4" t="str">
        <v>Comments -</v>
      </c>
    </row>
    <row r="5" spans="1:14" ht="15" customHeight="1" x14ac:dyDescent="0.25">
      <c r="A5" s="1">
        <v>1.4</v>
      </c>
      <c r="B5" t="s">
        <v>5</v>
      </c>
      <c r="C5" s="1" t="s">
        <v>6</v>
      </c>
      <c r="D5" s="1"/>
      <c r="F5" t="str">
        <f t="shared" si="0"/>
        <v xml:space="preserve">1.4 - Is the SSSP been witnessed by the client </v>
      </c>
      <c r="G5" t="str">
        <f t="shared" si="1"/>
        <v>Inspection Type - WP</v>
      </c>
      <c r="H5" t="str">
        <f t="shared" si="2"/>
        <v xml:space="preserve">Comments - </v>
      </c>
      <c r="N5" t="str">
        <v>1.2 - Has the site Geotech report been reviewed to identify soil types and ground water level?</v>
      </c>
    </row>
    <row r="6" spans="1:14" ht="15" customHeight="1" x14ac:dyDescent="0.25">
      <c r="A6">
        <v>1.5</v>
      </c>
      <c r="B6" t="s">
        <v>7</v>
      </c>
      <c r="C6" s="1" t="s">
        <v>6</v>
      </c>
      <c r="D6" s="1"/>
      <c r="F6" t="str">
        <f t="shared" si="0"/>
        <v>1.5 - Has the JSEA been completed and witnessed?</v>
      </c>
      <c r="G6" t="str">
        <f t="shared" si="1"/>
        <v>Inspection Type - WP</v>
      </c>
      <c r="H6" t="str">
        <f t="shared" si="2"/>
        <v xml:space="preserve">Comments - </v>
      </c>
      <c r="N6" t="str">
        <v>Inspection Type - IP</v>
      </c>
    </row>
    <row r="7" spans="1:14" ht="15" customHeight="1" x14ac:dyDescent="0.25">
      <c r="A7">
        <v>1.6</v>
      </c>
      <c r="B7" s="1" t="s">
        <v>8</v>
      </c>
      <c r="C7" s="1" t="s">
        <v>0</v>
      </c>
      <c r="D7" s="1"/>
      <c r="F7" t="str">
        <f t="shared" si="0"/>
        <v>1.6 - Have the IFC drawings been issued</v>
      </c>
      <c r="G7" t="str">
        <f t="shared" si="1"/>
        <v>Inspection Type - HP</v>
      </c>
      <c r="H7" t="str">
        <f t="shared" si="2"/>
        <v xml:space="preserve">Comments - </v>
      </c>
      <c r="N7" t="str">
        <v>Comments -</v>
      </c>
    </row>
    <row r="8" spans="1:14" ht="15" customHeight="1" x14ac:dyDescent="0.25">
      <c r="A8">
        <v>1.7</v>
      </c>
      <c r="B8" t="s">
        <v>9</v>
      </c>
      <c r="C8" s="1" t="s">
        <v>0</v>
      </c>
      <c r="F8" t="str">
        <f t="shared" si="0"/>
        <v>1.7 - Send all IFC drawings and design files to the surveyor for site set-out requirements</v>
      </c>
      <c r="G8" t="str">
        <f t="shared" si="1"/>
        <v>Inspection Type - HP</v>
      </c>
      <c r="H8" t="str">
        <f t="shared" si="2"/>
        <v xml:space="preserve">Comments - </v>
      </c>
      <c r="N8" t="str">
        <v>1.3 - Has the trenching and installation methodology been confirmed to cater for the ground conditions?</v>
      </c>
    </row>
    <row r="9" spans="1:14" ht="15" customHeight="1" x14ac:dyDescent="0.25">
      <c r="A9">
        <v>2.1</v>
      </c>
      <c r="B9" t="s">
        <v>10</v>
      </c>
      <c r="C9" s="1" t="s">
        <v>3</v>
      </c>
      <c r="D9" s="1" t="s">
        <v>11</v>
      </c>
      <c r="F9" t="str">
        <f t="shared" si="0"/>
        <v>2.1 - Site is set-up and work area is fenced off before excavations start</v>
      </c>
      <c r="G9" t="str">
        <f t="shared" si="1"/>
        <v>Inspection Type - IP</v>
      </c>
      <c r="H9" t="str">
        <f t="shared" si="2"/>
        <v xml:space="preserve">Comments - Attach Photos </v>
      </c>
      <c r="N9" t="str">
        <v>Inspection Type - IP</v>
      </c>
    </row>
    <row r="10" spans="1:14" ht="15" customHeight="1" x14ac:dyDescent="0.25">
      <c r="A10">
        <v>2.2000000000000002</v>
      </c>
      <c r="B10" t="s">
        <v>12</v>
      </c>
      <c r="C10" s="1" t="s">
        <v>0</v>
      </c>
      <c r="D10" s="1" t="s">
        <v>11</v>
      </c>
      <c r="F10" t="str">
        <f t="shared" si="0"/>
        <v>2.2 - Check service plans for any underground assets that may come in contact with trenching operations and all plans are on site.</v>
      </c>
      <c r="G10" t="str">
        <f t="shared" si="1"/>
        <v>Inspection Type - HP</v>
      </c>
      <c r="H10" t="str">
        <f t="shared" si="2"/>
        <v xml:space="preserve">Comments - Attach Photos </v>
      </c>
      <c r="N10" t="str">
        <v>Comments -</v>
      </c>
    </row>
    <row r="11" spans="1:14" ht="15" customHeight="1" x14ac:dyDescent="0.25">
      <c r="A11">
        <v>2.2999999999999998</v>
      </c>
      <c r="B11" t="s">
        <v>13</v>
      </c>
      <c r="C11" s="1" t="s">
        <v>3</v>
      </c>
      <c r="D11" s="1" t="s">
        <v>11</v>
      </c>
      <c r="F11" t="str">
        <f t="shared" si="0"/>
        <v>2.3 - Are there any services within your excavation area?</v>
      </c>
      <c r="G11" t="str">
        <f t="shared" si="1"/>
        <v>Inspection Type - IP</v>
      </c>
      <c r="H11" t="str">
        <f t="shared" si="2"/>
        <v xml:space="preserve">Comments - Attach Photos </v>
      </c>
      <c r="N11" t="str">
        <v>1.4 - Is the SSSP been witnessed by the client</v>
      </c>
    </row>
    <row r="12" spans="1:14" ht="15" customHeight="1" x14ac:dyDescent="0.25">
      <c r="A12">
        <v>2.4</v>
      </c>
      <c r="B12" t="s">
        <v>14</v>
      </c>
      <c r="C12" s="1" t="s">
        <v>3</v>
      </c>
      <c r="D12" t="s">
        <v>11</v>
      </c>
      <c r="F12" t="str">
        <f t="shared" si="0"/>
        <v>2.4 - If 'Yes' to the above; have the services been marked out and located?</v>
      </c>
      <c r="G12" t="str">
        <f t="shared" si="1"/>
        <v>Inspection Type - IP</v>
      </c>
      <c r="H12" t="str">
        <f t="shared" si="2"/>
        <v xml:space="preserve">Comments - Attach Photos </v>
      </c>
      <c r="N12" t="str">
        <v>Inspection Type - WP</v>
      </c>
    </row>
    <row r="13" spans="1:14" ht="15" customHeight="1" x14ac:dyDescent="0.25">
      <c r="A13">
        <v>2.5</v>
      </c>
      <c r="B13" t="s">
        <v>15</v>
      </c>
      <c r="C13" t="s">
        <v>0</v>
      </c>
      <c r="D13" t="s">
        <v>11</v>
      </c>
      <c r="F13" t="str">
        <f t="shared" si="0"/>
        <v>2.5 - If there is a high-value or high-risk service (Power/Gas/Stategic Fibre), has the asset been located by hand digging or hydrovac excavation?</v>
      </c>
      <c r="G13" t="str">
        <f t="shared" si="1"/>
        <v>Inspection Type - HP</v>
      </c>
      <c r="H13" t="str">
        <f t="shared" si="2"/>
        <v xml:space="preserve">Comments - Attach Photos </v>
      </c>
      <c r="N13" t="str">
        <v>Comments -</v>
      </c>
    </row>
    <row r="14" spans="1:14" ht="15" customHeight="1" x14ac:dyDescent="0.25">
      <c r="A14">
        <v>2.6</v>
      </c>
      <c r="B14" t="s">
        <v>16</v>
      </c>
      <c r="C14" t="s">
        <v>3</v>
      </c>
      <c r="D14" t="s">
        <v>11</v>
      </c>
      <c r="F14" t="str">
        <f t="shared" si="0"/>
        <v>2.6 - Have all required materials been delivered to site and inspected for damage prior to installation?</v>
      </c>
      <c r="G14" t="str">
        <f t="shared" si="1"/>
        <v>Inspection Type - IP</v>
      </c>
      <c r="H14" t="str">
        <f t="shared" si="2"/>
        <v xml:space="preserve">Comments - Attach Photos </v>
      </c>
      <c r="N14" t="str">
        <v>1.5 - Has the JSEA been completed and witnessed?</v>
      </c>
    </row>
    <row r="15" spans="1:14" ht="15" customHeight="1" x14ac:dyDescent="0.25">
      <c r="A15">
        <v>2.7</v>
      </c>
      <c r="B15" t="s">
        <v>17</v>
      </c>
      <c r="C15" t="s">
        <v>3</v>
      </c>
      <c r="D15" s="1" t="s">
        <v>11</v>
      </c>
      <c r="F15" t="str">
        <f t="shared" si="0"/>
        <v>2.7 - Has survey set-out been completed?</v>
      </c>
      <c r="G15" t="str">
        <f t="shared" si="1"/>
        <v>Inspection Type - IP</v>
      </c>
      <c r="H15" t="str">
        <f t="shared" si="2"/>
        <v xml:space="preserve">Comments - Attach Photos </v>
      </c>
      <c r="N15" t="str">
        <v>Inspection Type - WP</v>
      </c>
    </row>
    <row r="16" spans="1:14" ht="15" customHeight="1" x14ac:dyDescent="0.25">
      <c r="A16">
        <v>2.8</v>
      </c>
      <c r="B16" t="s">
        <v>18</v>
      </c>
      <c r="C16" t="s">
        <v>3</v>
      </c>
      <c r="D16" s="1" t="s">
        <v>11</v>
      </c>
      <c r="F16" t="str">
        <f t="shared" si="0"/>
        <v>2.8 - Have all persons involved in the work been inducted onto the site?</v>
      </c>
      <c r="G16" t="str">
        <f t="shared" si="1"/>
        <v>Inspection Type - IP</v>
      </c>
      <c r="H16" t="str">
        <f t="shared" si="2"/>
        <v xml:space="preserve">Comments - Attach Photos </v>
      </c>
      <c r="N16" t="str">
        <v>Comments -</v>
      </c>
    </row>
    <row r="17" spans="1:14" ht="15" customHeight="1" x14ac:dyDescent="0.25">
      <c r="A17">
        <v>2.9</v>
      </c>
      <c r="B17" t="s">
        <v>19</v>
      </c>
      <c r="C17" t="s">
        <v>3</v>
      </c>
      <c r="D17" t="s">
        <v>11</v>
      </c>
      <c r="F17" t="str">
        <f t="shared" si="0"/>
        <v>2.9 - Has the JSEA been signed by all persons involved in the works?</v>
      </c>
      <c r="G17" t="str">
        <f t="shared" si="1"/>
        <v>Inspection Type - IP</v>
      </c>
      <c r="H17" t="str">
        <f t="shared" si="2"/>
        <v xml:space="preserve">Comments - Attach Photos </v>
      </c>
      <c r="N17" t="str">
        <v>1.6 - Have the IFC drawings been issued</v>
      </c>
    </row>
    <row r="18" spans="1:14" ht="15" customHeight="1" x14ac:dyDescent="0.25">
      <c r="A18">
        <v>2.1</v>
      </c>
      <c r="B18" t="s">
        <v>20</v>
      </c>
      <c r="C18" t="s">
        <v>3</v>
      </c>
      <c r="D18" t="s">
        <v>11</v>
      </c>
      <c r="F18" t="str">
        <f t="shared" si="0"/>
        <v>2.1 - Has all plant and machinery been established to site?</v>
      </c>
      <c r="G18" t="str">
        <f t="shared" si="1"/>
        <v>Inspection Type - IP</v>
      </c>
      <c r="H18" t="str">
        <f t="shared" si="2"/>
        <v xml:space="preserve">Comments - Attach Photos </v>
      </c>
      <c r="N18" t="str">
        <v>Inspection Type - HP</v>
      </c>
    </row>
    <row r="19" spans="1:14" ht="15" customHeight="1" x14ac:dyDescent="0.25">
      <c r="A19">
        <v>2.11</v>
      </c>
      <c r="B19" t="s">
        <v>21</v>
      </c>
      <c r="C19" t="s">
        <v>3</v>
      </c>
      <c r="D19" t="s">
        <v>11</v>
      </c>
      <c r="F19" t="str">
        <f t="shared" si="0"/>
        <v>2.11 - Have all pre-start checks been completed on the plant and machinery being used for the job?</v>
      </c>
      <c r="G19" t="str">
        <f t="shared" si="1"/>
        <v>Inspection Type - IP</v>
      </c>
      <c r="H19" t="str">
        <f t="shared" si="2"/>
        <v xml:space="preserve">Comments - Attach Photos </v>
      </c>
      <c r="N19" t="str">
        <v>Comments -</v>
      </c>
    </row>
    <row r="20" spans="1:14" ht="15" customHeight="1" x14ac:dyDescent="0.25">
      <c r="A20">
        <v>3.1</v>
      </c>
      <c r="B20" t="s">
        <v>22</v>
      </c>
      <c r="C20" s="1" t="s">
        <v>3</v>
      </c>
      <c r="D20" t="s">
        <v>11</v>
      </c>
      <c r="F20" t="str">
        <f t="shared" si="0"/>
        <v>3.1 - Excavation completed to line and level as per survey set-out</v>
      </c>
      <c r="G20" t="str">
        <f t="shared" si="1"/>
        <v>Inspection Type - IP</v>
      </c>
      <c r="H20" t="str">
        <f t="shared" si="2"/>
        <v xml:space="preserve">Comments - Attach Photos </v>
      </c>
      <c r="N20" t="str">
        <v>1.7 - Send all IFC drawings and design files to the surveyor for site set-out requirements</v>
      </c>
    </row>
    <row r="21" spans="1:14" ht="15" customHeight="1" x14ac:dyDescent="0.25">
      <c r="A21">
        <v>3.2</v>
      </c>
      <c r="B21" t="s">
        <v>23</v>
      </c>
      <c r="C21" s="1" t="s">
        <v>0</v>
      </c>
      <c r="D21" t="s">
        <v>24</v>
      </c>
      <c r="F21" t="str">
        <f t="shared" si="0"/>
        <v>3.2 - Ground conditions checked and subgrade tested to ensure competent substrate before laying. Soft sports to be raised with PM for further instruction.</v>
      </c>
      <c r="G21" t="str">
        <f t="shared" si="1"/>
        <v>Inspection Type - HP</v>
      </c>
      <c r="H21" t="str">
        <f t="shared" si="2"/>
        <v xml:space="preserve">Comments - Attach scala sheet </v>
      </c>
      <c r="N21" t="str">
        <v>Inspection Type - HP</v>
      </c>
    </row>
    <row r="22" spans="1:14" ht="15" customHeight="1" x14ac:dyDescent="0.25">
      <c r="A22">
        <v>3.3</v>
      </c>
      <c r="B22" t="s">
        <v>25</v>
      </c>
      <c r="C22" t="s">
        <v>3</v>
      </c>
      <c r="D22" t="s">
        <v>11</v>
      </c>
      <c r="F22" t="str">
        <f t="shared" si="0"/>
        <v>3.3 - If required, complete undercut as per engineers' instruction and take photos.</v>
      </c>
      <c r="G22" t="str">
        <f t="shared" si="1"/>
        <v>Inspection Type - IP</v>
      </c>
      <c r="H22" t="str">
        <f t="shared" si="2"/>
        <v xml:space="preserve">Comments - Attach Photos </v>
      </c>
      <c r="N22" t="str">
        <v>Comments -</v>
      </c>
    </row>
    <row r="23" spans="1:14" ht="15" customHeight="1" x14ac:dyDescent="0.25">
      <c r="A23">
        <v>3.4</v>
      </c>
      <c r="B23" t="s">
        <v>26</v>
      </c>
      <c r="C23" t="s">
        <v>3</v>
      </c>
      <c r="D23" t="s">
        <v>11</v>
      </c>
      <c r="F23" t="str">
        <f t="shared" si="0"/>
        <v>3.4 - Place and compact granular foundation as per drawings</v>
      </c>
      <c r="G23" t="str">
        <f t="shared" si="1"/>
        <v>Inspection Type - IP</v>
      </c>
      <c r="H23" t="str">
        <f t="shared" si="2"/>
        <v xml:space="preserve">Comments - Attach Photos </v>
      </c>
      <c r="N23" t="str">
        <v>2.1 - Site is set-up and work area is fenced off before excavations start</v>
      </c>
    </row>
    <row r="24" spans="1:14" ht="15" customHeight="1" x14ac:dyDescent="0.25">
      <c r="A24">
        <v>4.0999999999999996</v>
      </c>
      <c r="B24" t="s">
        <v>27</v>
      </c>
      <c r="C24" t="s">
        <v>3</v>
      </c>
      <c r="D24" t="s">
        <v>11</v>
      </c>
      <c r="F24" t="str">
        <f t="shared" si="0"/>
        <v>4.1 - Install MH structure to the line and level as indicated by the design making allowances for benching thickness and internal inverts.</v>
      </c>
      <c r="G24" t="str">
        <f t="shared" si="1"/>
        <v>Inspection Type - IP</v>
      </c>
      <c r="H24" t="str">
        <f t="shared" si="2"/>
        <v xml:space="preserve">Comments - Attach Photos </v>
      </c>
      <c r="N24" t="str">
        <v>Inspection Type - IP</v>
      </c>
    </row>
    <row r="25" spans="1:14" ht="15" customHeight="1" x14ac:dyDescent="0.25">
      <c r="A25">
        <v>4.2</v>
      </c>
      <c r="B25" t="s">
        <v>28</v>
      </c>
      <c r="C25" t="s">
        <v>3</v>
      </c>
      <c r="D25" t="s">
        <v>29</v>
      </c>
      <c r="F25" t="str">
        <f t="shared" si="0"/>
        <v xml:space="preserve">4.2 - Make pipe connections to manhole to line and invert level detailed on the approved drawings and record as-built invert levels. </v>
      </c>
      <c r="G25" t="str">
        <f t="shared" si="1"/>
        <v>Inspection Type - IP</v>
      </c>
      <c r="H25" t="str">
        <f t="shared" si="2"/>
        <v>Comments - Attach Photos and record invert levels</v>
      </c>
      <c r="N25" t="str">
        <v>Comments - Attach Photos</v>
      </c>
    </row>
    <row r="26" spans="1:14" ht="15" customHeight="1" x14ac:dyDescent="0.25">
      <c r="A26">
        <v>4.3</v>
      </c>
      <c r="B26" t="s">
        <v>30</v>
      </c>
      <c r="F26" t="str">
        <f t="shared" si="0"/>
        <v xml:space="preserve">4.3 - Remove burs on cut pipe </v>
      </c>
      <c r="G26" t="str">
        <f t="shared" si="1"/>
        <v xml:space="preserve">Inspection Type - </v>
      </c>
      <c r="H26" t="str">
        <f t="shared" si="2"/>
        <v xml:space="preserve">Comments - </v>
      </c>
      <c r="N26" t="str">
        <v>2.2 - Check service plans for any underground assets that may come in contact with trenching operations and all plans are on site.</v>
      </c>
    </row>
    <row r="27" spans="1:14" ht="15" customHeight="1" x14ac:dyDescent="0.25">
      <c r="A27">
        <v>4.4000000000000004</v>
      </c>
      <c r="B27" t="s">
        <v>31</v>
      </c>
      <c r="C27" t="s">
        <v>3</v>
      </c>
      <c r="D27" t="s">
        <v>11</v>
      </c>
      <c r="F27" t="str">
        <f t="shared" si="0"/>
        <v xml:space="preserve">4.4 - Complete concrete corbel connections to outside of MH on all main connections </v>
      </c>
      <c r="G27" t="str">
        <f t="shared" si="1"/>
        <v>Inspection Type - IP</v>
      </c>
      <c r="H27" t="str">
        <f t="shared" si="2"/>
        <v xml:space="preserve">Comments - Attach Photos </v>
      </c>
      <c r="N27" t="str">
        <v>Inspection Type - HP</v>
      </c>
    </row>
    <row r="28" spans="1:14" ht="15" customHeight="1" x14ac:dyDescent="0.25">
      <c r="A28">
        <v>4.5</v>
      </c>
      <c r="B28" t="s">
        <v>32</v>
      </c>
      <c r="C28" t="s">
        <v>3</v>
      </c>
      <c r="D28" t="s">
        <v>11</v>
      </c>
      <c r="F28" t="str">
        <f t="shared" si="0"/>
        <v xml:space="preserve">4.5 - Form concrete benching inside manhole and ensure that benching is not flatter than 1 in 3 and haunching of intersecting pipes provide curved channel to ensure streamlined flow. </v>
      </c>
      <c r="G28" t="str">
        <f t="shared" si="1"/>
        <v>Inspection Type - IP</v>
      </c>
      <c r="H28" t="str">
        <f t="shared" si="2"/>
        <v xml:space="preserve">Comments - Attach Photos </v>
      </c>
      <c r="N28" t="str">
        <v>Comments - Attach Photos</v>
      </c>
    </row>
    <row r="29" spans="1:14" ht="15" customHeight="1" x14ac:dyDescent="0.25">
      <c r="A29">
        <v>4.5999999999999996</v>
      </c>
      <c r="B29" t="s">
        <v>33</v>
      </c>
      <c r="C29" t="s">
        <v>3</v>
      </c>
      <c r="D29" t="s">
        <v>11</v>
      </c>
      <c r="F29" t="str">
        <f t="shared" si="0"/>
        <v xml:space="preserve">4.6 - Install stainless steel manhole safety steps and epoxy the back of the bolts and around the base of the step penetrations. </v>
      </c>
      <c r="G29" t="str">
        <f t="shared" si="1"/>
        <v>Inspection Type - IP</v>
      </c>
      <c r="H29" t="str">
        <f t="shared" si="2"/>
        <v xml:space="preserve">Comments - Attach Photos </v>
      </c>
      <c r="N29" t="str">
        <v>2.3 - Are there any services within your excavation area?</v>
      </c>
    </row>
    <row r="30" spans="1:14" ht="15" customHeight="1" x14ac:dyDescent="0.25">
      <c r="A30">
        <v>4.7</v>
      </c>
      <c r="B30" t="s">
        <v>34</v>
      </c>
      <c r="C30" t="s">
        <v>3</v>
      </c>
      <c r="D30" t="s">
        <v>11</v>
      </c>
      <c r="F30" t="str">
        <f t="shared" si="0"/>
        <v xml:space="preserve">4.7 - Install MH riser rigns, additional steps, mahole sealing strip and seal each riser with epoxy on both sides of the manhole riser joint. </v>
      </c>
      <c r="G30" t="str">
        <f t="shared" si="1"/>
        <v>Inspection Type - IP</v>
      </c>
      <c r="H30" t="str">
        <f t="shared" si="2"/>
        <v xml:space="preserve">Comments - Attach Photos </v>
      </c>
      <c r="N30" t="str">
        <v>Inspection Type - IP</v>
      </c>
    </row>
    <row r="31" spans="1:14" ht="15" customHeight="1" x14ac:dyDescent="0.25">
      <c r="A31">
        <v>4.8</v>
      </c>
      <c r="B31" t="s">
        <v>35</v>
      </c>
      <c r="C31" t="s">
        <v>3</v>
      </c>
      <c r="D31" s="1" t="s">
        <v>36</v>
      </c>
      <c r="F31" t="str">
        <f t="shared" si="0"/>
        <v>4.8 - Leak test manhole and confirm that the structure of the manhole is not leaking.</v>
      </c>
      <c r="G31" t="str">
        <f t="shared" si="1"/>
        <v>Inspection Type - IP</v>
      </c>
      <c r="H31" t="str">
        <f t="shared" si="2"/>
        <v>Comments - Attach Photos _x000D_
Record leak test results and attach</v>
      </c>
      <c r="N31" t="str">
        <v>Comments - Attach Photos</v>
      </c>
    </row>
    <row r="32" spans="1:14" ht="15" customHeight="1" x14ac:dyDescent="0.25">
      <c r="A32">
        <v>4.9000000000000004</v>
      </c>
      <c r="B32" t="s">
        <v>37</v>
      </c>
      <c r="C32" t="s">
        <v>3</v>
      </c>
      <c r="D32" t="s">
        <v>38</v>
      </c>
      <c r="F32" t="str">
        <f t="shared" si="0"/>
        <v xml:space="preserve">4.9 - Backfill manhole excavation and compact in layers and test </v>
      </c>
      <c r="G32" t="str">
        <f t="shared" si="1"/>
        <v>Inspection Type - IP</v>
      </c>
      <c r="H32" t="str">
        <f t="shared" si="2"/>
        <v>Comments - Attach Photos CHAR(AMP) Scala Sheet</v>
      </c>
      <c r="N32" t="str">
        <v>2.4 - If 'Yes' to the above; have the services been marked out and located?</v>
      </c>
    </row>
    <row r="33" spans="1:14" ht="15" customHeight="1" x14ac:dyDescent="0.25">
      <c r="A33">
        <v>4.0999999999999996</v>
      </c>
      <c r="B33" t="s">
        <v>39</v>
      </c>
      <c r="C33" t="s">
        <v>3</v>
      </c>
      <c r="D33" t="s">
        <v>11</v>
      </c>
      <c r="F33" t="str">
        <f t="shared" si="0"/>
        <v xml:space="preserve">4.1 - Install concrete manhole lid and casting </v>
      </c>
      <c r="G33" t="str">
        <f t="shared" si="1"/>
        <v>Inspection Type - IP</v>
      </c>
      <c r="H33" t="str">
        <f t="shared" si="2"/>
        <v xml:space="preserve">Comments - Attach Photos </v>
      </c>
      <c r="N33" t="str">
        <v>Inspection Type - IP</v>
      </c>
    </row>
    <row r="34" spans="1:14" ht="15" customHeight="1" x14ac:dyDescent="0.25">
      <c r="A34">
        <v>4.1100000000000003</v>
      </c>
      <c r="B34" t="s">
        <v>40</v>
      </c>
      <c r="F34" t="str">
        <f t="shared" si="0"/>
        <v>4.11 - Once pavement layers have been placed to height, raise steel castings and throats to height and check throat depth is no more than 350mm.</v>
      </c>
      <c r="G34" t="str">
        <f t="shared" si="1"/>
        <v xml:space="preserve">Inspection Type - </v>
      </c>
      <c r="H34" t="str">
        <f t="shared" si="2"/>
        <v xml:space="preserve">Comments - </v>
      </c>
      <c r="N34" t="str">
        <v>Comments - Attach Photos</v>
      </c>
    </row>
    <row r="35" spans="1:14" ht="15" customHeight="1" x14ac:dyDescent="0.25">
      <c r="A35">
        <v>4.12</v>
      </c>
      <c r="B35" t="s">
        <v>41</v>
      </c>
      <c r="C35" t="s">
        <v>3</v>
      </c>
      <c r="D35" t="s">
        <v>11</v>
      </c>
      <c r="F35" t="str">
        <f t="shared" si="0"/>
        <v xml:space="preserve">4.12 - Once pavement has been constructed and all vibratory activities completed; complete all sealing work around manhole lid with expoxy </v>
      </c>
      <c r="G35" t="str">
        <f t="shared" si="1"/>
        <v>Inspection Type - IP</v>
      </c>
      <c r="H35" t="str">
        <f t="shared" si="2"/>
        <v xml:space="preserve">Comments - Attach Photos </v>
      </c>
      <c r="N35" t="str">
        <v>2.5 - If there is a high-value or high-risk service (Power/Gas/Stategic Fibre), has the asset been located by hand digging or hydrovac excavation?</v>
      </c>
    </row>
    <row r="36" spans="1:14" ht="15" customHeight="1" x14ac:dyDescent="0.25">
      <c r="A36">
        <v>4.13</v>
      </c>
      <c r="B36" t="s">
        <v>42</v>
      </c>
      <c r="C36" t="s">
        <v>3</v>
      </c>
      <c r="D36" t="s">
        <v>11</v>
      </c>
      <c r="F36" t="str">
        <f t="shared" si="0"/>
        <v xml:space="preserve">4.13 - Complete all internal plastering work and expoxy sealing on the benching, pipe penetrations and riser rings to ensure that the manhole is leak proof. </v>
      </c>
      <c r="G36" t="str">
        <f t="shared" si="1"/>
        <v>Inspection Type - IP</v>
      </c>
      <c r="H36" t="str">
        <f t="shared" si="2"/>
        <v xml:space="preserve">Comments - Attach Photos </v>
      </c>
      <c r="N36" t="str">
        <v>Inspection Type - HP</v>
      </c>
    </row>
    <row r="37" spans="1:14" ht="15" customHeight="1" x14ac:dyDescent="0.25">
      <c r="A37">
        <v>4.1399999999999997</v>
      </c>
      <c r="B37" t="s">
        <v>43</v>
      </c>
      <c r="C37" t="s">
        <v>3</v>
      </c>
      <c r="D37" s="1" t="s">
        <v>36</v>
      </c>
      <c r="F37" t="str">
        <f t="shared" si="0"/>
        <v xml:space="preserve">4.14 - Install bungs on all pipe inlets and outlets and perform preliminary leak test on manhole. </v>
      </c>
      <c r="G37" t="str">
        <f t="shared" si="1"/>
        <v>Inspection Type - IP</v>
      </c>
      <c r="H37" t="str">
        <f t="shared" si="2"/>
        <v>Comments - Attach Photos _x000D_
Record leak test results and attach</v>
      </c>
      <c r="N37" t="str">
        <v>Comments - Attach Photos</v>
      </c>
    </row>
    <row r="38" spans="1:14" ht="15" customHeight="1" x14ac:dyDescent="0.25">
      <c r="A38">
        <v>4.1500000000000004</v>
      </c>
      <c r="B38" t="s">
        <v>44</v>
      </c>
      <c r="C38" t="s">
        <v>6</v>
      </c>
      <c r="D38" s="1" t="s">
        <v>36</v>
      </c>
      <c r="F38" t="str">
        <f t="shared" si="0"/>
        <v xml:space="preserve">4.15 - Complete leak test under witness from a council inspection engineer. </v>
      </c>
      <c r="G38" t="str">
        <f t="shared" si="1"/>
        <v>Inspection Type - WP</v>
      </c>
      <c r="H38" t="str">
        <f t="shared" si="2"/>
        <v>Comments - Attach Photos _x000D_
Record leak test results and attach</v>
      </c>
      <c r="N38" t="str">
        <v>2.6 - Have all required materials been delivered to site and inspected for damage prior to installation?</v>
      </c>
    </row>
    <row r="39" spans="1:14" ht="15" customHeight="1" x14ac:dyDescent="0.25">
      <c r="A39">
        <v>4.16</v>
      </c>
      <c r="B39" t="s">
        <v>45</v>
      </c>
      <c r="C39" t="s">
        <v>3</v>
      </c>
      <c r="D39" t="s">
        <v>11</v>
      </c>
      <c r="F39" t="str">
        <f t="shared" si="0"/>
        <v xml:space="preserve">4.16 - Paint steel casting 'white' as per TCC requirements </v>
      </c>
      <c r="G39" t="str">
        <f t="shared" si="1"/>
        <v>Inspection Type - IP</v>
      </c>
      <c r="H39" t="str">
        <f t="shared" si="2"/>
        <v xml:space="preserve">Comments - Attach Photos </v>
      </c>
      <c r="N39" t="str">
        <v>Inspection Type - IP</v>
      </c>
    </row>
    <row r="40" spans="1:14" ht="15" customHeight="1" x14ac:dyDescent="0.25">
      <c r="A40">
        <v>4.17</v>
      </c>
      <c r="B40" t="s">
        <v>46</v>
      </c>
      <c r="C40" t="s">
        <v>6</v>
      </c>
      <c r="D40" s="1" t="s">
        <v>47</v>
      </c>
      <c r="F40" t="str">
        <f t="shared" si="0"/>
        <v xml:space="preserve">4.17 - Complete final visual inspection with Engineer CHAR(AMP) Council Inspector </v>
      </c>
      <c r="G40" t="str">
        <f t="shared" si="1"/>
        <v>Inspection Type - WP</v>
      </c>
      <c r="H40" t="str">
        <f t="shared" si="2"/>
        <v xml:space="preserve">Comments - Attach Photos _x000D_
</v>
      </c>
      <c r="N40" t="str">
        <v>Comments - Attach Photos</v>
      </c>
    </row>
    <row r="41" spans="1:14" ht="15" customHeight="1" x14ac:dyDescent="0.25">
      <c r="A41">
        <v>4.18</v>
      </c>
      <c r="B41" t="s">
        <v>48</v>
      </c>
      <c r="C41" t="s">
        <v>3</v>
      </c>
      <c r="D41" t="s">
        <v>49</v>
      </c>
      <c r="F41" t="str">
        <f t="shared" si="0"/>
        <v xml:space="preserve">4.18 - Complete as-builts and submit to engineer </v>
      </c>
      <c r="G41" t="str">
        <f t="shared" si="1"/>
        <v>Inspection Type - IP</v>
      </c>
      <c r="H41" t="str">
        <f t="shared" si="2"/>
        <v xml:space="preserve">Comments - Submit electronic as-built </v>
      </c>
      <c r="N41" t="str">
        <v>2.7 - Has survey set-out been completed?</v>
      </c>
    </row>
    <row r="42" spans="1:14" ht="15" customHeight="1" x14ac:dyDescent="0.25">
      <c r="A42">
        <v>4.1900000000000004</v>
      </c>
      <c r="B42" t="s">
        <v>50</v>
      </c>
      <c r="C42" t="s">
        <v>0</v>
      </c>
      <c r="D42" t="s">
        <v>51</v>
      </c>
      <c r="F42" t="str">
        <f t="shared" si="0"/>
        <v xml:space="preserve">4.19 - If connecting to existing line; complete council connection application form and have the responsible drainlayer sign the form </v>
      </c>
      <c r="G42" t="str">
        <f t="shared" si="1"/>
        <v>Inspection Type - HP</v>
      </c>
      <c r="H42" t="str">
        <f t="shared" si="2"/>
        <v xml:space="preserve">Comments - Submit completed form to the engineer </v>
      </c>
      <c r="N42" t="str">
        <v>Inspection Type - IP</v>
      </c>
    </row>
    <row r="43" spans="1:14" ht="15" customHeight="1" x14ac:dyDescent="0.25">
      <c r="N43" t="str">
        <v>Comments - Attach Photos</v>
      </c>
    </row>
    <row r="44" spans="1:14" ht="15" customHeight="1" x14ac:dyDescent="0.25">
      <c r="N44" t="str">
        <v>2.8 - Have all persons involved in the work been inducted onto the site?</v>
      </c>
    </row>
    <row r="45" spans="1:14" ht="15" customHeight="1" x14ac:dyDescent="0.25">
      <c r="N45" t="str">
        <v>Inspection Type - IP</v>
      </c>
    </row>
    <row r="46" spans="1:14" ht="15" customHeight="1" x14ac:dyDescent="0.25">
      <c r="N46" t="str">
        <v>Comments - Attach Photos</v>
      </c>
    </row>
    <row r="47" spans="1:14" ht="15" customHeight="1" x14ac:dyDescent="0.25">
      <c r="N47" t="str">
        <v>2.9 - Has the JSEA been signed by all persons involved in the works?</v>
      </c>
    </row>
    <row r="48" spans="1:14" ht="15" customHeight="1" x14ac:dyDescent="0.25">
      <c r="N48" t="str">
        <v>Inspection Type - IP</v>
      </c>
    </row>
    <row r="49" spans="14:14" ht="15" customHeight="1" x14ac:dyDescent="0.25">
      <c r="N49" t="str">
        <v>Comments - Attach Photos</v>
      </c>
    </row>
    <row r="50" spans="14:14" ht="15" customHeight="1" x14ac:dyDescent="0.25">
      <c r="N50" t="str">
        <v>2.1 - Has all plant and machinery been established to site?</v>
      </c>
    </row>
    <row r="51" spans="14:14" ht="15" customHeight="1" x14ac:dyDescent="0.25">
      <c r="N51" t="str">
        <v>Inspection Type - IP</v>
      </c>
    </row>
    <row r="52" spans="14:14" ht="15" customHeight="1" x14ac:dyDescent="0.25">
      <c r="N52" t="str">
        <v>Comments - Attach Photos</v>
      </c>
    </row>
    <row r="53" spans="14:14" ht="15" customHeight="1" x14ac:dyDescent="0.25">
      <c r="N53" t="str">
        <v>2.11 - Have all pre-start checks been completed on the plant and machinery being used for the job?</v>
      </c>
    </row>
    <row r="54" spans="14:14" ht="15" customHeight="1" x14ac:dyDescent="0.25">
      <c r="N54" t="str">
        <v>Inspection Type - IP</v>
      </c>
    </row>
    <row r="55" spans="14:14" ht="15" customHeight="1" x14ac:dyDescent="0.25">
      <c r="N55" t="str">
        <v>Comments - Attach Photos</v>
      </c>
    </row>
    <row r="56" spans="14:14" ht="15" customHeight="1" x14ac:dyDescent="0.25">
      <c r="N56" t="str">
        <v>3.1 - Excavation completed to line and level as per survey set-out</v>
      </c>
    </row>
    <row r="57" spans="14:14" ht="15" customHeight="1" x14ac:dyDescent="0.25">
      <c r="N57" t="str">
        <v>Inspection Type - IP</v>
      </c>
    </row>
    <row r="58" spans="14:14" ht="15" customHeight="1" x14ac:dyDescent="0.25">
      <c r="N58" t="str">
        <v>Comments - Attach Photos</v>
      </c>
    </row>
    <row r="59" spans="14:14" ht="15" customHeight="1" x14ac:dyDescent="0.25">
      <c r="N59" t="str">
        <v>3.2 - Ground conditions checked and subgrade tested to ensure competent substrate before laying. Soft sports to be raised with PM for further instruction.</v>
      </c>
    </row>
    <row r="60" spans="14:14" ht="15" customHeight="1" x14ac:dyDescent="0.25">
      <c r="N60" t="str">
        <v>Inspection Type - HP</v>
      </c>
    </row>
    <row r="61" spans="14:14" ht="15" customHeight="1" x14ac:dyDescent="0.25">
      <c r="N61" t="str">
        <v>Comments - Attach scala sheet</v>
      </c>
    </row>
    <row r="62" spans="14:14" ht="15" customHeight="1" x14ac:dyDescent="0.25">
      <c r="N62" t="str">
        <v>3.3 - If required, complete undercut as per engineers' instruction and take photos.</v>
      </c>
    </row>
    <row r="63" spans="14:14" ht="15" customHeight="1" x14ac:dyDescent="0.25">
      <c r="N63" t="str">
        <v>Inspection Type - IP</v>
      </c>
    </row>
    <row r="64" spans="14:14" ht="15" customHeight="1" x14ac:dyDescent="0.25">
      <c r="N64" t="str">
        <v>Comments - Attach Photos</v>
      </c>
    </row>
    <row r="65" spans="14:14" ht="15" customHeight="1" x14ac:dyDescent="0.25">
      <c r="N65" t="str">
        <v>3.4 - Place and compact granular foundation as per drawings</v>
      </c>
    </row>
    <row r="66" spans="14:14" ht="15" customHeight="1" x14ac:dyDescent="0.25">
      <c r="N66" t="str">
        <v>Inspection Type - IP</v>
      </c>
    </row>
    <row r="67" spans="14:14" ht="15" customHeight="1" x14ac:dyDescent="0.25">
      <c r="N67" t="str">
        <v>Comments - Attach Photos</v>
      </c>
    </row>
    <row r="68" spans="14:14" ht="15" customHeight="1" x14ac:dyDescent="0.25">
      <c r="N68" t="str">
        <v>4.1 - Install MH structure to the line and level as indicated by the design making allowances for benching thickness and internal inverts.</v>
      </c>
    </row>
    <row r="69" spans="14:14" ht="15" customHeight="1" x14ac:dyDescent="0.25">
      <c r="N69" t="str">
        <v>Inspection Type - IP</v>
      </c>
    </row>
    <row r="70" spans="14:14" ht="15" customHeight="1" x14ac:dyDescent="0.25">
      <c r="N70" t="str">
        <v>Comments - Attach Photos</v>
      </c>
    </row>
    <row r="71" spans="14:14" ht="15" customHeight="1" x14ac:dyDescent="0.25">
      <c r="N71" t="str">
        <v>4.2 - Make pipe connections to manhole to line and invert level detailed on the approved drawings and record as-built invert levels.</v>
      </c>
    </row>
    <row r="72" spans="14:14" ht="15" customHeight="1" x14ac:dyDescent="0.25">
      <c r="N72" t="str">
        <v>Inspection Type - IP</v>
      </c>
    </row>
    <row r="73" spans="14:14" ht="15" customHeight="1" x14ac:dyDescent="0.25">
      <c r="N73" t="str">
        <v>Comments - Attach Photos and record invert levels</v>
      </c>
    </row>
    <row r="74" spans="14:14" ht="15" customHeight="1" x14ac:dyDescent="0.25">
      <c r="N74" t="str">
        <v>4.3 - Remove burs on cut pipe</v>
      </c>
    </row>
    <row r="75" spans="14:14" ht="15" customHeight="1" x14ac:dyDescent="0.25">
      <c r="N75" t="str">
        <v>Inspection Type -</v>
      </c>
    </row>
    <row r="76" spans="14:14" ht="15" customHeight="1" x14ac:dyDescent="0.25">
      <c r="N76" t="str">
        <v>Comments -</v>
      </c>
    </row>
    <row r="77" spans="14:14" ht="15" customHeight="1" x14ac:dyDescent="0.25">
      <c r="N77" t="str">
        <v>4.4 - Complete concrete corbel connections to outside of MH on all main connections</v>
      </c>
    </row>
    <row r="78" spans="14:14" ht="15" customHeight="1" x14ac:dyDescent="0.25">
      <c r="N78" t="str">
        <v>Inspection Type - IP</v>
      </c>
    </row>
    <row r="79" spans="14:14" ht="15" customHeight="1" x14ac:dyDescent="0.25">
      <c r="N79" t="str">
        <v>Comments - Attach Photos</v>
      </c>
    </row>
    <row r="80" spans="14:14" ht="15" customHeight="1" x14ac:dyDescent="0.25">
      <c r="N80" t="str">
        <v>4.5 - Form concrete benching inside manhole and ensure that benching is not flatter than 1 in 3 and haunching of intersecting pipes provide curved channel to ensure streamlined flow.</v>
      </c>
    </row>
    <row r="81" spans="14:14" ht="15" customHeight="1" x14ac:dyDescent="0.25">
      <c r="N81" t="str">
        <v>Inspection Type - IP</v>
      </c>
    </row>
    <row r="82" spans="14:14" ht="15" customHeight="1" x14ac:dyDescent="0.25">
      <c r="N82" t="str">
        <v>Comments - Attach Photos</v>
      </c>
    </row>
    <row r="83" spans="14:14" ht="15" customHeight="1" x14ac:dyDescent="0.25">
      <c r="N83" t="str">
        <v>4.6 - Install stainless steel manhole safety steps and epoxy the back of the bolts and around the base of the step penetrations.</v>
      </c>
    </row>
    <row r="84" spans="14:14" ht="15" customHeight="1" x14ac:dyDescent="0.25">
      <c r="N84" t="str">
        <v>Inspection Type - IP</v>
      </c>
    </row>
    <row r="85" spans="14:14" ht="15" customHeight="1" x14ac:dyDescent="0.25">
      <c r="N85" t="str">
        <v>Comments - Attach Photos</v>
      </c>
    </row>
    <row r="86" spans="14:14" ht="15" customHeight="1" x14ac:dyDescent="0.25">
      <c r="N86" t="str">
        <v>4.7 - Install MH riser rigns, additional steps, mahole sealing strip and seal each riser with epoxy on both sides of the manhole riser joint.</v>
      </c>
    </row>
    <row r="87" spans="14:14" ht="15" customHeight="1" x14ac:dyDescent="0.25">
      <c r="N87" t="str">
        <v>Inspection Type - IP</v>
      </c>
    </row>
    <row r="88" spans="14:14" ht="15" customHeight="1" x14ac:dyDescent="0.25">
      <c r="N88" t="str">
        <v>Comments - Attach Photos</v>
      </c>
    </row>
    <row r="89" spans="14:14" ht="15" customHeight="1" x14ac:dyDescent="0.25">
      <c r="N89" t="str">
        <v>4.8 - Leak test manhole and confirm that the structure of the manhole is not leaking.</v>
      </c>
    </row>
    <row r="90" spans="14:14" ht="15" customHeight="1" x14ac:dyDescent="0.25">
      <c r="N90" t="str">
        <v>Inspection Type - IP</v>
      </c>
    </row>
    <row r="91" spans="14:14" ht="15" customHeight="1" x14ac:dyDescent="0.25">
      <c r="N91" t="str">
        <v>Comments - Attach Photos 
Record leak test results and attach</v>
      </c>
    </row>
    <row r="92" spans="14:14" ht="15" customHeight="1" x14ac:dyDescent="0.25">
      <c r="N92" t="str">
        <v>4.9 - Backfill manhole excavation and compact in layers and test</v>
      </c>
    </row>
    <row r="93" spans="14:14" ht="15" customHeight="1" x14ac:dyDescent="0.25">
      <c r="N93" t="str">
        <v>Inspection Type - IP</v>
      </c>
    </row>
    <row r="94" spans="14:14" ht="15" customHeight="1" x14ac:dyDescent="0.25">
      <c r="N94" t="str">
        <v>Comments - Attach Photos CHAR(AMP) Scala Sheet</v>
      </c>
    </row>
    <row r="95" spans="14:14" ht="15" customHeight="1" x14ac:dyDescent="0.25">
      <c r="N95" t="str">
        <v>4.1 - Install concrete manhole lid and casting</v>
      </c>
    </row>
    <row r="96" spans="14:14" ht="15" customHeight="1" x14ac:dyDescent="0.25">
      <c r="N96" t="str">
        <v>Inspection Type - IP</v>
      </c>
    </row>
    <row r="97" spans="14:14" ht="15" customHeight="1" x14ac:dyDescent="0.25">
      <c r="N97" t="str">
        <v>Comments - Attach Photos</v>
      </c>
    </row>
    <row r="98" spans="14:14" ht="15" customHeight="1" x14ac:dyDescent="0.25">
      <c r="N98" t="str">
        <v>4.11 - Once pavement layers have been placed to height, raise steel castings and throats to height and check throat depth is no more than 350mm.</v>
      </c>
    </row>
    <row r="99" spans="14:14" ht="15" customHeight="1" x14ac:dyDescent="0.25">
      <c r="N99" t="str">
        <v>Inspection Type -</v>
      </c>
    </row>
    <row r="100" spans="14:14" ht="15" customHeight="1" x14ac:dyDescent="0.25">
      <c r="N100" t="str">
        <v>Comments -</v>
      </c>
    </row>
    <row r="101" spans="14:14" ht="15" customHeight="1" x14ac:dyDescent="0.25">
      <c r="N101" t="str">
        <v>4.12 - Once pavement has been constructed and all vibratory activities completed; complete all sealing work around manhole lid with expoxy</v>
      </c>
    </row>
    <row r="102" spans="14:14" ht="15" customHeight="1" x14ac:dyDescent="0.25">
      <c r="N102" t="str">
        <v>Inspection Type - IP</v>
      </c>
    </row>
    <row r="103" spans="14:14" ht="15" customHeight="1" x14ac:dyDescent="0.25">
      <c r="N103" t="str">
        <v>Comments - Attach Photos</v>
      </c>
    </row>
    <row r="104" spans="14:14" ht="15" customHeight="1" x14ac:dyDescent="0.25">
      <c r="N104" t="str">
        <v>4.13 - Complete all internal plastering work and expoxy sealing on the benching, pipe penetrations and riser rings to ensure that the manhole is leak proof.</v>
      </c>
    </row>
    <row r="105" spans="14:14" ht="15" customHeight="1" x14ac:dyDescent="0.25">
      <c r="N105" t="str">
        <v>Inspection Type - IP</v>
      </c>
    </row>
    <row r="106" spans="14:14" ht="15" customHeight="1" x14ac:dyDescent="0.25">
      <c r="N106" t="str">
        <v>Comments - Attach Photos</v>
      </c>
    </row>
    <row r="107" spans="14:14" ht="15" customHeight="1" x14ac:dyDescent="0.25">
      <c r="N107" t="str">
        <v>4.14 - Install bungs on all pipe inlets and outlets and perform preliminary leak test on manhole.</v>
      </c>
    </row>
    <row r="108" spans="14:14" ht="15" customHeight="1" x14ac:dyDescent="0.25">
      <c r="N108" t="str">
        <v>Inspection Type - IP</v>
      </c>
    </row>
    <row r="109" spans="14:14" ht="15" customHeight="1" x14ac:dyDescent="0.25">
      <c r="N109" t="str">
        <v>Comments - Attach Photos 
Record leak test results and attach</v>
      </c>
    </row>
    <row r="110" spans="14:14" ht="15" customHeight="1" x14ac:dyDescent="0.25">
      <c r="N110" t="str">
        <v>4.15 - Complete leak test under witness from a council inspection engineer.</v>
      </c>
    </row>
    <row r="111" spans="14:14" ht="15" customHeight="1" x14ac:dyDescent="0.25">
      <c r="N111" t="str">
        <v>Inspection Type - WP</v>
      </c>
    </row>
    <row r="112" spans="14:14" ht="15" customHeight="1" x14ac:dyDescent="0.25">
      <c r="N112" t="str">
        <v>Comments - Attach Photos 
Record leak test results and attach</v>
      </c>
    </row>
    <row r="113" spans="14:14" ht="15" customHeight="1" x14ac:dyDescent="0.25">
      <c r="N113" t="str">
        <v>4.16 - Paint steel casting 'white' as per TCC requirements</v>
      </c>
    </row>
    <row r="114" spans="14:14" ht="15" customHeight="1" x14ac:dyDescent="0.25">
      <c r="N114" t="str">
        <v>Inspection Type - IP</v>
      </c>
    </row>
    <row r="115" spans="14:14" ht="15" customHeight="1" x14ac:dyDescent="0.25">
      <c r="N115" t="str">
        <v>Comments - Attach Photos</v>
      </c>
    </row>
    <row r="116" spans="14:14" ht="15" customHeight="1" x14ac:dyDescent="0.25">
      <c r="N116" t="str">
        <v>4.17 - Complete final visual inspection with Engineer CHAR(AMP) Council Inspector</v>
      </c>
    </row>
    <row r="117" spans="14:14" ht="15" customHeight="1" x14ac:dyDescent="0.25">
      <c r="N117" t="str">
        <v>Inspection Type - WP</v>
      </c>
    </row>
    <row r="118" spans="14:14" ht="15" customHeight="1" x14ac:dyDescent="0.25">
      <c r="N118" t="str">
        <v>Comments - Attach Photos</v>
      </c>
    </row>
    <row r="119" spans="14:14" ht="15" customHeight="1" x14ac:dyDescent="0.25">
      <c r="N119" t="str">
        <v>4.18 - Complete as-builts and submit to engineer</v>
      </c>
    </row>
    <row r="120" spans="14:14" ht="15" customHeight="1" x14ac:dyDescent="0.25">
      <c r="N120" t="str">
        <v>Inspection Type - IP</v>
      </c>
    </row>
    <row r="121" spans="14:14" ht="15" customHeight="1" x14ac:dyDescent="0.25">
      <c r="N121" t="str">
        <v>Comments - Submit electronic as-built</v>
      </c>
    </row>
    <row r="122" spans="14:14" ht="15" customHeight="1" x14ac:dyDescent="0.25">
      <c r="N122" t="str">
        <v>4.19 - If connecting to existing line; complete council connection application form and have the responsible drainlayer sign the form</v>
      </c>
    </row>
    <row r="123" spans="14:14" ht="15" customHeight="1" x14ac:dyDescent="0.25">
      <c r="N123" t="str">
        <v>Inspection Type - HP</v>
      </c>
    </row>
    <row r="124" spans="14:14" ht="15" customHeight="1" x14ac:dyDescent="0.25">
      <c r="N124" t="str">
        <v>Comments - Submit completed form to the engineer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2025-09-30T04:15:01Z</dcterms:modified>
</cp:coreProperties>
</file>