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CL Civil Works\38538030\"/>
    </mc:Choice>
  </mc:AlternateContent>
  <xr:revisionPtr revIDLastSave="0" documentId="13_ncr:1_{52BA9794-8737-462E-A331-2B49DFDDBA03}" xr6:coauthVersionLast="47" xr6:coauthVersionMax="47" xr10:uidLastSave="{00000000-0000-0000-0000-000000000000}"/>
  <bookViews>
    <workbookView xWindow="45" yWindow="615" windowWidth="24660" windowHeight="1849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" i="1" l="1"/>
  <c r="T15" i="1"/>
  <c r="S15" i="1"/>
  <c r="R15" i="1"/>
  <c r="Q15" i="1"/>
  <c r="P15" i="1"/>
  <c r="O15" i="1"/>
  <c r="N15" i="1"/>
  <c r="M15" i="1"/>
  <c r="U14" i="1"/>
  <c r="T14" i="1"/>
  <c r="S14" i="1"/>
  <c r="R14" i="1"/>
  <c r="Q14" i="1"/>
  <c r="P14" i="1"/>
  <c r="O14" i="1"/>
  <c r="N14" i="1"/>
  <c r="M14" i="1"/>
  <c r="U13" i="1"/>
  <c r="T13" i="1"/>
  <c r="S13" i="1"/>
  <c r="R13" i="1"/>
  <c r="Q13" i="1"/>
  <c r="P13" i="1"/>
  <c r="O13" i="1"/>
  <c r="N13" i="1"/>
  <c r="M13" i="1"/>
  <c r="U12" i="1"/>
  <c r="T12" i="1"/>
  <c r="S12" i="1"/>
  <c r="R12" i="1"/>
  <c r="Q12" i="1"/>
  <c r="P12" i="1"/>
  <c r="O12" i="1"/>
  <c r="N12" i="1"/>
  <c r="M12" i="1"/>
  <c r="U11" i="1"/>
  <c r="T11" i="1"/>
  <c r="S11" i="1"/>
  <c r="R11" i="1"/>
  <c r="Q11" i="1"/>
  <c r="P11" i="1"/>
  <c r="O11" i="1"/>
  <c r="N11" i="1"/>
  <c r="M11" i="1"/>
  <c r="U10" i="1"/>
  <c r="T10" i="1"/>
  <c r="S10" i="1"/>
  <c r="R10" i="1"/>
  <c r="Q10" i="1"/>
  <c r="P10" i="1"/>
  <c r="O10" i="1"/>
  <c r="N10" i="1"/>
  <c r="M10" i="1"/>
  <c r="U9" i="1"/>
  <c r="T9" i="1"/>
  <c r="S9" i="1"/>
  <c r="R9" i="1"/>
  <c r="Q9" i="1"/>
  <c r="P9" i="1"/>
  <c r="O9" i="1"/>
  <c r="N9" i="1"/>
  <c r="M9" i="1"/>
  <c r="U8" i="1"/>
  <c r="T8" i="1"/>
  <c r="S8" i="1"/>
  <c r="R8" i="1"/>
  <c r="Q8" i="1"/>
  <c r="P8" i="1"/>
  <c r="O8" i="1"/>
  <c r="N8" i="1"/>
  <c r="M8" i="1"/>
  <c r="U7" i="1"/>
  <c r="T7" i="1"/>
  <c r="S7" i="1"/>
  <c r="R7" i="1"/>
  <c r="Q7" i="1"/>
  <c r="P7" i="1"/>
  <c r="O7" i="1"/>
  <c r="N7" i="1"/>
  <c r="M7" i="1"/>
  <c r="U6" i="1"/>
  <c r="T6" i="1"/>
  <c r="S6" i="1"/>
  <c r="R6" i="1"/>
  <c r="Q6" i="1"/>
  <c r="P6" i="1"/>
  <c r="O6" i="1"/>
  <c r="N6" i="1"/>
  <c r="M6" i="1"/>
  <c r="U5" i="1"/>
  <c r="T5" i="1"/>
  <c r="S5" i="1"/>
  <c r="R5" i="1"/>
  <c r="Q5" i="1"/>
  <c r="P5" i="1"/>
  <c r="O5" i="1"/>
  <c r="N5" i="1"/>
  <c r="M5" i="1"/>
  <c r="U4" i="1"/>
  <c r="T4" i="1"/>
  <c r="S4" i="1"/>
  <c r="R4" i="1"/>
  <c r="Q4" i="1"/>
  <c r="P4" i="1"/>
  <c r="O4" i="1"/>
  <c r="N4" i="1"/>
  <c r="M4" i="1"/>
  <c r="U3" i="1"/>
  <c r="T3" i="1"/>
  <c r="S3" i="1"/>
  <c r="R3" i="1"/>
  <c r="Q3" i="1"/>
  <c r="P3" i="1"/>
  <c r="O3" i="1"/>
  <c r="N3" i="1"/>
  <c r="M3" i="1"/>
  <c r="U2" i="1"/>
  <c r="T2" i="1"/>
  <c r="S2" i="1"/>
  <c r="R2" i="1"/>
  <c r="Q2" i="1"/>
  <c r="P2" i="1"/>
  <c r="O2" i="1"/>
  <c r="N2" i="1"/>
  <c r="M2" i="1"/>
  <c r="W2" i="1" l="1" a="1"/>
  <c r="W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<sst xmlns="http://schemas.openxmlformats.org/spreadsheetml/2006/main" count="128" uniqueCount="58">
  <si>
    <t>Document review</t>
  </si>
  <si>
    <t>H</t>
  </si>
  <si>
    <t>R</t>
  </si>
  <si>
    <t>Collate and supply Producer Statements / Waranty Schedules</t>
  </si>
  <si>
    <t>Collate and supply producer statements</t>
  </si>
  <si>
    <t>Producer statements</t>
  </si>
  <si>
    <t>S</t>
  </si>
  <si>
    <t>Engineer approval.</t>
  </si>
  <si>
    <t>—</t>
  </si>
  <si>
    <t>Inspection</t>
  </si>
  <si>
    <t>W</t>
  </si>
  <si>
    <t>Consents and trench opening notices</t>
  </si>
  <si>
    <t>Authority approvals.</t>
  </si>
  <si>
    <t>Prior to excavation</t>
  </si>
  <si>
    <t>Approval from relevant authorities.</t>
  </si>
  <si>
    <t>Prior to order</t>
  </si>
  <si>
    <t>Technical documents.</t>
  </si>
  <si>
    <t>Backfill material</t>
  </si>
  <si>
    <t>Bedding haunching and overlay.</t>
  </si>
  <si>
    <t>Prior to placement.</t>
  </si>
  <si>
    <t>Fill to subbase</t>
  </si>
  <si>
    <t>Set out</t>
  </si>
  <si>
    <t>Document review.</t>
  </si>
  <si>
    <t>Prior to excavation.</t>
  </si>
  <si>
    <t>Trenching</t>
  </si>
  <si>
    <t>Site inspection.</t>
  </si>
  <si>
    <t>Prior to pipe laying</t>
  </si>
  <si>
    <t>Prior to backfill.</t>
  </si>
  <si>
    <t>Document review site inspection.</t>
  </si>
  <si>
    <t>Photos or site inspection.</t>
  </si>
  <si>
    <t>Backfill</t>
  </si>
  <si>
    <t>Clegg every 10m alignment for each layer of backfill (not exceeding 200mm)</t>
  </si>
  <si>
    <t>Minimum 20 Clegg reading</t>
  </si>
  <si>
    <t>Prior to placement of each layer of backfill.</t>
  </si>
  <si>
    <t>Test records.</t>
  </si>
  <si>
    <t>Inspection records.</t>
  </si>
  <si>
    <t>Collate and supply as builts / CCTV inspections / water tests</t>
  </si>
  <si>
    <t>Document review / as builts</t>
  </si>
  <si>
    <t>Collate and supply as-builts and inspection records.</t>
  </si>
  <si>
    <t>5-14mm clean washed granualr mix.</t>
  </si>
  <si>
    <t>Collate and supply Council inspection reports.</t>
  </si>
  <si>
    <t>Collate and supply compaction records.</t>
  </si>
  <si>
    <t>Prior top placement.</t>
  </si>
  <si>
    <t>Upon completion of water supply works.</t>
  </si>
  <si>
    <t>As-builts / test records.</t>
  </si>
  <si>
    <t>PVC ducts</t>
  </si>
  <si>
    <t>New and in good condition and compliant.</t>
  </si>
  <si>
    <t>Chambers / pits</t>
  </si>
  <si>
    <t>ACO type pits with class D covers in accordance with the specifications.</t>
  </si>
  <si>
    <t>2.3.1</t>
  </si>
  <si>
    <t>2.3.2</t>
  </si>
  <si>
    <t>AP65 of other approved imported material.</t>
  </si>
  <si>
    <t>Survey setout of chambers / pits in accordance with the design - marked on site</t>
  </si>
  <si>
    <t>Survey file / site inspection.</t>
  </si>
  <si>
    <t>Trench widths ok and no unsuitable materials present. Min widths: pipe dia DN75 - DN150 = 350mm width. Min covers in accordance with the specifications.</t>
  </si>
  <si>
    <t>Pipe bedding / haunching_x000D_
/overlay</t>
  </si>
  <si>
    <t>In accordance with AS/NZS 2566 for PVC pipelines. For PVC overlay &gt;100mm over pipe.</t>
  </si>
  <si>
    <t>Upon completion of Water supply 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</si>
</sst>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W127"/>
  <sheetViews>
    <sheetView tabSelected="1" topLeftCell="A118" workbookViewId="0">
      <selection activeCell="W2" sqref="W2:W127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8" max="10" width="4.7109375" customWidth="1"/>
    <col min="11" max="11" width="2.140625" customWidth="1"/>
    <col min="12" max="12" width="2.42578125" customWidth="1"/>
    <col min="14" max="14" width="8.5703125" customWidth="1"/>
    <col min="15" max="15" width="8.42578125" customWidth="1"/>
    <col min="16" max="16" width="10.140625" customWidth="1"/>
    <col min="17" max="17" width="8" customWidth="1"/>
    <col min="18" max="18" width="8.28515625" customWidth="1"/>
    <col min="19" max="20" width="4.5703125" customWidth="1"/>
    <col min="21" max="22" width="2.42578125" customWidth="1"/>
    <col min="23" max="23" width="75.140625" customWidth="1"/>
    <col min="24" max="24" width="146.42578125" bestFit="1" customWidth="1"/>
  </cols>
  <sheetData>
    <row r="1" spans="1:23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M1" s="3"/>
      <c r="N1" s="3"/>
      <c r="O1" s="3"/>
      <c r="P1" s="3"/>
      <c r="Q1" s="3"/>
      <c r="R1" s="3"/>
      <c r="S1" s="3"/>
      <c r="T1" s="3"/>
      <c r="U1" s="3"/>
    </row>
    <row r="2" spans="1:23" ht="15" customHeight="1" x14ac:dyDescent="0.25">
      <c r="A2">
        <v>1.1000000000000001</v>
      </c>
      <c r="B2" t="s">
        <v>11</v>
      </c>
      <c r="C2" s="1" t="s">
        <v>0</v>
      </c>
      <c r="D2" s="1" t="s">
        <v>12</v>
      </c>
      <c r="E2" s="1" t="s">
        <v>13</v>
      </c>
      <c r="F2" s="1" t="s">
        <v>14</v>
      </c>
      <c r="G2" t="s">
        <v>8</v>
      </c>
      <c r="H2" t="s">
        <v>8</v>
      </c>
      <c r="I2" t="s">
        <v>2</v>
      </c>
      <c r="J2" t="s">
        <v>8</v>
      </c>
      <c r="M2" t="str">
        <f>A2&amp;" - "&amp;B2</f>
        <v>1.1 - Consents and trench opening notices</v>
      </c>
      <c r="N2" t="str">
        <f>"Inspection / Test Method - "&amp;C2</f>
        <v>Inspection / Test Method - Document review</v>
      </c>
      <c r="O2" t="str">
        <f>"Acceptance Criteria - "&amp;D2</f>
        <v>Acceptance Criteria - Authority approvals.</v>
      </c>
      <c r="P2" t="str">
        <f>"Frequency - "&amp;E2</f>
        <v>Frequency - Prior to excavation</v>
      </c>
      <c r="Q2" t="str">
        <f>"Verifying Documents - "&amp;F2</f>
        <v>Verifying Documents - Approval from relevant authorities.</v>
      </c>
      <c r="R2" t="str">
        <f>"Sub Contractor - "&amp;G2</f>
        <v>Sub Contractor - —</v>
      </c>
      <c r="S2" t="str">
        <f>"Head Contractor - "&amp;H2</f>
        <v>Head Contractor - —</v>
      </c>
      <c r="T2" t="str">
        <f>"Engineer / Client - "&amp;I2</f>
        <v>Engineer / Client - R</v>
      </c>
      <c r="U2" t="str">
        <f>"Comments - "&amp;J2</f>
        <v>Comments - —</v>
      </c>
      <c r="W2" t="str" cm="1">
        <f t="array" ref="W2:W127">_xlfn.FILTERXML("&lt;t&gt;&lt;s&gt;"&amp;_xlfn.TEXTJOIN("&lt;/s&gt;&lt;s&gt;",,M2:U93)&amp;"&lt;/s&gt;&lt;/t&gt;","//s")</f>
        <v>1.1 - Consents and trench opening notices</v>
      </c>
    </row>
    <row r="3" spans="1:23" ht="15" customHeight="1" x14ac:dyDescent="0.25">
      <c r="A3">
        <v>2.1</v>
      </c>
      <c r="B3" t="s">
        <v>45</v>
      </c>
      <c r="C3" t="s">
        <v>0</v>
      </c>
      <c r="D3" s="1" t="s">
        <v>46</v>
      </c>
      <c r="E3" s="1" t="s">
        <v>15</v>
      </c>
      <c r="F3" s="1" t="s">
        <v>16</v>
      </c>
      <c r="G3" t="s">
        <v>8</v>
      </c>
      <c r="H3" t="s">
        <v>8</v>
      </c>
      <c r="I3" t="s">
        <v>2</v>
      </c>
      <c r="J3" t="s">
        <v>8</v>
      </c>
      <c r="M3" t="str">
        <f t="shared" ref="M3:M15" si="0">A3&amp;" - "&amp;B3</f>
        <v>2.1 - PVC ducts</v>
      </c>
      <c r="N3" t="str">
        <f t="shared" ref="N3:N15" si="1">"Inspection / Test Method - "&amp;C3</f>
        <v>Inspection / Test Method - Document review</v>
      </c>
      <c r="O3" t="str">
        <f t="shared" ref="O3:O15" si="2">"Acceptance Criteria - "&amp;D3</f>
        <v>Acceptance Criteria - New and in good condition and compliant.</v>
      </c>
      <c r="P3" t="str">
        <f t="shared" ref="P3:P15" si="3">"Frequency - "&amp;E3</f>
        <v>Frequency - Prior to order</v>
      </c>
      <c r="Q3" t="str">
        <f t="shared" ref="Q3:Q15" si="4">"Verifying Documents - "&amp;F3</f>
        <v>Verifying Documents - Technical documents.</v>
      </c>
      <c r="R3" t="str">
        <f t="shared" ref="R3:R15" si="5">"Sub Contractor - "&amp;G3</f>
        <v>Sub Contractor - —</v>
      </c>
      <c r="S3" t="str">
        <f t="shared" ref="S3:S15" si="6">"Head Contractor - "&amp;H3</f>
        <v>Head Contractor - —</v>
      </c>
      <c r="T3" t="str">
        <f t="shared" ref="T3:T15" si="7">"Engineer / Client - "&amp;I3</f>
        <v>Engineer / Client - R</v>
      </c>
      <c r="U3" t="str">
        <f t="shared" ref="U3:U15" si="8">"Comments - "&amp;J3</f>
        <v>Comments - —</v>
      </c>
      <c r="W3" t="str">
        <v>Inspection / Test Method - Document review</v>
      </c>
    </row>
    <row r="4" spans="1:23" ht="15" customHeight="1" x14ac:dyDescent="0.25">
      <c r="A4">
        <v>2.2000000000000002</v>
      </c>
      <c r="B4" t="s">
        <v>47</v>
      </c>
      <c r="C4" t="s">
        <v>0</v>
      </c>
      <c r="D4" s="1" t="s">
        <v>48</v>
      </c>
      <c r="E4" s="1" t="s">
        <v>15</v>
      </c>
      <c r="F4" s="1" t="s">
        <v>16</v>
      </c>
      <c r="G4" s="1" t="s">
        <v>8</v>
      </c>
      <c r="H4" s="1" t="s">
        <v>8</v>
      </c>
      <c r="I4" s="1" t="s">
        <v>2</v>
      </c>
      <c r="J4" s="1" t="s">
        <v>8</v>
      </c>
      <c r="M4" t="str">
        <f t="shared" si="0"/>
        <v>2.2 - Chambers / pits</v>
      </c>
      <c r="N4" t="str">
        <f t="shared" si="1"/>
        <v>Inspection / Test Method - Document review</v>
      </c>
      <c r="O4" t="str">
        <f t="shared" si="2"/>
        <v>Acceptance Criteria - ACO type pits with class D covers in accordance with the specifications.</v>
      </c>
      <c r="P4" t="str">
        <f t="shared" si="3"/>
        <v>Frequency - Prior to order</v>
      </c>
      <c r="Q4" t="str">
        <f t="shared" si="4"/>
        <v>Verifying Documents - Technical documents.</v>
      </c>
      <c r="R4" t="str">
        <f t="shared" si="5"/>
        <v>Sub Contractor - —</v>
      </c>
      <c r="S4" t="str">
        <f t="shared" si="6"/>
        <v>Head Contractor - —</v>
      </c>
      <c r="T4" t="str">
        <f t="shared" si="7"/>
        <v>Engineer / Client - R</v>
      </c>
      <c r="U4" t="str">
        <f t="shared" si="8"/>
        <v>Comments - —</v>
      </c>
      <c r="W4" t="str">
        <v>Acceptance Criteria - Authority approvals.</v>
      </c>
    </row>
    <row r="5" spans="1:23" ht="15" customHeight="1" x14ac:dyDescent="0.25">
      <c r="A5">
        <v>2.2999999999999998</v>
      </c>
      <c r="B5" t="s">
        <v>17</v>
      </c>
      <c r="C5" t="s">
        <v>8</v>
      </c>
      <c r="D5" s="1" t="s">
        <v>8</v>
      </c>
      <c r="E5" s="1" t="s">
        <v>8</v>
      </c>
      <c r="F5" s="1" t="s">
        <v>8</v>
      </c>
      <c r="G5" t="s">
        <v>8</v>
      </c>
      <c r="H5" t="s">
        <v>8</v>
      </c>
      <c r="I5" t="s">
        <v>8</v>
      </c>
      <c r="J5" t="s">
        <v>8</v>
      </c>
      <c r="M5" t="str">
        <f t="shared" si="0"/>
        <v>2.3 - Backfill material</v>
      </c>
      <c r="N5" t="str">
        <f t="shared" si="1"/>
        <v>Inspection / Test Method - —</v>
      </c>
      <c r="O5" t="str">
        <f t="shared" si="2"/>
        <v>Acceptance Criteria - —</v>
      </c>
      <c r="P5" t="str">
        <f t="shared" si="3"/>
        <v>Frequency - —</v>
      </c>
      <c r="Q5" t="str">
        <f t="shared" si="4"/>
        <v>Verifying Documents - —</v>
      </c>
      <c r="R5" t="str">
        <f t="shared" si="5"/>
        <v>Sub Contractor - —</v>
      </c>
      <c r="S5" t="str">
        <f t="shared" si="6"/>
        <v>Head Contractor - —</v>
      </c>
      <c r="T5" t="str">
        <f t="shared" si="7"/>
        <v>Engineer / Client - —</v>
      </c>
      <c r="U5" t="str">
        <f t="shared" si="8"/>
        <v>Comments - —</v>
      </c>
      <c r="W5" t="str">
        <v>Frequency - Prior to excavation</v>
      </c>
    </row>
    <row r="6" spans="1:23" ht="15" customHeight="1" x14ac:dyDescent="0.25">
      <c r="A6" t="s">
        <v>49</v>
      </c>
      <c r="B6" t="s">
        <v>18</v>
      </c>
      <c r="C6" t="s">
        <v>9</v>
      </c>
      <c r="D6" s="1" t="s">
        <v>39</v>
      </c>
      <c r="E6" t="s">
        <v>19</v>
      </c>
      <c r="F6" s="1" t="s">
        <v>8</v>
      </c>
      <c r="G6" t="s">
        <v>1</v>
      </c>
      <c r="H6" t="s">
        <v>1</v>
      </c>
      <c r="I6" t="s">
        <v>8</v>
      </c>
      <c r="J6" t="s">
        <v>8</v>
      </c>
      <c r="M6" t="str">
        <f t="shared" si="0"/>
        <v>2.3.1 - Bedding haunching and overlay.</v>
      </c>
      <c r="N6" t="str">
        <f t="shared" si="1"/>
        <v>Inspection / Test Method - Inspection</v>
      </c>
      <c r="O6" t="str">
        <f t="shared" si="2"/>
        <v>Acceptance Criteria - 5-14mm clean washed granualr mix.</v>
      </c>
      <c r="P6" t="str">
        <f t="shared" si="3"/>
        <v>Frequency - Prior to placement.</v>
      </c>
      <c r="Q6" t="str">
        <f t="shared" si="4"/>
        <v>Verifying Documents - —</v>
      </c>
      <c r="R6" t="str">
        <f t="shared" si="5"/>
        <v>Sub Contractor - H</v>
      </c>
      <c r="S6" t="str">
        <f t="shared" si="6"/>
        <v>Head Contractor - H</v>
      </c>
      <c r="T6" t="str">
        <f t="shared" si="7"/>
        <v>Engineer / Client - —</v>
      </c>
      <c r="U6" t="str">
        <f t="shared" si="8"/>
        <v>Comments - —</v>
      </c>
      <c r="W6" t="str">
        <v>Verifying Documents - Approval from relevant authorities.</v>
      </c>
    </row>
    <row r="7" spans="1:23" ht="15" customHeight="1" x14ac:dyDescent="0.25">
      <c r="A7" t="s">
        <v>50</v>
      </c>
      <c r="B7" t="s">
        <v>20</v>
      </c>
      <c r="C7" t="s">
        <v>9</v>
      </c>
      <c r="D7" s="1" t="s">
        <v>51</v>
      </c>
      <c r="E7" t="s">
        <v>42</v>
      </c>
      <c r="F7" t="s">
        <v>8</v>
      </c>
      <c r="G7" t="s">
        <v>1</v>
      </c>
      <c r="H7" t="s">
        <v>1</v>
      </c>
      <c r="I7" t="s">
        <v>8</v>
      </c>
      <c r="J7" t="s">
        <v>8</v>
      </c>
      <c r="M7" t="str">
        <f t="shared" si="0"/>
        <v>2.3.2 - Fill to subbase</v>
      </c>
      <c r="N7" t="str">
        <f t="shared" si="1"/>
        <v>Inspection / Test Method - Inspection</v>
      </c>
      <c r="O7" t="str">
        <f t="shared" si="2"/>
        <v>Acceptance Criteria - AP65 of other approved imported material.</v>
      </c>
      <c r="P7" t="str">
        <f t="shared" si="3"/>
        <v>Frequency - Prior top placement.</v>
      </c>
      <c r="Q7" t="str">
        <f t="shared" si="4"/>
        <v>Verifying Documents - —</v>
      </c>
      <c r="R7" t="str">
        <f t="shared" si="5"/>
        <v>Sub Contractor - H</v>
      </c>
      <c r="S7" t="str">
        <f t="shared" si="6"/>
        <v>Head Contractor - H</v>
      </c>
      <c r="T7" t="str">
        <f t="shared" si="7"/>
        <v>Engineer / Client - —</v>
      </c>
      <c r="U7" t="str">
        <f t="shared" si="8"/>
        <v>Comments - —</v>
      </c>
      <c r="W7" t="str">
        <v>Sub Contractor - —</v>
      </c>
    </row>
    <row r="8" spans="1:23" ht="15" customHeight="1" x14ac:dyDescent="0.25">
      <c r="A8">
        <v>3.1</v>
      </c>
      <c r="B8" t="s">
        <v>21</v>
      </c>
      <c r="C8" t="s">
        <v>22</v>
      </c>
      <c r="D8" s="1" t="s">
        <v>52</v>
      </c>
      <c r="E8" t="s">
        <v>23</v>
      </c>
      <c r="F8" t="s">
        <v>53</v>
      </c>
      <c r="G8" t="s">
        <v>8</v>
      </c>
      <c r="H8" t="s">
        <v>8</v>
      </c>
      <c r="I8" t="s">
        <v>2</v>
      </c>
      <c r="J8" t="s">
        <v>8</v>
      </c>
      <c r="M8" t="str">
        <f t="shared" si="0"/>
        <v>3.1 - Set out</v>
      </c>
      <c r="N8" t="str">
        <f t="shared" si="1"/>
        <v>Inspection / Test Method - Document review.</v>
      </c>
      <c r="O8" t="str">
        <f t="shared" si="2"/>
        <v>Acceptance Criteria - Survey setout of chambers / pits in accordance with the design - marked on site</v>
      </c>
      <c r="P8" t="str">
        <f t="shared" si="3"/>
        <v>Frequency - Prior to excavation.</v>
      </c>
      <c r="Q8" t="str">
        <f t="shared" si="4"/>
        <v>Verifying Documents - Survey file / site inspection.</v>
      </c>
      <c r="R8" t="str">
        <f t="shared" si="5"/>
        <v>Sub Contractor - —</v>
      </c>
      <c r="S8" t="str">
        <f t="shared" si="6"/>
        <v>Head Contractor - —</v>
      </c>
      <c r="T8" t="str">
        <f t="shared" si="7"/>
        <v>Engineer / Client - R</v>
      </c>
      <c r="U8" t="str">
        <f t="shared" si="8"/>
        <v>Comments - —</v>
      </c>
      <c r="W8" t="str">
        <v>Head Contractor - —</v>
      </c>
    </row>
    <row r="9" spans="1:23" ht="15" customHeight="1" x14ac:dyDescent="0.25">
      <c r="A9">
        <v>3.2</v>
      </c>
      <c r="B9" s="1" t="s">
        <v>24</v>
      </c>
      <c r="C9" t="s">
        <v>25</v>
      </c>
      <c r="D9" s="1" t="s">
        <v>54</v>
      </c>
      <c r="E9" s="1" t="s">
        <v>26</v>
      </c>
      <c r="F9" t="s">
        <v>7</v>
      </c>
      <c r="G9" t="s">
        <v>8</v>
      </c>
      <c r="H9" t="s">
        <v>8</v>
      </c>
      <c r="I9" t="s">
        <v>10</v>
      </c>
      <c r="J9" t="s">
        <v>8</v>
      </c>
      <c r="M9" t="str">
        <f t="shared" si="0"/>
        <v>3.2 - Trenching</v>
      </c>
      <c r="N9" t="str">
        <f t="shared" si="1"/>
        <v>Inspection / Test Method - Site inspection.</v>
      </c>
      <c r="O9" t="str">
        <f t="shared" si="2"/>
        <v>Acceptance Criteria - Trench widths ok and no unsuitable materials present. Min widths: pipe dia DN75 - DN150 = 350mm width. Min covers in accordance with the specifications.</v>
      </c>
      <c r="P9" t="str">
        <f t="shared" si="3"/>
        <v>Frequency - Prior to pipe laying</v>
      </c>
      <c r="Q9" t="str">
        <f t="shared" si="4"/>
        <v>Verifying Documents - Engineer approval.</v>
      </c>
      <c r="R9" t="str">
        <f t="shared" si="5"/>
        <v>Sub Contractor - —</v>
      </c>
      <c r="S9" t="str">
        <f t="shared" si="6"/>
        <v>Head Contractor - —</v>
      </c>
      <c r="T9" t="str">
        <f t="shared" si="7"/>
        <v>Engineer / Client - W</v>
      </c>
      <c r="U9" t="str">
        <f t="shared" si="8"/>
        <v>Comments - —</v>
      </c>
      <c r="W9" t="str">
        <v>Engineer / Client - R</v>
      </c>
    </row>
    <row r="10" spans="1:23" ht="15" customHeight="1" x14ac:dyDescent="0.25">
      <c r="A10">
        <v>3.3</v>
      </c>
      <c r="B10" s="1" t="s">
        <v>55</v>
      </c>
      <c r="C10" t="s">
        <v>28</v>
      </c>
      <c r="D10" s="1" t="s">
        <v>56</v>
      </c>
      <c r="E10" s="1" t="s">
        <v>27</v>
      </c>
      <c r="F10" t="s">
        <v>29</v>
      </c>
      <c r="G10" t="s">
        <v>8</v>
      </c>
      <c r="H10" t="s">
        <v>8</v>
      </c>
      <c r="I10" t="s">
        <v>10</v>
      </c>
      <c r="J10" t="s">
        <v>8</v>
      </c>
      <c r="M10" t="str">
        <f t="shared" si="0"/>
        <v>3.3 - Pipe bedding / haunching_x000D_
/overlay</v>
      </c>
      <c r="N10" t="str">
        <f t="shared" si="1"/>
        <v>Inspection / Test Method - Document review site inspection.</v>
      </c>
      <c r="O10" t="str">
        <f t="shared" si="2"/>
        <v>Acceptance Criteria - In accordance with AS/NZS 2566 for PVC pipelines. For PVC overlay &gt;100mm over pipe.</v>
      </c>
      <c r="P10" t="str">
        <f t="shared" si="3"/>
        <v>Frequency - Prior to backfill.</v>
      </c>
      <c r="Q10" t="str">
        <f t="shared" si="4"/>
        <v>Verifying Documents - Photos or site inspection.</v>
      </c>
      <c r="R10" t="str">
        <f t="shared" si="5"/>
        <v>Sub Contractor - —</v>
      </c>
      <c r="S10" t="str">
        <f t="shared" si="6"/>
        <v>Head Contractor - —</v>
      </c>
      <c r="T10" t="str">
        <f t="shared" si="7"/>
        <v>Engineer / Client - W</v>
      </c>
      <c r="U10" t="str">
        <f t="shared" si="8"/>
        <v>Comments - —</v>
      </c>
      <c r="W10" t="str">
        <v>Comments - —</v>
      </c>
    </row>
    <row r="11" spans="1:23" ht="15" customHeight="1" x14ac:dyDescent="0.25">
      <c r="A11">
        <v>3.4</v>
      </c>
      <c r="B11" t="s">
        <v>30</v>
      </c>
      <c r="C11" t="s">
        <v>31</v>
      </c>
      <c r="D11" s="1" t="s">
        <v>32</v>
      </c>
      <c r="E11" t="s">
        <v>33</v>
      </c>
      <c r="F11" t="s">
        <v>34</v>
      </c>
      <c r="G11" t="s">
        <v>8</v>
      </c>
      <c r="H11" t="s">
        <v>8</v>
      </c>
      <c r="I11" t="s">
        <v>10</v>
      </c>
      <c r="J11" t="s">
        <v>8</v>
      </c>
      <c r="M11" t="str">
        <f t="shared" si="0"/>
        <v>3.4 - Backfill</v>
      </c>
      <c r="N11" t="str">
        <f t="shared" si="1"/>
        <v>Inspection / Test Method - Clegg every 10m alignment for each layer of backfill (not exceeding 200mm)</v>
      </c>
      <c r="O11" t="str">
        <f t="shared" si="2"/>
        <v>Acceptance Criteria - Minimum 20 Clegg reading</v>
      </c>
      <c r="P11" t="str">
        <f t="shared" si="3"/>
        <v>Frequency - Prior to placement of each layer of backfill.</v>
      </c>
      <c r="Q11" t="str">
        <f t="shared" si="4"/>
        <v>Verifying Documents - Test records.</v>
      </c>
      <c r="R11" t="str">
        <f t="shared" si="5"/>
        <v>Sub Contractor - —</v>
      </c>
      <c r="S11" t="str">
        <f t="shared" si="6"/>
        <v>Head Contractor - —</v>
      </c>
      <c r="T11" t="str">
        <f t="shared" si="7"/>
        <v>Engineer / Client - W</v>
      </c>
      <c r="U11" t="str">
        <f t="shared" si="8"/>
        <v>Comments - —</v>
      </c>
      <c r="W11" t="str">
        <v>2.1 - PVC ducts</v>
      </c>
    </row>
    <row r="12" spans="1:23" ht="15" customHeight="1" x14ac:dyDescent="0.25">
      <c r="A12">
        <v>4.0999999999999996</v>
      </c>
      <c r="B12" t="s">
        <v>3</v>
      </c>
      <c r="C12" s="1" t="s">
        <v>0</v>
      </c>
      <c r="D12" s="1" t="s">
        <v>4</v>
      </c>
      <c r="E12" t="s">
        <v>57</v>
      </c>
      <c r="F12" t="s">
        <v>5</v>
      </c>
      <c r="G12" t="s">
        <v>1</v>
      </c>
      <c r="H12" t="s">
        <v>1</v>
      </c>
      <c r="I12" t="s">
        <v>1</v>
      </c>
      <c r="J12" t="s">
        <v>8</v>
      </c>
      <c r="M12" t="str">
        <f t="shared" si="0"/>
        <v>4.1 - Collate and supply Producer Statements / Waranty Schedules</v>
      </c>
      <c r="N12" t="str">
        <f t="shared" si="1"/>
        <v>Inspection / Test Method - Document review</v>
      </c>
      <c r="O12" t="str">
        <f t="shared" si="2"/>
        <v>Acceptance Criteria - Collate and supply producer statements</v>
      </c>
      <c r="P12" t="str">
        <f t="shared" si="3"/>
        <v>Frequency - Upon completion of Water supply works.</v>
      </c>
      <c r="Q12" t="str">
        <f t="shared" si="4"/>
        <v>Verifying Documents - Producer statements</v>
      </c>
      <c r="R12" t="str">
        <f t="shared" si="5"/>
        <v>Sub Contractor - H</v>
      </c>
      <c r="S12" t="str">
        <f t="shared" si="6"/>
        <v>Head Contractor - H</v>
      </c>
      <c r="T12" t="str">
        <f t="shared" si="7"/>
        <v>Engineer / Client - H</v>
      </c>
      <c r="U12" t="str">
        <f t="shared" si="8"/>
        <v>Comments - —</v>
      </c>
      <c r="W12" t="str">
        <v>Inspection / Test Method - Document review</v>
      </c>
    </row>
    <row r="13" spans="1:23" ht="15" customHeight="1" x14ac:dyDescent="0.25">
      <c r="A13">
        <v>4.2</v>
      </c>
      <c r="B13" t="s">
        <v>40</v>
      </c>
      <c r="C13" t="s">
        <v>22</v>
      </c>
      <c r="D13" s="1" t="s">
        <v>40</v>
      </c>
      <c r="E13" t="s">
        <v>43</v>
      </c>
      <c r="F13" t="s">
        <v>35</v>
      </c>
      <c r="G13" t="s">
        <v>1</v>
      </c>
      <c r="H13" t="s">
        <v>1</v>
      </c>
      <c r="I13" t="s">
        <v>6</v>
      </c>
      <c r="J13" t="s">
        <v>8</v>
      </c>
      <c r="M13" t="str">
        <f t="shared" si="0"/>
        <v>4.2 - Collate and supply Council inspection reports.</v>
      </c>
      <c r="N13" t="str">
        <f t="shared" si="1"/>
        <v>Inspection / Test Method - Document review.</v>
      </c>
      <c r="O13" t="str">
        <f t="shared" si="2"/>
        <v>Acceptance Criteria - Collate and supply Council inspection reports.</v>
      </c>
      <c r="P13" t="str">
        <f t="shared" si="3"/>
        <v>Frequency - Upon completion of water supply works.</v>
      </c>
      <c r="Q13" t="str">
        <f t="shared" si="4"/>
        <v>Verifying Documents - Inspection records.</v>
      </c>
      <c r="R13" t="str">
        <f t="shared" si="5"/>
        <v>Sub Contractor - H</v>
      </c>
      <c r="S13" t="str">
        <f t="shared" si="6"/>
        <v>Head Contractor - H</v>
      </c>
      <c r="T13" t="str">
        <f t="shared" si="7"/>
        <v>Engineer / Client - S</v>
      </c>
      <c r="U13" t="str">
        <f t="shared" si="8"/>
        <v>Comments - —</v>
      </c>
      <c r="W13" t="str">
        <v>Acceptance Criteria - New and in good condition and compliant.</v>
      </c>
    </row>
    <row r="14" spans="1:23" ht="15" customHeight="1" x14ac:dyDescent="0.25">
      <c r="A14">
        <v>4.3</v>
      </c>
      <c r="B14" t="s">
        <v>41</v>
      </c>
      <c r="C14" s="1" t="s">
        <v>22</v>
      </c>
      <c r="D14" s="1" t="s">
        <v>41</v>
      </c>
      <c r="E14" t="s">
        <v>43</v>
      </c>
      <c r="F14" t="s">
        <v>35</v>
      </c>
      <c r="G14" t="s">
        <v>1</v>
      </c>
      <c r="H14" t="s">
        <v>1</v>
      </c>
      <c r="I14" t="s">
        <v>6</v>
      </c>
      <c r="J14" t="s">
        <v>8</v>
      </c>
      <c r="M14" t="str">
        <f t="shared" si="0"/>
        <v>4.3 - Collate and supply compaction records.</v>
      </c>
      <c r="N14" t="str">
        <f t="shared" si="1"/>
        <v>Inspection / Test Method - Document review.</v>
      </c>
      <c r="O14" t="str">
        <f t="shared" si="2"/>
        <v>Acceptance Criteria - Collate and supply compaction records.</v>
      </c>
      <c r="P14" t="str">
        <f t="shared" si="3"/>
        <v>Frequency - Upon completion of water supply works.</v>
      </c>
      <c r="Q14" t="str">
        <f t="shared" si="4"/>
        <v>Verifying Documents - Inspection records.</v>
      </c>
      <c r="R14" t="str">
        <f t="shared" si="5"/>
        <v>Sub Contractor - H</v>
      </c>
      <c r="S14" t="str">
        <f t="shared" si="6"/>
        <v>Head Contractor - H</v>
      </c>
      <c r="T14" t="str">
        <f t="shared" si="7"/>
        <v>Engineer / Client - S</v>
      </c>
      <c r="U14" t="str">
        <f t="shared" si="8"/>
        <v>Comments - —</v>
      </c>
      <c r="W14" t="str">
        <v>Frequency - Prior to order</v>
      </c>
    </row>
    <row r="15" spans="1:23" ht="15" customHeight="1" x14ac:dyDescent="0.25">
      <c r="A15">
        <v>4.4000000000000004</v>
      </c>
      <c r="B15" t="s">
        <v>36</v>
      </c>
      <c r="C15" t="s">
        <v>37</v>
      </c>
      <c r="D15" s="1" t="s">
        <v>38</v>
      </c>
      <c r="E15" s="1" t="s">
        <v>43</v>
      </c>
      <c r="F15" t="s">
        <v>44</v>
      </c>
      <c r="G15" t="s">
        <v>1</v>
      </c>
      <c r="H15" t="s">
        <v>1</v>
      </c>
      <c r="I15" t="s">
        <v>6</v>
      </c>
      <c r="J15" t="s">
        <v>8</v>
      </c>
      <c r="M15" t="str">
        <f t="shared" si="0"/>
        <v>4.4 - Collate and supply as builts / CCTV inspections / water tests</v>
      </c>
      <c r="N15" t="str">
        <f t="shared" si="1"/>
        <v>Inspection / Test Method - Document review / as builts</v>
      </c>
      <c r="O15" t="str">
        <f t="shared" si="2"/>
        <v>Acceptance Criteria - Collate and supply as-builts and inspection records.</v>
      </c>
      <c r="P15" t="str">
        <f t="shared" si="3"/>
        <v>Frequency - Upon completion of water supply works.</v>
      </c>
      <c r="Q15" t="str">
        <f t="shared" si="4"/>
        <v>Verifying Documents - As-builts / test records.</v>
      </c>
      <c r="R15" t="str">
        <f t="shared" si="5"/>
        <v>Sub Contractor - H</v>
      </c>
      <c r="S15" t="str">
        <f t="shared" si="6"/>
        <v>Head Contractor - H</v>
      </c>
      <c r="T15" t="str">
        <f t="shared" si="7"/>
        <v>Engineer / Client - S</v>
      </c>
      <c r="U15" t="str">
        <f t="shared" si="8"/>
        <v>Comments - —</v>
      </c>
      <c r="W15" t="str">
        <v>Verifying Documents - Technical documents.</v>
      </c>
    </row>
    <row r="16" spans="1:23" ht="15" customHeight="1" x14ac:dyDescent="0.25">
      <c r="D16" s="1"/>
      <c r="E16" s="1"/>
      <c r="F16" s="1"/>
      <c r="W16" t="str">
        <v>Sub Contractor - —</v>
      </c>
    </row>
    <row r="17" spans="2:23" ht="15" customHeight="1" x14ac:dyDescent="0.25">
      <c r="C17" s="1"/>
      <c r="D17" s="1"/>
      <c r="E17" s="1"/>
      <c r="F17" s="1"/>
      <c r="W17" t="str">
        <v>Head Contractor - —</v>
      </c>
    </row>
    <row r="18" spans="2:23" ht="15" customHeight="1" x14ac:dyDescent="0.25">
      <c r="B18" s="1"/>
      <c r="C18" s="1"/>
      <c r="D18" s="1"/>
      <c r="E18" s="1"/>
      <c r="F18" s="1"/>
      <c r="W18" t="str">
        <v>Engineer / Client - R</v>
      </c>
    </row>
    <row r="19" spans="2:23" ht="15" customHeight="1" x14ac:dyDescent="0.25">
      <c r="B19" s="1"/>
      <c r="C19" s="1"/>
      <c r="D19" s="1"/>
      <c r="E19" s="1"/>
      <c r="F19" s="1"/>
      <c r="W19" t="str">
        <v>Comments - —</v>
      </c>
    </row>
    <row r="20" spans="2:23" ht="15" customHeight="1" x14ac:dyDescent="0.25">
      <c r="B20" s="1"/>
      <c r="D20" s="1"/>
      <c r="E20" s="1"/>
      <c r="F20" s="1"/>
      <c r="W20" t="str">
        <v>2.2 - Chambers / pits</v>
      </c>
    </row>
    <row r="21" spans="2:23" ht="15" customHeight="1" x14ac:dyDescent="0.25">
      <c r="B21" s="1"/>
      <c r="D21" s="1"/>
      <c r="E21" s="1"/>
      <c r="F21" s="1"/>
      <c r="W21" t="str">
        <v>Inspection / Test Method - Document review</v>
      </c>
    </row>
    <row r="22" spans="2:23" ht="15" customHeight="1" x14ac:dyDescent="0.25">
      <c r="B22" s="1"/>
      <c r="D22" s="1"/>
      <c r="E22" s="1"/>
      <c r="F22" s="1"/>
      <c r="W22" t="str">
        <v>Acceptance Criteria - ACO type pits with class D covers in accordance with the specifications.</v>
      </c>
    </row>
    <row r="23" spans="2:23" ht="15" customHeight="1" x14ac:dyDescent="0.25">
      <c r="B23" s="1"/>
      <c r="D23" s="1"/>
      <c r="E23" s="1"/>
      <c r="W23" t="str">
        <v>Frequency - Prior to order</v>
      </c>
    </row>
    <row r="24" spans="2:23" ht="15" customHeight="1" x14ac:dyDescent="0.25">
      <c r="D24" s="1"/>
      <c r="W24" t="str">
        <v>Verifying Documents - Technical documents.</v>
      </c>
    </row>
    <row r="25" spans="2:23" ht="15" customHeight="1" x14ac:dyDescent="0.25">
      <c r="D25" s="1"/>
      <c r="G25" s="1"/>
      <c r="H25" s="1"/>
      <c r="I25" s="1"/>
      <c r="J25" s="1"/>
      <c r="W25" t="str">
        <v>Sub Contractor - —</v>
      </c>
    </row>
    <row r="26" spans="2:23" ht="15" customHeight="1" x14ac:dyDescent="0.25">
      <c r="D26" s="1"/>
      <c r="F26" s="1"/>
      <c r="W26" t="str">
        <v>Head Contractor - —</v>
      </c>
    </row>
    <row r="27" spans="2:23" ht="15" customHeight="1" x14ac:dyDescent="0.25">
      <c r="B27" s="1"/>
      <c r="D27" s="1"/>
      <c r="E27" s="1"/>
      <c r="F27" s="1"/>
      <c r="W27" t="str">
        <v>Engineer / Client - R</v>
      </c>
    </row>
    <row r="28" spans="2:23" ht="15" customHeight="1" x14ac:dyDescent="0.25">
      <c r="C28" s="1"/>
      <c r="E28" s="1"/>
      <c r="W28" t="str">
        <v>Comments - —</v>
      </c>
    </row>
    <row r="29" spans="2:23" ht="15" customHeight="1" x14ac:dyDescent="0.25">
      <c r="E29" s="1"/>
      <c r="W29" t="str">
        <v>2.3 - Backfill material</v>
      </c>
    </row>
    <row r="30" spans="2:23" ht="15" customHeight="1" x14ac:dyDescent="0.25">
      <c r="E30" s="1"/>
      <c r="W30" t="str">
        <v>Inspection / Test Method - —</v>
      </c>
    </row>
    <row r="31" spans="2:23" ht="15" customHeight="1" x14ac:dyDescent="0.25">
      <c r="E31" s="1"/>
      <c r="W31" t="str">
        <v>Acceptance Criteria - —</v>
      </c>
    </row>
    <row r="32" spans="2:23" ht="15" customHeight="1" x14ac:dyDescent="0.25">
      <c r="E32" s="1"/>
      <c r="W32" t="str">
        <v>Frequency - —</v>
      </c>
    </row>
    <row r="33" spans="2:23" ht="15" customHeight="1" x14ac:dyDescent="0.25">
      <c r="W33" t="str">
        <v>Verifying Documents - —</v>
      </c>
    </row>
    <row r="34" spans="2:23" ht="15" customHeight="1" x14ac:dyDescent="0.25">
      <c r="W34" t="str">
        <v>Sub Contractor - —</v>
      </c>
    </row>
    <row r="35" spans="2:23" ht="15" customHeight="1" x14ac:dyDescent="0.25">
      <c r="W35" t="str">
        <v>Head Contractor - —</v>
      </c>
    </row>
    <row r="36" spans="2:23" ht="15" customHeight="1" x14ac:dyDescent="0.25">
      <c r="F36" s="1"/>
      <c r="W36" t="str">
        <v>Engineer / Client - —</v>
      </c>
    </row>
    <row r="37" spans="2:23" ht="15" customHeight="1" x14ac:dyDescent="0.25">
      <c r="F37" s="1"/>
      <c r="W37" t="str">
        <v>Comments - —</v>
      </c>
    </row>
    <row r="38" spans="2:23" ht="15" customHeight="1" x14ac:dyDescent="0.25">
      <c r="W38" t="str">
        <v>2.3.1 - Bedding haunching and overlay.</v>
      </c>
    </row>
    <row r="39" spans="2:23" ht="15" customHeight="1" x14ac:dyDescent="0.25">
      <c r="W39" t="str">
        <v>Inspection / Test Method - Inspection</v>
      </c>
    </row>
    <row r="40" spans="2:23" ht="15" customHeight="1" x14ac:dyDescent="0.25">
      <c r="W40" t="str">
        <v>Acceptance Criteria - 5-14mm clean washed granualr mix.</v>
      </c>
    </row>
    <row r="41" spans="2:23" ht="15" customHeight="1" x14ac:dyDescent="0.25">
      <c r="B41" s="1"/>
      <c r="W41" t="str">
        <v>Frequency - Prior to placement.</v>
      </c>
    </row>
    <row r="42" spans="2:23" ht="15" customHeight="1" x14ac:dyDescent="0.25">
      <c r="W42" t="str">
        <v>Verifying Documents - —</v>
      </c>
    </row>
    <row r="43" spans="2:23" ht="15" customHeight="1" x14ac:dyDescent="0.25">
      <c r="W43" t="str">
        <v>Sub Contractor - H</v>
      </c>
    </row>
    <row r="44" spans="2:23" ht="15" customHeight="1" x14ac:dyDescent="0.25">
      <c r="B44" s="1"/>
      <c r="W44" t="str">
        <v>Head Contractor - H</v>
      </c>
    </row>
    <row r="45" spans="2:23" ht="15" customHeight="1" x14ac:dyDescent="0.25">
      <c r="W45" t="str">
        <v>Engineer / Client - —</v>
      </c>
    </row>
    <row r="46" spans="2:23" ht="15" customHeight="1" x14ac:dyDescent="0.25">
      <c r="B46" s="1"/>
      <c r="C46" s="1"/>
      <c r="W46" t="str">
        <v>Comments - —</v>
      </c>
    </row>
    <row r="47" spans="2:23" ht="15" customHeight="1" x14ac:dyDescent="0.25">
      <c r="B47" s="1"/>
      <c r="W47" t="str">
        <v>2.3.2 - Fill to subbase</v>
      </c>
    </row>
    <row r="48" spans="2:23" ht="15" customHeight="1" x14ac:dyDescent="0.25">
      <c r="W48" t="str">
        <v>Inspection / Test Method - Inspection</v>
      </c>
    </row>
    <row r="49" spans="5:23" ht="15" customHeight="1" x14ac:dyDescent="0.25">
      <c r="F49" s="1"/>
      <c r="W49" t="str">
        <v>Acceptance Criteria - AP65 of other approved imported material.</v>
      </c>
    </row>
    <row r="50" spans="5:23" ht="15" customHeight="1" x14ac:dyDescent="0.25">
      <c r="W50" t="str">
        <v>Frequency - Prior top placement.</v>
      </c>
    </row>
    <row r="51" spans="5:23" ht="15" customHeight="1" x14ac:dyDescent="0.25">
      <c r="W51" t="str">
        <v>Verifying Documents - —</v>
      </c>
    </row>
    <row r="52" spans="5:23" ht="15" customHeight="1" x14ac:dyDescent="0.25">
      <c r="W52" t="str">
        <v>Sub Contractor - H</v>
      </c>
    </row>
    <row r="53" spans="5:23" ht="15" customHeight="1" x14ac:dyDescent="0.25">
      <c r="E53" s="1"/>
      <c r="W53" t="str">
        <v>Head Contractor - H</v>
      </c>
    </row>
    <row r="54" spans="5:23" ht="15" customHeight="1" x14ac:dyDescent="0.25">
      <c r="W54" t="str">
        <v>Engineer / Client - —</v>
      </c>
    </row>
    <row r="55" spans="5:23" ht="15" customHeight="1" x14ac:dyDescent="0.25">
      <c r="W55" t="str">
        <v>Comments - —</v>
      </c>
    </row>
    <row r="56" spans="5:23" ht="15" customHeight="1" x14ac:dyDescent="0.25">
      <c r="F56" s="1"/>
      <c r="W56" t="str">
        <v>3.1 - Set out</v>
      </c>
    </row>
    <row r="57" spans="5:23" ht="15" customHeight="1" x14ac:dyDescent="0.25">
      <c r="F57" s="1"/>
      <c r="W57" t="str">
        <v>Inspection / Test Method - Document review.</v>
      </c>
    </row>
    <row r="58" spans="5:23" ht="15" customHeight="1" x14ac:dyDescent="0.25">
      <c r="W58" t="str">
        <v>Acceptance Criteria - Survey setout of chambers / pits in accordance with the design - marked on site</v>
      </c>
    </row>
    <row r="59" spans="5:23" ht="15" customHeight="1" x14ac:dyDescent="0.25">
      <c r="F59" s="1"/>
      <c r="W59" t="str">
        <v>Frequency - Prior to excavation.</v>
      </c>
    </row>
    <row r="60" spans="5:23" ht="15" customHeight="1" x14ac:dyDescent="0.25">
      <c r="W60" t="str">
        <v>Verifying Documents - Survey file / site inspection.</v>
      </c>
    </row>
    <row r="61" spans="5:23" ht="15" customHeight="1" x14ac:dyDescent="0.25">
      <c r="F61" s="1"/>
      <c r="W61" t="str">
        <v>Sub Contractor - —</v>
      </c>
    </row>
    <row r="62" spans="5:23" ht="15" customHeight="1" x14ac:dyDescent="0.25">
      <c r="W62" t="str">
        <v>Head Contractor - —</v>
      </c>
    </row>
    <row r="63" spans="5:23" ht="15" customHeight="1" x14ac:dyDescent="0.25">
      <c r="W63" t="str">
        <v>Engineer / Client - R</v>
      </c>
    </row>
    <row r="64" spans="5:23" ht="15" customHeight="1" x14ac:dyDescent="0.25">
      <c r="F64" s="1"/>
      <c r="W64" t="str">
        <v>Comments - —</v>
      </c>
    </row>
    <row r="65" spans="3:23" ht="15" customHeight="1" x14ac:dyDescent="0.25">
      <c r="C65" s="1"/>
      <c r="E65" s="1"/>
      <c r="F65" s="1"/>
      <c r="W65" t="str">
        <v>3.2 - Trenching</v>
      </c>
    </row>
    <row r="66" spans="3:23" ht="15" customHeight="1" x14ac:dyDescent="0.25">
      <c r="W66" t="str">
        <v>Inspection / Test Method - Site inspection.</v>
      </c>
    </row>
    <row r="67" spans="3:23" ht="15" customHeight="1" x14ac:dyDescent="0.25">
      <c r="E67" s="1"/>
      <c r="W67" t="str">
        <v>Acceptance Criteria - Trench widths ok and no unsuitable materials present. Min widths: pipe dia DN75 - DN150 = 350mm width. Min covers in accordance with the specifications.</v>
      </c>
    </row>
    <row r="68" spans="3:23" ht="15" customHeight="1" x14ac:dyDescent="0.25">
      <c r="C68" s="1"/>
      <c r="W68" t="str">
        <v>Frequency - Prior to pipe laying</v>
      </c>
    </row>
    <row r="69" spans="3:23" ht="15" customHeight="1" x14ac:dyDescent="0.25">
      <c r="F69" s="1"/>
      <c r="W69" t="str">
        <v>Verifying Documents - Engineer approval.</v>
      </c>
    </row>
    <row r="70" spans="3:23" ht="15" customHeight="1" x14ac:dyDescent="0.25">
      <c r="F70" s="1"/>
      <c r="W70" t="str">
        <v>Sub Contractor - —</v>
      </c>
    </row>
    <row r="71" spans="3:23" ht="15" customHeight="1" x14ac:dyDescent="0.25">
      <c r="F71" s="1"/>
      <c r="W71" t="str">
        <v>Head Contractor - —</v>
      </c>
    </row>
    <row r="72" spans="3:23" ht="15" customHeight="1" x14ac:dyDescent="0.25">
      <c r="W72" t="str">
        <v>Engineer / Client - W</v>
      </c>
    </row>
    <row r="73" spans="3:23" ht="15" customHeight="1" x14ac:dyDescent="0.25">
      <c r="E73" s="1"/>
      <c r="F73" s="1"/>
      <c r="W73" t="str">
        <v>Comments - —</v>
      </c>
    </row>
    <row r="74" spans="3:23" ht="15" customHeight="1" x14ac:dyDescent="0.25">
      <c r="W74" t="str">
        <v>3.3 - Pipe bedding / haunching
/overlay</v>
      </c>
    </row>
    <row r="75" spans="3:23" ht="15" customHeight="1" x14ac:dyDescent="0.25">
      <c r="W75" t="str">
        <v>Inspection / Test Method - Document review site inspection.</v>
      </c>
    </row>
    <row r="76" spans="3:23" ht="15" customHeight="1" x14ac:dyDescent="0.25">
      <c r="W76" t="str">
        <v>Acceptance Criteria - In accordance with AS/NZS 2566 for PVC pipelines. For PVC overlay &gt;100mm over pipe.</v>
      </c>
    </row>
    <row r="77" spans="3:23" ht="15" customHeight="1" x14ac:dyDescent="0.25">
      <c r="W77" t="str">
        <v>Frequency - Prior to backfill.</v>
      </c>
    </row>
    <row r="78" spans="3:23" ht="15" customHeight="1" x14ac:dyDescent="0.25">
      <c r="C78" s="1"/>
      <c r="F78" s="1"/>
      <c r="W78" t="str">
        <v>Verifying Documents - Photos or site inspection.</v>
      </c>
    </row>
    <row r="79" spans="3:23" ht="15" customHeight="1" x14ac:dyDescent="0.25">
      <c r="W79" t="str">
        <v>Sub Contractor - —</v>
      </c>
    </row>
    <row r="80" spans="3:23" ht="15" customHeight="1" x14ac:dyDescent="0.25">
      <c r="C80" s="1"/>
      <c r="F80" s="1"/>
      <c r="W80" t="str">
        <v>Head Contractor - —</v>
      </c>
    </row>
    <row r="81" spans="3:23" ht="15" customHeight="1" x14ac:dyDescent="0.25">
      <c r="W81" t="str">
        <v>Engineer / Client - W</v>
      </c>
    </row>
    <row r="82" spans="3:23" ht="15" customHeight="1" x14ac:dyDescent="0.25">
      <c r="C82" s="1"/>
      <c r="W82" t="str">
        <v>Comments - —</v>
      </c>
    </row>
    <row r="83" spans="3:23" ht="15" customHeight="1" x14ac:dyDescent="0.25">
      <c r="E83" s="1"/>
      <c r="W83" t="str">
        <v>3.4 - Backfill</v>
      </c>
    </row>
    <row r="84" spans="3:23" ht="15" customHeight="1" x14ac:dyDescent="0.25">
      <c r="W84" t="str">
        <v>Inspection / Test Method - Clegg every 10m alignment for each layer of backfill (not exceeding 200mm)</v>
      </c>
    </row>
    <row r="85" spans="3:23" ht="15" customHeight="1" x14ac:dyDescent="0.25">
      <c r="W85" t="str">
        <v>Acceptance Criteria - Minimum 20 Clegg reading</v>
      </c>
    </row>
    <row r="86" spans="3:23" ht="15" customHeight="1" x14ac:dyDescent="0.25">
      <c r="W86" t="str">
        <v>Frequency - Prior to placement of each layer of backfill.</v>
      </c>
    </row>
    <row r="87" spans="3:23" ht="15" customHeight="1" x14ac:dyDescent="0.25">
      <c r="W87" t="str">
        <v>Verifying Documents - Test records.</v>
      </c>
    </row>
    <row r="88" spans="3:23" ht="15" customHeight="1" x14ac:dyDescent="0.25">
      <c r="W88" t="str">
        <v>Sub Contractor - —</v>
      </c>
    </row>
    <row r="89" spans="3:23" ht="15" customHeight="1" x14ac:dyDescent="0.25">
      <c r="D89" s="1"/>
      <c r="W89" t="str">
        <v>Head Contractor - —</v>
      </c>
    </row>
    <row r="90" spans="3:23" ht="15" customHeight="1" x14ac:dyDescent="0.25">
      <c r="W90" t="str">
        <v>Engineer / Client - W</v>
      </c>
    </row>
    <row r="91" spans="3:23" ht="15" customHeight="1" x14ac:dyDescent="0.25">
      <c r="W91" t="str">
        <v>Comments - —</v>
      </c>
    </row>
    <row r="92" spans="3:23" ht="15" customHeight="1" x14ac:dyDescent="0.25">
      <c r="W92" t="str">
        <v>4.1 - Collate and supply Producer Statements / Waranty Schedules</v>
      </c>
    </row>
    <row r="93" spans="3:23" ht="15" customHeight="1" x14ac:dyDescent="0.25">
      <c r="W93" t="str">
        <v>Inspection / Test Method - Document review</v>
      </c>
    </row>
    <row r="94" spans="3:23" ht="15" customHeight="1" x14ac:dyDescent="0.25">
      <c r="W94" t="str">
        <v>Acceptance Criteria - Collate and supply producer statements</v>
      </c>
    </row>
    <row r="95" spans="3:23" ht="15" customHeight="1" x14ac:dyDescent="0.25">
      <c r="W95" t="str">
        <v>Frequency - Upon completion of Water supply works.</v>
      </c>
    </row>
    <row r="96" spans="3:23" ht="15" customHeight="1" x14ac:dyDescent="0.25">
      <c r="W96" t="str">
        <v>Verifying Documents - Producer statements</v>
      </c>
    </row>
    <row r="97" spans="23:23" ht="15" customHeight="1" x14ac:dyDescent="0.25">
      <c r="W97" t="str">
        <v>Sub Contractor - H</v>
      </c>
    </row>
    <row r="98" spans="23:23" ht="15" customHeight="1" x14ac:dyDescent="0.25">
      <c r="W98" t="str">
        <v>Head Contractor - H</v>
      </c>
    </row>
    <row r="99" spans="23:23" ht="15" customHeight="1" x14ac:dyDescent="0.25">
      <c r="W99" t="str">
        <v>Engineer / Client - H</v>
      </c>
    </row>
    <row r="100" spans="23:23" ht="15" customHeight="1" x14ac:dyDescent="0.25">
      <c r="W100" t="str">
        <v>Comments - —</v>
      </c>
    </row>
    <row r="101" spans="23:23" ht="15" customHeight="1" x14ac:dyDescent="0.25">
      <c r="W101" t="str">
        <v>4.2 - Collate and supply Council inspection reports.</v>
      </c>
    </row>
    <row r="102" spans="23:23" ht="15" customHeight="1" x14ac:dyDescent="0.25">
      <c r="W102" t="str">
        <v>Inspection / Test Method - Document review.</v>
      </c>
    </row>
    <row r="103" spans="23:23" ht="15" customHeight="1" x14ac:dyDescent="0.25">
      <c r="W103" t="str">
        <v>Acceptance Criteria - Collate and supply Council inspection reports.</v>
      </c>
    </row>
    <row r="104" spans="23:23" ht="15" customHeight="1" x14ac:dyDescent="0.25">
      <c r="W104" t="str">
        <v>Frequency - Upon completion of water supply works.</v>
      </c>
    </row>
    <row r="105" spans="23:23" ht="15" customHeight="1" x14ac:dyDescent="0.25">
      <c r="W105" t="str">
        <v>Verifying Documents - Inspection records.</v>
      </c>
    </row>
    <row r="106" spans="23:23" ht="15" customHeight="1" x14ac:dyDescent="0.25">
      <c r="W106" t="str">
        <v>Sub Contractor - H</v>
      </c>
    </row>
    <row r="107" spans="23:23" ht="15" customHeight="1" x14ac:dyDescent="0.25">
      <c r="W107" t="str">
        <v>Head Contractor - H</v>
      </c>
    </row>
    <row r="108" spans="23:23" ht="15" customHeight="1" x14ac:dyDescent="0.25">
      <c r="W108" t="str">
        <v>Engineer / Client - S</v>
      </c>
    </row>
    <row r="109" spans="23:23" ht="15" customHeight="1" x14ac:dyDescent="0.25">
      <c r="W109" t="str">
        <v>Comments - —</v>
      </c>
    </row>
    <row r="110" spans="23:23" ht="15" customHeight="1" x14ac:dyDescent="0.25">
      <c r="W110" t="str">
        <v>4.3 - Collate and supply compaction records.</v>
      </c>
    </row>
    <row r="111" spans="23:23" ht="15" customHeight="1" x14ac:dyDescent="0.25">
      <c r="W111" t="str">
        <v>Inspection / Test Method - Document review.</v>
      </c>
    </row>
    <row r="112" spans="23:23" ht="15" customHeight="1" x14ac:dyDescent="0.25">
      <c r="W112" t="str">
        <v>Acceptance Criteria - Collate and supply compaction records.</v>
      </c>
    </row>
    <row r="113" spans="23:23" ht="15" customHeight="1" x14ac:dyDescent="0.25">
      <c r="W113" t="str">
        <v>Frequency - Upon completion of water supply works.</v>
      </c>
    </row>
    <row r="114" spans="23:23" ht="15" customHeight="1" x14ac:dyDescent="0.25">
      <c r="W114" t="str">
        <v>Verifying Documents - Inspection records.</v>
      </c>
    </row>
    <row r="115" spans="23:23" ht="15" customHeight="1" x14ac:dyDescent="0.25">
      <c r="W115" t="str">
        <v>Sub Contractor - H</v>
      </c>
    </row>
    <row r="116" spans="23:23" ht="15" customHeight="1" x14ac:dyDescent="0.25">
      <c r="W116" t="str">
        <v>Head Contractor - H</v>
      </c>
    </row>
    <row r="117" spans="23:23" ht="15" customHeight="1" x14ac:dyDescent="0.25">
      <c r="W117" t="str">
        <v>Engineer / Client - S</v>
      </c>
    </row>
    <row r="118" spans="23:23" ht="15" customHeight="1" x14ac:dyDescent="0.25">
      <c r="W118" t="str">
        <v>Comments - —</v>
      </c>
    </row>
    <row r="119" spans="23:23" ht="15" customHeight="1" x14ac:dyDescent="0.25">
      <c r="W119" t="str">
        <v>4.4 - Collate and supply as builts / CCTV inspections / water tests</v>
      </c>
    </row>
    <row r="120" spans="23:23" ht="15" customHeight="1" x14ac:dyDescent="0.25">
      <c r="W120" t="str">
        <v>Inspection / Test Method - Document review / as builts</v>
      </c>
    </row>
    <row r="121" spans="23:23" ht="15" customHeight="1" x14ac:dyDescent="0.25">
      <c r="W121" t="str">
        <v>Acceptance Criteria - Collate and supply as-builts and inspection records.</v>
      </c>
    </row>
    <row r="122" spans="23:23" ht="15" customHeight="1" x14ac:dyDescent="0.25">
      <c r="W122" t="str">
        <v>Frequency - Upon completion of water supply works.</v>
      </c>
    </row>
    <row r="123" spans="23:23" ht="15" customHeight="1" x14ac:dyDescent="0.25">
      <c r="W123" t="str">
        <v>Verifying Documents - As-builts / test records.</v>
      </c>
    </row>
    <row r="124" spans="23:23" ht="15" customHeight="1" x14ac:dyDescent="0.25">
      <c r="W124" t="str">
        <v>Sub Contractor - H</v>
      </c>
    </row>
    <row r="125" spans="23:23" ht="15" customHeight="1" x14ac:dyDescent="0.25">
      <c r="W125" t="str">
        <v>Head Contractor - H</v>
      </c>
    </row>
    <row r="126" spans="23:23" ht="15" customHeight="1" x14ac:dyDescent="0.25">
      <c r="W126" t="str">
        <v>Engineer / Client - S</v>
      </c>
    </row>
    <row r="127" spans="23:23" ht="15" customHeight="1" x14ac:dyDescent="0.25">
      <c r="W127" t="str">
        <v>Comments - —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2025-09-30T01:21:54Z</dcterms:modified>
</cp:coreProperties>
</file>