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William\Desktop\CONQA\_Git\CONQA\"/>
    </mc:Choice>
  </mc:AlternateContent>
  <xr:revisionPtr revIDLastSave="0" documentId="13_ncr:1_{C844FC5C-EE94-4AB0-9E21-E82D03F5316E}" xr6:coauthVersionLast="47" xr6:coauthVersionMax="47" xr10:uidLastSave="{00000000-0000-0000-0000-000000000000}"/>
  <bookViews>
    <workbookView xWindow="9015" yWindow="435" windowWidth="27885" windowHeight="19035" xr2:uid="{9D717462-EC9A-4D8E-92EA-87391A4D97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18" i="1" l="1"/>
  <c r="R18" i="1"/>
  <c r="Q18" i="1"/>
  <c r="P18" i="1"/>
  <c r="O18" i="1"/>
  <c r="N18" i="1"/>
  <c r="M18" i="1"/>
  <c r="L18" i="1"/>
  <c r="S17" i="1"/>
  <c r="R17" i="1"/>
  <c r="Q17" i="1"/>
  <c r="P17" i="1"/>
  <c r="O17" i="1"/>
  <c r="N17" i="1"/>
  <c r="M17" i="1"/>
  <c r="L17" i="1"/>
  <c r="S16" i="1"/>
  <c r="R16" i="1"/>
  <c r="Q16" i="1"/>
  <c r="P16" i="1"/>
  <c r="O16" i="1"/>
  <c r="N16" i="1"/>
  <c r="M16" i="1"/>
  <c r="L16" i="1"/>
  <c r="S15" i="1"/>
  <c r="R15" i="1"/>
  <c r="Q15" i="1"/>
  <c r="P15" i="1"/>
  <c r="O15" i="1"/>
  <c r="N15" i="1"/>
  <c r="M15" i="1"/>
  <c r="L15" i="1"/>
  <c r="S14" i="1"/>
  <c r="R14" i="1"/>
  <c r="Q14" i="1"/>
  <c r="P14" i="1"/>
  <c r="O14" i="1"/>
  <c r="N14" i="1"/>
  <c r="M14" i="1"/>
  <c r="L14" i="1"/>
  <c r="S13" i="1"/>
  <c r="R13" i="1"/>
  <c r="Q13" i="1"/>
  <c r="P13" i="1"/>
  <c r="O13" i="1"/>
  <c r="N13" i="1"/>
  <c r="M13" i="1"/>
  <c r="L13" i="1"/>
  <c r="S12" i="1"/>
  <c r="R12" i="1"/>
  <c r="Q12" i="1"/>
  <c r="P12" i="1"/>
  <c r="O12" i="1"/>
  <c r="N12" i="1"/>
  <c r="M12" i="1"/>
  <c r="L12" i="1"/>
  <c r="S11" i="1"/>
  <c r="R11" i="1"/>
  <c r="Q11" i="1"/>
  <c r="P11" i="1"/>
  <c r="O11" i="1"/>
  <c r="N11" i="1"/>
  <c r="M11" i="1"/>
  <c r="L11" i="1"/>
  <c r="S10" i="1"/>
  <c r="R10" i="1"/>
  <c r="Q10" i="1"/>
  <c r="P10" i="1"/>
  <c r="O10" i="1"/>
  <c r="N10" i="1"/>
  <c r="M10" i="1"/>
  <c r="L10" i="1"/>
  <c r="S9" i="1"/>
  <c r="R9" i="1"/>
  <c r="Q9" i="1"/>
  <c r="P9" i="1"/>
  <c r="O9" i="1"/>
  <c r="N9" i="1"/>
  <c r="M9" i="1"/>
  <c r="L9" i="1"/>
  <c r="S8" i="1"/>
  <c r="R8" i="1"/>
  <c r="Q8" i="1"/>
  <c r="P8" i="1"/>
  <c r="O8" i="1"/>
  <c r="N8" i="1"/>
  <c r="M8" i="1"/>
  <c r="L8" i="1"/>
  <c r="S7" i="1"/>
  <c r="R7" i="1"/>
  <c r="Q7" i="1"/>
  <c r="P7" i="1"/>
  <c r="O7" i="1"/>
  <c r="N7" i="1"/>
  <c r="M7" i="1"/>
  <c r="L7" i="1"/>
  <c r="S6" i="1"/>
  <c r="R6" i="1"/>
  <c r="Q6" i="1"/>
  <c r="P6" i="1"/>
  <c r="O6" i="1"/>
  <c r="N6" i="1"/>
  <c r="M6" i="1"/>
  <c r="L6" i="1"/>
  <c r="S5" i="1"/>
  <c r="R5" i="1"/>
  <c r="Q5" i="1"/>
  <c r="P5" i="1"/>
  <c r="O5" i="1"/>
  <c r="N5" i="1"/>
  <c r="M5" i="1"/>
  <c r="L5" i="1"/>
  <c r="S4" i="1"/>
  <c r="R4" i="1"/>
  <c r="Q4" i="1"/>
  <c r="P4" i="1"/>
  <c r="O4" i="1"/>
  <c r="N4" i="1"/>
  <c r="M4" i="1"/>
  <c r="L4" i="1"/>
  <c r="S3" i="1"/>
  <c r="R3" i="1"/>
  <c r="Q3" i="1"/>
  <c r="P3" i="1"/>
  <c r="O3" i="1"/>
  <c r="N3" i="1"/>
  <c r="M3" i="1"/>
  <c r="L3" i="1"/>
  <c r="L2" i="1"/>
  <c r="M2" i="1"/>
  <c r="N2" i="1"/>
  <c r="O2" i="1"/>
  <c r="P2" i="1"/>
  <c r="Q2" i="1"/>
  <c r="R2" i="1"/>
  <c r="S2" i="1"/>
  <c r="V2" i="1" l="1" a="1"/>
  <c r="V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<sst xmlns="http://schemas.openxmlformats.org/spreadsheetml/2006/main" count="147" uniqueCount="76">
  <si>
    <t>Date Completed:</t>
  </si>
  <si>
    <t>Prior to commencing any activity</t>
  </si>
  <si>
    <t>Drawings and drawing registers</t>
  </si>
  <si>
    <t>Visual inspection</t>
  </si>
  <si>
    <t>HP*</t>
  </si>
  <si>
    <t>Site Engineer / Site Foreman</t>
  </si>
  <si>
    <t>Implementation of all measures and controls</t>
  </si>
  <si>
    <t>Visual Inspection</t>
  </si>
  <si>
    <t>Prior to Commencing</t>
  </si>
  <si>
    <t>Excavation Permit</t>
  </si>
  <si>
    <t>IP</t>
  </si>
  <si>
    <t>HP</t>
  </si>
  <si>
    <t>Check for correct documentation</t>
  </si>
  <si>
    <t>Ensure that all employees and subcontractors are:_x000D_
- using the correct and complete set of drawings_x000D_
-all drawings are the latest revision</t>
  </si>
  <si>
    <t>This ITP signed off</t>
  </si>
  <si>
    <t>Project Engineer / Site Foreman</t>
  </si>
  <si>
    <t>All necessary measures and controls are being implemented, that is: QMP, TMP, JSEA, SWMS CHAR(AMP) ITP</t>
  </si>
  <si>
    <t>QMP, TMP, JSEA, SWMS, ITP</t>
  </si>
  <si>
    <t>Precast Materials Inspection</t>
  </si>
  <si>
    <t>Each Delivery</t>
  </si>
  <si>
    <t>Precast materials have been inspected and fit for purpose and free of defects</t>
  </si>
  <si>
    <t>701.04b</t>
  </si>
  <si>
    <t>This ITP signed Receival and Inspection Checklist</t>
  </si>
  <si>
    <t>Project Engineer</t>
  </si>
  <si>
    <t>Precast Pipe Compliance</t>
  </si>
  <si>
    <t>Precast Reinforced Concrete Pipes shall comply with requirements of AS 4058_x000D_
Pits deeper than 1.00m to be fitted with step irons as shown on the drawings. Step irons are compliant with AS4680 with a minimum average coating thickness equivalent to 600 g/m2.</t>
  </si>
  <si>
    <t>VicRoads Spec._x000D_
Cl.619 Cl. 701.04(a)_x000D_
Cl. 701.04(b)(i) Cl. 705.04(d) Cl. 705.11 AS4058_x000D_
AS4680</t>
  </si>
  <si>
    <t>Document review CHAR(AMP) Site inspection</t>
  </si>
  <si>
    <t>Receival CHAR(AMP) Inspection Checklist_x000D_
Manufacturer cetificate or accreditation</t>
  </si>
  <si>
    <t>Bedding material classification</t>
  </si>
  <si>
    <t>Prior to start</t>
  </si>
  <si>
    <t>Nominated material shall be free from perishable matter and conform with the requirements below:_x000D_
100% passing 19mm sieve. 5%-40% passing 0.075mm. PI = 20 max.</t>
  </si>
  <si>
    <t>701.04e_x000D_
Table 701.041_x000D_
Table 701.042_x000D_
Table 701.231</t>
  </si>
  <si>
    <t>Verify</t>
  </si>
  <si>
    <t>Test Reports from supplier</t>
  </si>
  <si>
    <t>TP</t>
  </si>
  <si>
    <t>Backfill material Classification</t>
  </si>
  <si>
    <t>Nominated material shall be free from perishable matter and conform with the requirements below:_x000D_
100% passing 37.5mm sieve._x000D_
5%-40% passing 0.075mm sieve. PI = 20 max.</t>
  </si>
  <si>
    <t>Mortar material classification</t>
  </si>
  <si>
    <t>Cementituous grouts shall be minimum Type C class dual shinkage compensating, with a minimum 28 day compressive strength of 40_x000D_
Mpa</t>
  </si>
  <si>
    <t>Each lot</t>
  </si>
  <si>
    <t>An excavation permit must be issued prior to any excavation commencing._x000D_
Plant and equipment shall be appropriate for the task. Excavation operations shall not disturb areas outside the limit of excavation</t>
  </si>
  <si>
    <t>Excavation permit</t>
  </si>
  <si>
    <t>ITP Signed</t>
  </si>
  <si>
    <t>Set out drainage</t>
  </si>
  <si>
    <t>Prior to excavation</t>
  </si>
  <si>
    <t>The position of all drainage lines are to be confirmed with the superintendent</t>
  </si>
  <si>
    <t>Drawings 701.10</t>
  </si>
  <si>
    <t>Engineer / Forman CHAR(AMP)  Superintendent</t>
  </si>
  <si>
    <t>Excavation (pipes)</t>
  </si>
  <si>
    <t>Each Trench</t>
  </si>
  <si>
    <t>Horizontal clearance ( between the walls of trench to the side of pipe shall be 300mm – 600mm for pipes, and 0.5 to 1 times the overall height of the culvert for box culverts._x000D_
Trench walls to be vertical where practical Depth of trench:_x000D_
• &gt; 100mm below underside of pipe (for pipe width CHAR(LESS) 1500 mm)_x000D_
• &gt; 200mm  below underside of pipe (for pipe width &gt; 1500 mm)</t>
  </si>
  <si>
    <t>701.15_x000D_
Table 701.151</t>
  </si>
  <si>
    <t>Site Foreman</t>
  </si>
  <si>
    <t>Compact base of trench</t>
  </si>
  <si>
    <t>Compacted to refusal using mechanical plant.</t>
  </si>
  <si>
    <t>Place bedding material CHAR(AMP) compact</t>
  </si>
  <si>
    <t>Bedding material shall be compactied to no less than the below thickness:_x000D_
- 100mm under pipes._x000D_
- 80mm (earth foundation)_x000D_
- 150mm (rock foundation)</t>
  </si>
  <si>
    <t>Place pipes</t>
  </si>
  <si>
    <t>Each Line/Pit</t>
  </si>
  <si>
    <t>Pipes CHAR(AMP) pits placed as shown on the drawings. No laying to occur until bedding lines and levels and compaction requirements have been satisfied</t>
  </si>
  <si>
    <t>Drawings 701.17</t>
  </si>
  <si>
    <t>Jointing pipe sections</t>
  </si>
  <si>
    <t>Each Line</t>
  </si>
  <si>
    <t>Join pipes with rubber rings in accordance to manufacturer's instructions, check that the rings are clean and undisturbed. Any disturbed rings are to be cleaned and reassembled</t>
  </si>
  <si>
    <t>Place CHAR(AMP) compact backfill material over pipes</t>
  </si>
  <si>
    <t>each lot</t>
  </si>
  <si>
    <t>Backfill under paved area:_x000D_
fill trench with selected back fill material to subgrade level_x000D_
Backfill under area not paved:_x000D_
Back fill trench with selected back fill to a level 0.3 m above the top of pipe or culvert, and ordinary back fill above that level_x000D_
Loose layer thickness CHAR(LESS)= 150mm. 1 lot = 150mm layer</t>
  </si>
  <si>
    <t>701.14_x000D_
701.15</t>
  </si>
  <si>
    <t>Repairs to damaged pipes</t>
  </si>
  <si>
    <t>Each damaged pipe</t>
  </si>
  <si>
    <t>No repairs shall be undertaken without the superintendents approval of the repair materials and procedures_x000D_
All repair procedures undertaken in accordance with Cl 701.25</t>
  </si>
  <si>
    <t>Compaction and moisture content of backfill  CHAR(AMP) bedding material</t>
  </si>
  <si>
    <t>as required/requested</t>
  </si>
  <si>
    <t>Backfill material shall be compactied to a mean density ratio of 92% using standard compactive effort._x000D_
Bedding material shall be compacted using a compaction plated to refusal.</t>
  </si>
  <si>
    <t>Test Reports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</si>
</sst>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69D8B-2D3C-4734-8A88-E4228D8D8D71}">
  <dimension ref="A1:V154"/>
  <sheetViews>
    <sheetView tabSelected="1" topLeftCell="A127" workbookViewId="0">
      <selection activeCell="V2" sqref="V2:V154"/>
    </sheetView>
  </sheetViews>
  <sheetFormatPr defaultRowHeight="15" customHeight="1" x14ac:dyDescent="0.25"/>
  <cols>
    <col min="1" max="1" width="6.85546875" customWidth="1"/>
    <col min="2" max="2" width="7.5703125" customWidth="1"/>
    <col min="3" max="3" width="7.5703125" bestFit="1" customWidth="1"/>
    <col min="4" max="4" width="6.85546875" customWidth="1"/>
    <col min="5" max="5" width="7.28515625" customWidth="1"/>
    <col min="6" max="6" width="3.42578125" bestFit="1" customWidth="1"/>
    <col min="7" max="7" width="4.7109375" bestFit="1" customWidth="1"/>
    <col min="9" max="9" width="5.28515625" customWidth="1"/>
    <col min="13" max="13" width="8.5703125" customWidth="1"/>
    <col min="14" max="14" width="8.42578125" customWidth="1"/>
    <col min="15" max="15" width="10.140625" customWidth="1"/>
    <col min="16" max="16" width="8" customWidth="1"/>
    <col min="17" max="17" width="8.28515625" customWidth="1"/>
    <col min="18" max="18" width="4.5703125" customWidth="1"/>
    <col min="19" max="19" width="17.140625" customWidth="1"/>
    <col min="20" max="20" width="7.5703125" customWidth="1"/>
    <col min="21" max="21" width="11" customWidth="1"/>
    <col min="22" max="22" width="86.42578125" customWidth="1"/>
    <col min="23" max="23" width="146.42578125" bestFit="1" customWidth="1"/>
  </cols>
  <sheetData>
    <row r="1" spans="1:22" ht="15" customHeight="1" x14ac:dyDescent="0.25">
      <c r="A1" s="2"/>
      <c r="B1" s="2"/>
      <c r="C1" s="2"/>
      <c r="D1" s="2"/>
      <c r="E1" s="2"/>
      <c r="F1" s="2"/>
      <c r="G1" s="2"/>
      <c r="H1" s="2"/>
      <c r="I1" s="2"/>
      <c r="J1" s="2"/>
      <c r="L1" s="3"/>
      <c r="M1" s="3"/>
      <c r="N1" s="3"/>
      <c r="O1" s="3"/>
      <c r="P1" s="3"/>
      <c r="Q1" s="3"/>
      <c r="R1" s="3"/>
      <c r="S1" s="3"/>
      <c r="T1" s="3"/>
    </row>
    <row r="2" spans="1:22" ht="15" customHeight="1" x14ac:dyDescent="0.25">
      <c r="A2">
        <v>1.1000000000000001</v>
      </c>
      <c r="B2" s="1" t="s">
        <v>12</v>
      </c>
      <c r="D2" t="s">
        <v>1</v>
      </c>
      <c r="E2" s="1" t="s">
        <v>13</v>
      </c>
      <c r="F2" s="1" t="s">
        <v>2</v>
      </c>
      <c r="G2" t="s">
        <v>3</v>
      </c>
      <c r="H2" s="1" t="s">
        <v>14</v>
      </c>
      <c r="I2" t="s">
        <v>4</v>
      </c>
      <c r="J2" t="s">
        <v>15</v>
      </c>
      <c r="L2" t="str">
        <f>A2&amp;" - "&amp;B2</f>
        <v>1.1 - Check for correct documentation</v>
      </c>
      <c r="M2" t="str">
        <f>"FREQUENCY: "&amp;D2</f>
        <v>FREQUENCY: Prior to commencing any activity</v>
      </c>
      <c r="N2" t="str">
        <f>"ACCEPTANCE CRITERIA: "&amp;E2</f>
        <v>ACCEPTANCE CRITERIA: Ensure that all employees and subcontractors are:_x000D_
- using the correct and complete set of drawings_x000D_
-all drawings are the latest revision</v>
      </c>
      <c r="O2" t="str">
        <f>"REFERENCE DOCUMENTS: "&amp;F2</f>
        <v>REFERENCE DOCUMENTS: Drawings and drawing registers</v>
      </c>
      <c r="P2" t="str">
        <f>"INSPECTION/TEST METHOD: "&amp;G2</f>
        <v>INSPECTION/TEST METHOD: Visual inspection</v>
      </c>
      <c r="Q2" t="str">
        <f>"RECORD OF CONFORMITY: "&amp;H2</f>
        <v>RECORD OF CONFORMITY: This ITP signed off</v>
      </c>
      <c r="R2" t="str">
        <f>I2</f>
        <v>HP*</v>
      </c>
      <c r="S2" t="str">
        <f>"RESPONSIBILITY: "&amp;J2</f>
        <v>RESPONSIBILITY: Project Engineer / Site Foreman</v>
      </c>
      <c r="T2" t="s">
        <v>0</v>
      </c>
      <c r="V2" t="str" cm="1">
        <f t="array" ref="V2:V154">_xlfn.FILTERXML("&lt;t&gt;&lt;s&gt;"&amp;_xlfn.TEXTJOIN("&lt;/s&gt;&lt;s&gt;",,L2:T43)&amp;"&lt;/s&gt;&lt;/t&gt;","//s")</f>
        <v>1.1 - Check for correct documentation</v>
      </c>
    </row>
    <row r="3" spans="1:22" ht="15" customHeight="1" x14ac:dyDescent="0.25">
      <c r="A3">
        <v>1.2</v>
      </c>
      <c r="B3" s="1" t="s">
        <v>6</v>
      </c>
      <c r="D3" s="1" t="s">
        <v>1</v>
      </c>
      <c r="E3" s="1" t="s">
        <v>16</v>
      </c>
      <c r="F3" s="1" t="s">
        <v>17</v>
      </c>
      <c r="G3" t="s">
        <v>7</v>
      </c>
      <c r="H3" s="1" t="s">
        <v>14</v>
      </c>
      <c r="I3" s="1" t="s">
        <v>4</v>
      </c>
      <c r="J3" s="1" t="s">
        <v>15</v>
      </c>
      <c r="L3" t="str">
        <f t="shared" ref="L3:L18" si="0">A3&amp;" - "&amp;B3</f>
        <v>1.2 - Implementation of all measures and controls</v>
      </c>
      <c r="M3" t="str">
        <f t="shared" ref="M3:M18" si="1">"FREQUENCY: "&amp;D3</f>
        <v>FREQUENCY: Prior to commencing any activity</v>
      </c>
      <c r="N3" t="str">
        <f t="shared" ref="N3:N18" si="2">"ACCEPTANCE CRITERIA: "&amp;E3</f>
        <v>ACCEPTANCE CRITERIA: All necessary measures and controls are being implemented, that is: QMP, TMP, JSEA, SWMS CHAR(AMP) ITP</v>
      </c>
      <c r="O3" t="str">
        <f t="shared" ref="O3:O18" si="3">"REFERENCE DOCUMENTS: "&amp;F3</f>
        <v>REFERENCE DOCUMENTS: QMP, TMP, JSEA, SWMS, ITP</v>
      </c>
      <c r="P3" t="str">
        <f t="shared" ref="P3:P18" si="4">"INSPECTION/TEST METHOD: "&amp;G3</f>
        <v>INSPECTION/TEST METHOD: Visual Inspection</v>
      </c>
      <c r="Q3" t="str">
        <f t="shared" ref="Q3:Q18" si="5">"RECORD OF CONFORMITY: "&amp;H3</f>
        <v>RECORD OF CONFORMITY: This ITP signed off</v>
      </c>
      <c r="R3" t="str">
        <f t="shared" ref="R3:R18" si="6">I3</f>
        <v>HP*</v>
      </c>
      <c r="S3" t="str">
        <f t="shared" ref="S3:S18" si="7">"RESPONSIBILITY: "&amp;J3</f>
        <v>RESPONSIBILITY: Project Engineer / Site Foreman</v>
      </c>
      <c r="T3" t="s">
        <v>0</v>
      </c>
      <c r="V3" t="str">
        <v>FREQUENCY: Prior to commencing any activity</v>
      </c>
    </row>
    <row r="4" spans="1:22" ht="15" customHeight="1" x14ac:dyDescent="0.25">
      <c r="A4">
        <v>1.3</v>
      </c>
      <c r="B4" t="s">
        <v>18</v>
      </c>
      <c r="D4" s="1" t="s">
        <v>19</v>
      </c>
      <c r="E4" s="1" t="s">
        <v>20</v>
      </c>
      <c r="F4" s="1" t="s">
        <v>21</v>
      </c>
      <c r="G4" t="s">
        <v>7</v>
      </c>
      <c r="H4" s="1" t="s">
        <v>22</v>
      </c>
      <c r="I4" s="1" t="s">
        <v>10</v>
      </c>
      <c r="J4" t="s">
        <v>23</v>
      </c>
      <c r="L4" t="str">
        <f t="shared" si="0"/>
        <v>1.3 - Precast Materials Inspection</v>
      </c>
      <c r="M4" t="str">
        <f t="shared" si="1"/>
        <v>FREQUENCY: Each Delivery</v>
      </c>
      <c r="N4" t="str">
        <f t="shared" si="2"/>
        <v>ACCEPTANCE CRITERIA: Precast materials have been inspected and fit for purpose and free of defects</v>
      </c>
      <c r="O4" t="str">
        <f t="shared" si="3"/>
        <v>REFERENCE DOCUMENTS: 701.04b</v>
      </c>
      <c r="P4" t="str">
        <f t="shared" si="4"/>
        <v>INSPECTION/TEST METHOD: Visual Inspection</v>
      </c>
      <c r="Q4" t="str">
        <f t="shared" si="5"/>
        <v>RECORD OF CONFORMITY: This ITP signed Receival and Inspection Checklist</v>
      </c>
      <c r="R4" t="str">
        <f t="shared" si="6"/>
        <v>IP</v>
      </c>
      <c r="S4" t="str">
        <f t="shared" si="7"/>
        <v>RESPONSIBILITY: Project Engineer</v>
      </c>
      <c r="T4" t="s">
        <v>0</v>
      </c>
      <c r="V4" t="str">
        <v>ACCEPTANCE CRITERIA: Ensure that all employees and subcontractors are:
- using the correct and complete set of drawings
-all drawings are the latest revision</v>
      </c>
    </row>
    <row r="5" spans="1:22" ht="15" customHeight="1" x14ac:dyDescent="0.25">
      <c r="A5">
        <v>1.4</v>
      </c>
      <c r="B5" t="s">
        <v>24</v>
      </c>
      <c r="D5" s="1" t="s">
        <v>8</v>
      </c>
      <c r="E5" s="1" t="s">
        <v>25</v>
      </c>
      <c r="F5" s="1" t="s">
        <v>26</v>
      </c>
      <c r="G5" t="s">
        <v>27</v>
      </c>
      <c r="H5" s="1" t="s">
        <v>28</v>
      </c>
      <c r="I5" t="s">
        <v>10</v>
      </c>
      <c r="J5" t="s">
        <v>23</v>
      </c>
      <c r="L5" t="str">
        <f t="shared" si="0"/>
        <v>1.4 - Precast Pipe Compliance</v>
      </c>
      <c r="M5" t="str">
        <f t="shared" si="1"/>
        <v>FREQUENCY: Prior to Commencing</v>
      </c>
      <c r="N5" t="str">
        <f t="shared" si="2"/>
        <v>ACCEPTANCE CRITERIA: Precast Reinforced Concrete Pipes shall comply with requirements of AS 4058_x000D_
Pits deeper than 1.00m to be fitted with step irons as shown on the drawings. Step irons are compliant with AS4680 with a minimum average coating thickness equivalent to 600 g/m2.</v>
      </c>
      <c r="O5" t="str">
        <f t="shared" si="3"/>
        <v>REFERENCE DOCUMENTS: VicRoads Spec._x000D_
Cl.619 Cl. 701.04(a)_x000D_
Cl. 701.04(b)(i) Cl. 705.04(d) Cl. 705.11 AS4058_x000D_
AS4680</v>
      </c>
      <c r="P5" t="str">
        <f t="shared" si="4"/>
        <v>INSPECTION/TEST METHOD: Document review CHAR(AMP) Site inspection</v>
      </c>
      <c r="Q5" t="str">
        <f t="shared" si="5"/>
        <v>RECORD OF CONFORMITY: Receival CHAR(AMP) Inspection Checklist_x000D_
Manufacturer cetificate or accreditation</v>
      </c>
      <c r="R5" t="str">
        <f t="shared" si="6"/>
        <v>IP</v>
      </c>
      <c r="S5" t="str">
        <f t="shared" si="7"/>
        <v>RESPONSIBILITY: Project Engineer</v>
      </c>
      <c r="T5" t="s">
        <v>0</v>
      </c>
      <c r="V5" t="str">
        <v>REFERENCE DOCUMENTS: Drawings and drawing registers</v>
      </c>
    </row>
    <row r="6" spans="1:22" ht="15" customHeight="1" x14ac:dyDescent="0.25">
      <c r="A6">
        <v>1.5</v>
      </c>
      <c r="B6" s="1" t="s">
        <v>29</v>
      </c>
      <c r="D6" s="1" t="s">
        <v>30</v>
      </c>
      <c r="E6" s="1" t="s">
        <v>31</v>
      </c>
      <c r="F6" s="1" t="s">
        <v>32</v>
      </c>
      <c r="G6" t="s">
        <v>33</v>
      </c>
      <c r="H6" s="1" t="s">
        <v>34</v>
      </c>
      <c r="I6" s="1" t="s">
        <v>35</v>
      </c>
      <c r="J6" s="1" t="s">
        <v>23</v>
      </c>
      <c r="L6" t="str">
        <f t="shared" si="0"/>
        <v>1.5 - Bedding material classification</v>
      </c>
      <c r="M6" t="str">
        <f t="shared" si="1"/>
        <v>FREQUENCY: Prior to start</v>
      </c>
      <c r="N6" t="str">
        <f t="shared" si="2"/>
        <v>ACCEPTANCE CRITERIA: Nominated material shall be free from perishable matter and conform with the requirements below:_x000D_
100% passing 19mm sieve. 5%-40% passing 0.075mm. PI = 20 max.</v>
      </c>
      <c r="O6" t="str">
        <f t="shared" si="3"/>
        <v>REFERENCE DOCUMENTS: 701.04e_x000D_
Table 701.041_x000D_
Table 701.042_x000D_
Table 701.231</v>
      </c>
      <c r="P6" t="str">
        <f t="shared" si="4"/>
        <v>INSPECTION/TEST METHOD: Verify</v>
      </c>
      <c r="Q6" t="str">
        <f t="shared" si="5"/>
        <v>RECORD OF CONFORMITY: Test Reports from supplier</v>
      </c>
      <c r="R6" t="str">
        <f t="shared" si="6"/>
        <v>TP</v>
      </c>
      <c r="S6" t="str">
        <f t="shared" si="7"/>
        <v>RESPONSIBILITY: Project Engineer</v>
      </c>
      <c r="T6" t="s">
        <v>0</v>
      </c>
      <c r="V6" t="str">
        <v>INSPECTION/TEST METHOD: Visual inspection</v>
      </c>
    </row>
    <row r="7" spans="1:22" ht="15" customHeight="1" x14ac:dyDescent="0.25">
      <c r="A7">
        <v>1.6</v>
      </c>
      <c r="B7" s="1" t="s">
        <v>36</v>
      </c>
      <c r="D7" s="1" t="s">
        <v>30</v>
      </c>
      <c r="E7" s="1" t="s">
        <v>37</v>
      </c>
      <c r="F7" s="1" t="s">
        <v>32</v>
      </c>
      <c r="G7" s="1" t="s">
        <v>33</v>
      </c>
      <c r="H7" s="1" t="s">
        <v>34</v>
      </c>
      <c r="I7" s="1" t="s">
        <v>35</v>
      </c>
      <c r="J7" t="s">
        <v>23</v>
      </c>
      <c r="L7" t="str">
        <f t="shared" si="0"/>
        <v>1.6 - Backfill material Classification</v>
      </c>
      <c r="M7" t="str">
        <f t="shared" si="1"/>
        <v>FREQUENCY: Prior to start</v>
      </c>
      <c r="N7" t="str">
        <f t="shared" si="2"/>
        <v>ACCEPTANCE CRITERIA: Nominated material shall be free from perishable matter and conform with the requirements below:_x000D_
100% passing 37.5mm sieve._x000D_
5%-40% passing 0.075mm sieve. PI = 20 max.</v>
      </c>
      <c r="O7" t="str">
        <f t="shared" si="3"/>
        <v>REFERENCE DOCUMENTS: 701.04e_x000D_
Table 701.041_x000D_
Table 701.042_x000D_
Table 701.231</v>
      </c>
      <c r="P7" t="str">
        <f t="shared" si="4"/>
        <v>INSPECTION/TEST METHOD: Verify</v>
      </c>
      <c r="Q7" t="str">
        <f t="shared" si="5"/>
        <v>RECORD OF CONFORMITY: Test Reports from supplier</v>
      </c>
      <c r="R7" t="str">
        <f t="shared" si="6"/>
        <v>TP</v>
      </c>
      <c r="S7" t="str">
        <f t="shared" si="7"/>
        <v>RESPONSIBILITY: Project Engineer</v>
      </c>
      <c r="T7" t="s">
        <v>0</v>
      </c>
      <c r="V7" t="str">
        <v>RECORD OF CONFORMITY: This ITP signed off</v>
      </c>
    </row>
    <row r="8" spans="1:22" ht="15" customHeight="1" x14ac:dyDescent="0.25">
      <c r="A8">
        <v>1.7</v>
      </c>
      <c r="B8" t="s">
        <v>38</v>
      </c>
      <c r="D8" t="s">
        <v>30</v>
      </c>
      <c r="E8" s="1" t="s">
        <v>39</v>
      </c>
      <c r="F8" s="1">
        <v>610.33000000000004</v>
      </c>
      <c r="G8" t="s">
        <v>33</v>
      </c>
      <c r="H8" s="1" t="s">
        <v>34</v>
      </c>
      <c r="I8" s="1" t="s">
        <v>35</v>
      </c>
      <c r="J8" t="s">
        <v>23</v>
      </c>
      <c r="L8" t="str">
        <f t="shared" si="0"/>
        <v>1.7 - Mortar material classification</v>
      </c>
      <c r="M8" t="str">
        <f t="shared" si="1"/>
        <v>FREQUENCY: Prior to start</v>
      </c>
      <c r="N8" t="str">
        <f t="shared" si="2"/>
        <v>ACCEPTANCE CRITERIA: Cementituous grouts shall be minimum Type C class dual shinkage compensating, with a minimum 28 day compressive strength of 40_x000D_
Mpa</v>
      </c>
      <c r="O8" t="str">
        <f t="shared" si="3"/>
        <v>REFERENCE DOCUMENTS: 610.33</v>
      </c>
      <c r="P8" t="str">
        <f t="shared" si="4"/>
        <v>INSPECTION/TEST METHOD: Verify</v>
      </c>
      <c r="Q8" t="str">
        <f t="shared" si="5"/>
        <v>RECORD OF CONFORMITY: Test Reports from supplier</v>
      </c>
      <c r="R8" t="str">
        <f t="shared" si="6"/>
        <v>TP</v>
      </c>
      <c r="S8" t="str">
        <f t="shared" si="7"/>
        <v>RESPONSIBILITY: Project Engineer</v>
      </c>
      <c r="T8" t="s">
        <v>0</v>
      </c>
      <c r="V8" t="str">
        <v>HP*</v>
      </c>
    </row>
    <row r="9" spans="1:22" ht="15" customHeight="1" x14ac:dyDescent="0.25">
      <c r="A9">
        <v>2.1</v>
      </c>
      <c r="B9" t="s">
        <v>9</v>
      </c>
      <c r="D9" t="s">
        <v>40</v>
      </c>
      <c r="E9" s="1" t="s">
        <v>41</v>
      </c>
      <c r="F9" s="1" t="s">
        <v>42</v>
      </c>
      <c r="G9" t="s">
        <v>33</v>
      </c>
      <c r="H9" s="1" t="s">
        <v>43</v>
      </c>
      <c r="I9" s="1" t="s">
        <v>4</v>
      </c>
      <c r="J9" t="s">
        <v>23</v>
      </c>
      <c r="L9" t="str">
        <f t="shared" si="0"/>
        <v>2.1 - Excavation Permit</v>
      </c>
      <c r="M9" t="str">
        <f t="shared" si="1"/>
        <v>FREQUENCY: Each lot</v>
      </c>
      <c r="N9" t="str">
        <f t="shared" si="2"/>
        <v>ACCEPTANCE CRITERIA: An excavation permit must be issued prior to any excavation commencing._x000D_
Plant and equipment shall be appropriate for the task. Excavation operations shall not disturb areas outside the limit of excavation</v>
      </c>
      <c r="O9" t="str">
        <f t="shared" si="3"/>
        <v>REFERENCE DOCUMENTS: Excavation permit</v>
      </c>
      <c r="P9" t="str">
        <f t="shared" si="4"/>
        <v>INSPECTION/TEST METHOD: Verify</v>
      </c>
      <c r="Q9" t="str">
        <f t="shared" si="5"/>
        <v>RECORD OF CONFORMITY: ITP Signed</v>
      </c>
      <c r="R9" t="str">
        <f t="shared" si="6"/>
        <v>HP*</v>
      </c>
      <c r="S9" t="str">
        <f t="shared" si="7"/>
        <v>RESPONSIBILITY: Project Engineer</v>
      </c>
      <c r="T9" t="s">
        <v>0</v>
      </c>
      <c r="V9" t="str">
        <v>RESPONSIBILITY: Project Engineer / Site Foreman</v>
      </c>
    </row>
    <row r="10" spans="1:22" ht="15" customHeight="1" x14ac:dyDescent="0.25">
      <c r="A10">
        <v>2.2000000000000002</v>
      </c>
      <c r="B10" t="s">
        <v>44</v>
      </c>
      <c r="D10" t="s">
        <v>45</v>
      </c>
      <c r="E10" s="1" t="s">
        <v>46</v>
      </c>
      <c r="F10" s="1" t="s">
        <v>47</v>
      </c>
      <c r="G10" t="s">
        <v>7</v>
      </c>
      <c r="H10" s="1" t="s">
        <v>43</v>
      </c>
      <c r="I10" t="s">
        <v>11</v>
      </c>
      <c r="J10" t="s">
        <v>48</v>
      </c>
      <c r="L10" t="str">
        <f t="shared" si="0"/>
        <v>2.2 - Set out drainage</v>
      </c>
      <c r="M10" t="str">
        <f t="shared" si="1"/>
        <v>FREQUENCY: Prior to excavation</v>
      </c>
      <c r="N10" t="str">
        <f t="shared" si="2"/>
        <v>ACCEPTANCE CRITERIA: The position of all drainage lines are to be confirmed with the superintendent</v>
      </c>
      <c r="O10" t="str">
        <f t="shared" si="3"/>
        <v>REFERENCE DOCUMENTS: Drawings 701.10</v>
      </c>
      <c r="P10" t="str">
        <f t="shared" si="4"/>
        <v>INSPECTION/TEST METHOD: Visual Inspection</v>
      </c>
      <c r="Q10" t="str">
        <f t="shared" si="5"/>
        <v>RECORD OF CONFORMITY: ITP Signed</v>
      </c>
      <c r="R10" t="str">
        <f t="shared" si="6"/>
        <v>HP</v>
      </c>
      <c r="S10" t="str">
        <f t="shared" si="7"/>
        <v>RESPONSIBILITY: Engineer / Forman CHAR(AMP)  Superintendent</v>
      </c>
      <c r="T10" t="s">
        <v>0</v>
      </c>
      <c r="V10" t="str">
        <v>Date Completed:</v>
      </c>
    </row>
    <row r="11" spans="1:22" ht="15" customHeight="1" x14ac:dyDescent="0.25">
      <c r="A11">
        <v>2.2999999999999998</v>
      </c>
      <c r="B11" t="s">
        <v>49</v>
      </c>
      <c r="D11" s="1" t="s">
        <v>50</v>
      </c>
      <c r="E11" s="1" t="s">
        <v>51</v>
      </c>
      <c r="F11" s="1" t="s">
        <v>52</v>
      </c>
      <c r="G11" t="s">
        <v>7</v>
      </c>
      <c r="H11" s="1" t="s">
        <v>43</v>
      </c>
      <c r="I11" s="1" t="s">
        <v>10</v>
      </c>
      <c r="J11" s="1" t="s">
        <v>53</v>
      </c>
      <c r="L11" t="str">
        <f t="shared" si="0"/>
        <v>2.3 - Excavation (pipes)</v>
      </c>
      <c r="M11" t="str">
        <f t="shared" si="1"/>
        <v>FREQUENCY: Each Trench</v>
      </c>
      <c r="N11" t="str">
        <f t="shared" si="2"/>
        <v>ACCEPTANCE CRITERIA: Horizontal clearance ( between the walls of trench to the side of pipe shall be 300mm – 600mm for pipes, and 0.5 to 1 times the overall height of the culvert for box culverts._x000D_
Trench walls to be vertical where practical Depth of trench:_x000D_
• &gt; 100mm below underside of pipe (for pipe width CHAR(LESS) 1500 mm)_x000D_
• &gt; 200mm  below underside of pipe (for pipe width &gt; 1500 mm)</v>
      </c>
      <c r="O11" t="str">
        <f t="shared" si="3"/>
        <v>REFERENCE DOCUMENTS: 701.15_x000D_
Table 701.151</v>
      </c>
      <c r="P11" t="str">
        <f t="shared" si="4"/>
        <v>INSPECTION/TEST METHOD: Visual Inspection</v>
      </c>
      <c r="Q11" t="str">
        <f t="shared" si="5"/>
        <v>RECORD OF CONFORMITY: ITP Signed</v>
      </c>
      <c r="R11" t="str">
        <f t="shared" si="6"/>
        <v>IP</v>
      </c>
      <c r="S11" t="str">
        <f t="shared" si="7"/>
        <v>RESPONSIBILITY: Site Foreman</v>
      </c>
      <c r="T11" t="s">
        <v>0</v>
      </c>
      <c r="V11" t="str">
        <v>1.2 - Implementation of all measures and controls</v>
      </c>
    </row>
    <row r="12" spans="1:22" ht="15" customHeight="1" x14ac:dyDescent="0.25">
      <c r="A12">
        <v>2.4</v>
      </c>
      <c r="B12" t="s">
        <v>54</v>
      </c>
      <c r="D12" t="s">
        <v>50</v>
      </c>
      <c r="E12" s="1" t="s">
        <v>55</v>
      </c>
      <c r="F12" s="1">
        <v>701.1</v>
      </c>
      <c r="G12" t="s">
        <v>7</v>
      </c>
      <c r="H12" s="1" t="s">
        <v>43</v>
      </c>
      <c r="I12" t="s">
        <v>10</v>
      </c>
      <c r="J12" t="s">
        <v>23</v>
      </c>
      <c r="L12" t="str">
        <f t="shared" si="0"/>
        <v>2.4 - Compact base of trench</v>
      </c>
      <c r="M12" t="str">
        <f t="shared" si="1"/>
        <v>FREQUENCY: Each Trench</v>
      </c>
      <c r="N12" t="str">
        <f t="shared" si="2"/>
        <v>ACCEPTANCE CRITERIA: Compacted to refusal using mechanical plant.</v>
      </c>
      <c r="O12" t="str">
        <f t="shared" si="3"/>
        <v>REFERENCE DOCUMENTS: 701.1</v>
      </c>
      <c r="P12" t="str">
        <f t="shared" si="4"/>
        <v>INSPECTION/TEST METHOD: Visual Inspection</v>
      </c>
      <c r="Q12" t="str">
        <f t="shared" si="5"/>
        <v>RECORD OF CONFORMITY: ITP Signed</v>
      </c>
      <c r="R12" t="str">
        <f t="shared" si="6"/>
        <v>IP</v>
      </c>
      <c r="S12" t="str">
        <f t="shared" si="7"/>
        <v>RESPONSIBILITY: Project Engineer</v>
      </c>
      <c r="T12" t="s">
        <v>0</v>
      </c>
      <c r="V12" t="str">
        <v>FREQUENCY: Prior to commencing any activity</v>
      </c>
    </row>
    <row r="13" spans="1:22" ht="15" customHeight="1" x14ac:dyDescent="0.25">
      <c r="A13">
        <v>2.5</v>
      </c>
      <c r="B13" t="s">
        <v>56</v>
      </c>
      <c r="D13" t="s">
        <v>50</v>
      </c>
      <c r="E13" s="1" t="s">
        <v>57</v>
      </c>
      <c r="F13" s="1">
        <v>701.19</v>
      </c>
      <c r="G13" t="s">
        <v>7</v>
      </c>
      <c r="H13" t="s">
        <v>43</v>
      </c>
      <c r="I13" s="1" t="s">
        <v>10</v>
      </c>
      <c r="J13" t="s">
        <v>23</v>
      </c>
      <c r="L13" t="str">
        <f t="shared" si="0"/>
        <v>2.5 - Place bedding material CHAR(AMP) compact</v>
      </c>
      <c r="M13" t="str">
        <f t="shared" si="1"/>
        <v>FREQUENCY: Each Trench</v>
      </c>
      <c r="N13" t="str">
        <f t="shared" si="2"/>
        <v>ACCEPTANCE CRITERIA: Bedding material shall be compactied to no less than the below thickness:_x000D_
- 100mm under pipes._x000D_
- 80mm (earth foundation)_x000D_
- 150mm (rock foundation)</v>
      </c>
      <c r="O13" t="str">
        <f t="shared" si="3"/>
        <v>REFERENCE DOCUMENTS: 701.19</v>
      </c>
      <c r="P13" t="str">
        <f t="shared" si="4"/>
        <v>INSPECTION/TEST METHOD: Visual Inspection</v>
      </c>
      <c r="Q13" t="str">
        <f t="shared" si="5"/>
        <v>RECORD OF CONFORMITY: ITP Signed</v>
      </c>
      <c r="R13" t="str">
        <f t="shared" si="6"/>
        <v>IP</v>
      </c>
      <c r="S13" t="str">
        <f t="shared" si="7"/>
        <v>RESPONSIBILITY: Project Engineer</v>
      </c>
      <c r="T13" t="s">
        <v>0</v>
      </c>
      <c r="V13" t="str">
        <v>ACCEPTANCE CRITERIA: All necessary measures and controls are being implemented, that is: QMP, TMP, JSEA, SWMS CHAR(AMP) ITP</v>
      </c>
    </row>
    <row r="14" spans="1:22" ht="15" customHeight="1" x14ac:dyDescent="0.25">
      <c r="A14">
        <v>2.6</v>
      </c>
      <c r="B14" t="s">
        <v>58</v>
      </c>
      <c r="D14" t="s">
        <v>59</v>
      </c>
      <c r="E14" s="1" t="s">
        <v>60</v>
      </c>
      <c r="F14" s="1" t="s">
        <v>61</v>
      </c>
      <c r="G14" t="s">
        <v>7</v>
      </c>
      <c r="H14" s="1" t="s">
        <v>43</v>
      </c>
      <c r="I14" s="1" t="s">
        <v>10</v>
      </c>
      <c r="J14" t="s">
        <v>15</v>
      </c>
      <c r="L14" t="str">
        <f t="shared" si="0"/>
        <v>2.6 - Place pipes</v>
      </c>
      <c r="M14" t="str">
        <f t="shared" si="1"/>
        <v>FREQUENCY: Each Line/Pit</v>
      </c>
      <c r="N14" t="str">
        <f t="shared" si="2"/>
        <v>ACCEPTANCE CRITERIA: Pipes CHAR(AMP) pits placed as shown on the drawings. No laying to occur until bedding lines and levels and compaction requirements have been satisfied</v>
      </c>
      <c r="O14" t="str">
        <f t="shared" si="3"/>
        <v>REFERENCE DOCUMENTS: Drawings 701.17</v>
      </c>
      <c r="P14" t="str">
        <f t="shared" si="4"/>
        <v>INSPECTION/TEST METHOD: Visual Inspection</v>
      </c>
      <c r="Q14" t="str">
        <f t="shared" si="5"/>
        <v>RECORD OF CONFORMITY: ITP Signed</v>
      </c>
      <c r="R14" t="str">
        <f t="shared" si="6"/>
        <v>IP</v>
      </c>
      <c r="S14" t="str">
        <f t="shared" si="7"/>
        <v>RESPONSIBILITY: Project Engineer / Site Foreman</v>
      </c>
      <c r="T14" t="s">
        <v>0</v>
      </c>
      <c r="V14" t="str">
        <v>REFERENCE DOCUMENTS: QMP, TMP, JSEA, SWMS, ITP</v>
      </c>
    </row>
    <row r="15" spans="1:22" ht="15" customHeight="1" x14ac:dyDescent="0.25">
      <c r="A15">
        <v>2.7</v>
      </c>
      <c r="B15" t="s">
        <v>62</v>
      </c>
      <c r="D15" t="s">
        <v>63</v>
      </c>
      <c r="E15" s="1" t="s">
        <v>64</v>
      </c>
      <c r="F15" s="1">
        <v>701.18</v>
      </c>
      <c r="G15" t="s">
        <v>7</v>
      </c>
      <c r="H15" s="1" t="s">
        <v>43</v>
      </c>
      <c r="I15" s="1" t="s">
        <v>10</v>
      </c>
      <c r="J15" t="s">
        <v>15</v>
      </c>
      <c r="L15" t="str">
        <f t="shared" si="0"/>
        <v>2.7 - Jointing pipe sections</v>
      </c>
      <c r="M15" t="str">
        <f t="shared" si="1"/>
        <v>FREQUENCY: Each Line</v>
      </c>
      <c r="N15" t="str">
        <f t="shared" si="2"/>
        <v>ACCEPTANCE CRITERIA: Join pipes with rubber rings in accordance to manufacturer's instructions, check that the rings are clean and undisturbed. Any disturbed rings are to be cleaned and reassembled</v>
      </c>
      <c r="O15" t="str">
        <f t="shared" si="3"/>
        <v>REFERENCE DOCUMENTS: 701.18</v>
      </c>
      <c r="P15" t="str">
        <f t="shared" si="4"/>
        <v>INSPECTION/TEST METHOD: Visual Inspection</v>
      </c>
      <c r="Q15" t="str">
        <f t="shared" si="5"/>
        <v>RECORD OF CONFORMITY: ITP Signed</v>
      </c>
      <c r="R15" t="str">
        <f t="shared" si="6"/>
        <v>IP</v>
      </c>
      <c r="S15" t="str">
        <f t="shared" si="7"/>
        <v>RESPONSIBILITY: Project Engineer / Site Foreman</v>
      </c>
      <c r="T15" t="s">
        <v>0</v>
      </c>
      <c r="V15" t="str">
        <v>INSPECTION/TEST METHOD: Visual Inspection</v>
      </c>
    </row>
    <row r="16" spans="1:22" ht="15" customHeight="1" x14ac:dyDescent="0.25">
      <c r="A16">
        <v>2.8</v>
      </c>
      <c r="B16" t="s">
        <v>65</v>
      </c>
      <c r="D16" t="s">
        <v>66</v>
      </c>
      <c r="E16" s="1" t="s">
        <v>67</v>
      </c>
      <c r="F16" s="1" t="s">
        <v>68</v>
      </c>
      <c r="G16" t="s">
        <v>7</v>
      </c>
      <c r="H16" s="1" t="s">
        <v>43</v>
      </c>
      <c r="I16" t="s">
        <v>10</v>
      </c>
      <c r="J16" t="s">
        <v>5</v>
      </c>
      <c r="L16" t="str">
        <f t="shared" si="0"/>
        <v>2.8 - Place CHAR(AMP) compact backfill material over pipes</v>
      </c>
      <c r="M16" t="str">
        <f t="shared" si="1"/>
        <v>FREQUENCY: each lot</v>
      </c>
      <c r="N16" t="str">
        <f t="shared" si="2"/>
        <v>ACCEPTANCE CRITERIA: Backfill under paved area:_x000D_
fill trench with selected back fill material to subgrade level_x000D_
Backfill under area not paved:_x000D_
Back fill trench with selected back fill to a level 0.3 m above the top of pipe or culvert, and ordinary back fill above that level_x000D_
Loose layer thickness CHAR(LESS)= 150mm. 1 lot = 150mm layer</v>
      </c>
      <c r="O16" t="str">
        <f t="shared" si="3"/>
        <v>REFERENCE DOCUMENTS: 701.14_x000D_
701.15</v>
      </c>
      <c r="P16" t="str">
        <f t="shared" si="4"/>
        <v>INSPECTION/TEST METHOD: Visual Inspection</v>
      </c>
      <c r="Q16" t="str">
        <f t="shared" si="5"/>
        <v>RECORD OF CONFORMITY: ITP Signed</v>
      </c>
      <c r="R16" t="str">
        <f t="shared" si="6"/>
        <v>IP</v>
      </c>
      <c r="S16" t="str">
        <f t="shared" si="7"/>
        <v>RESPONSIBILITY: Site Engineer / Site Foreman</v>
      </c>
      <c r="T16" t="s">
        <v>0</v>
      </c>
      <c r="V16" t="str">
        <v>RECORD OF CONFORMITY: This ITP signed off</v>
      </c>
    </row>
    <row r="17" spans="1:22" ht="15" customHeight="1" x14ac:dyDescent="0.25">
      <c r="A17">
        <v>2.9</v>
      </c>
      <c r="B17" t="s">
        <v>69</v>
      </c>
      <c r="D17" t="s">
        <v>70</v>
      </c>
      <c r="E17" s="1" t="s">
        <v>71</v>
      </c>
      <c r="F17" s="1">
        <v>701.31</v>
      </c>
      <c r="G17" t="s">
        <v>33</v>
      </c>
      <c r="H17" s="1" t="s">
        <v>43</v>
      </c>
      <c r="I17" t="s">
        <v>11</v>
      </c>
      <c r="J17" t="s">
        <v>48</v>
      </c>
      <c r="L17" t="str">
        <f t="shared" si="0"/>
        <v>2.9 - Repairs to damaged pipes</v>
      </c>
      <c r="M17" t="str">
        <f t="shared" si="1"/>
        <v>FREQUENCY: Each damaged pipe</v>
      </c>
      <c r="N17" t="str">
        <f t="shared" si="2"/>
        <v>ACCEPTANCE CRITERIA: No repairs shall be undertaken without the superintendents approval of the repair materials and procedures_x000D_
All repair procedures undertaken in accordance with Cl 701.25</v>
      </c>
      <c r="O17" t="str">
        <f t="shared" si="3"/>
        <v>REFERENCE DOCUMENTS: 701.31</v>
      </c>
      <c r="P17" t="str">
        <f t="shared" si="4"/>
        <v>INSPECTION/TEST METHOD: Verify</v>
      </c>
      <c r="Q17" t="str">
        <f t="shared" si="5"/>
        <v>RECORD OF CONFORMITY: ITP Signed</v>
      </c>
      <c r="R17" t="str">
        <f t="shared" si="6"/>
        <v>HP</v>
      </c>
      <c r="S17" t="str">
        <f t="shared" si="7"/>
        <v>RESPONSIBILITY: Engineer / Forman CHAR(AMP)  Superintendent</v>
      </c>
      <c r="T17" t="s">
        <v>0</v>
      </c>
      <c r="V17" t="str">
        <v>HP*</v>
      </c>
    </row>
    <row r="18" spans="1:22" ht="15" customHeight="1" x14ac:dyDescent="0.25">
      <c r="A18">
        <v>3.1</v>
      </c>
      <c r="B18" t="s">
        <v>72</v>
      </c>
      <c r="D18" t="s">
        <v>73</v>
      </c>
      <c r="E18" s="1" t="s">
        <v>74</v>
      </c>
      <c r="F18" s="1">
        <v>701.2</v>
      </c>
      <c r="G18" t="s">
        <v>33</v>
      </c>
      <c r="H18" s="1" t="s">
        <v>75</v>
      </c>
      <c r="I18" t="s">
        <v>35</v>
      </c>
      <c r="J18" t="s">
        <v>23</v>
      </c>
      <c r="L18" t="str">
        <f t="shared" si="0"/>
        <v>3.1 - Compaction and moisture content of backfill  CHAR(AMP) bedding material</v>
      </c>
      <c r="M18" t="str">
        <f t="shared" si="1"/>
        <v>FREQUENCY: as required/requested</v>
      </c>
      <c r="N18" t="str">
        <f t="shared" si="2"/>
        <v>ACCEPTANCE CRITERIA: Backfill material shall be compactied to a mean density ratio of 92% using standard compactive effort._x000D_
Bedding material shall be compacted using a compaction plated to refusal.</v>
      </c>
      <c r="O18" t="str">
        <f t="shared" si="3"/>
        <v>REFERENCE DOCUMENTS: 701.2</v>
      </c>
      <c r="P18" t="str">
        <f t="shared" si="4"/>
        <v>INSPECTION/TEST METHOD: Verify</v>
      </c>
      <c r="Q18" t="str">
        <f t="shared" si="5"/>
        <v>RECORD OF CONFORMITY: Test Reports</v>
      </c>
      <c r="R18" t="str">
        <f t="shared" si="6"/>
        <v>TP</v>
      </c>
      <c r="S18" t="str">
        <f t="shared" si="7"/>
        <v>RESPONSIBILITY: Project Engineer</v>
      </c>
      <c r="T18" t="s">
        <v>0</v>
      </c>
      <c r="V18" t="str">
        <v>RESPONSIBILITY: Project Engineer / Site Foreman</v>
      </c>
    </row>
    <row r="19" spans="1:22" ht="15" customHeight="1" x14ac:dyDescent="0.25">
      <c r="E19" s="1"/>
      <c r="F19" s="1"/>
      <c r="V19" t="str">
        <v>Date Completed:</v>
      </c>
    </row>
    <row r="20" spans="1:22" ht="15" customHeight="1" x14ac:dyDescent="0.25">
      <c r="E20" s="1"/>
      <c r="V20" t="str">
        <v>1.3 - Precast Materials Inspection</v>
      </c>
    </row>
    <row r="21" spans="1:22" ht="15" customHeight="1" x14ac:dyDescent="0.25">
      <c r="E21" s="1"/>
      <c r="V21" t="str">
        <v>FREQUENCY: Each Delivery</v>
      </c>
    </row>
    <row r="22" spans="1:22" ht="15" customHeight="1" x14ac:dyDescent="0.25">
      <c r="E22" s="1"/>
      <c r="F22" s="1"/>
      <c r="V22" t="str">
        <v>ACCEPTANCE CRITERIA: Precast materials have been inspected and fit for purpose and free of defects</v>
      </c>
    </row>
    <row r="23" spans="1:22" ht="15" customHeight="1" x14ac:dyDescent="0.25">
      <c r="V23" t="str">
        <v>REFERENCE DOCUMENTS: 701.04b</v>
      </c>
    </row>
    <row r="24" spans="1:22" ht="15" customHeight="1" x14ac:dyDescent="0.25">
      <c r="V24" t="str">
        <v>INSPECTION/TEST METHOD: Visual Inspection</v>
      </c>
    </row>
    <row r="25" spans="1:22" ht="15" customHeight="1" x14ac:dyDescent="0.25">
      <c r="V25" t="str">
        <v>RECORD OF CONFORMITY: This ITP signed Receival and Inspection Checklist</v>
      </c>
    </row>
    <row r="26" spans="1:22" ht="15" customHeight="1" x14ac:dyDescent="0.25">
      <c r="V26" t="str">
        <v>IP</v>
      </c>
    </row>
    <row r="27" spans="1:22" ht="15" customHeight="1" x14ac:dyDescent="0.25">
      <c r="V27" t="str">
        <v>RESPONSIBILITY: Project Engineer</v>
      </c>
    </row>
    <row r="28" spans="1:22" ht="15" customHeight="1" x14ac:dyDescent="0.25">
      <c r="V28" t="str">
        <v>Date Completed:</v>
      </c>
    </row>
    <row r="29" spans="1:22" ht="15" customHeight="1" x14ac:dyDescent="0.25">
      <c r="V29" t="str">
        <v>1.4 - Precast Pipe Compliance</v>
      </c>
    </row>
    <row r="30" spans="1:22" ht="15" customHeight="1" x14ac:dyDescent="0.25">
      <c r="V30" t="str">
        <v>FREQUENCY: Prior to Commencing</v>
      </c>
    </row>
    <row r="31" spans="1:22" ht="15" customHeight="1" x14ac:dyDescent="0.25">
      <c r="V31" t="str">
        <v>ACCEPTANCE CRITERIA: Precast Reinforced Concrete Pipes shall comply with requirements of AS 4058
Pits deeper than 1.00m to be fitted with step irons as shown on the drawings. Step irons are compliant with AS4680 with a minimum average coating thickness equivalent to 600 g/m2.</v>
      </c>
    </row>
    <row r="32" spans="1:22" ht="15" customHeight="1" x14ac:dyDescent="0.25">
      <c r="V32" t="str">
        <v>REFERENCE DOCUMENTS: VicRoads Spec.
Cl.619 Cl. 701.04(a)
Cl. 701.04(b)(i) Cl. 705.04(d) Cl. 705.11 AS4058
AS4680</v>
      </c>
    </row>
    <row r="33" spans="22:22" ht="15" customHeight="1" x14ac:dyDescent="0.25">
      <c r="V33" t="str">
        <v>INSPECTION/TEST METHOD: Document review CHAR(AMP) Site inspection</v>
      </c>
    </row>
    <row r="34" spans="22:22" ht="15" customHeight="1" x14ac:dyDescent="0.25">
      <c r="V34" t="str">
        <v>RECORD OF CONFORMITY: Receival CHAR(AMP) Inspection Checklist
Manufacturer cetificate or accreditation</v>
      </c>
    </row>
    <row r="35" spans="22:22" ht="15" customHeight="1" x14ac:dyDescent="0.25">
      <c r="V35" t="str">
        <v>IP</v>
      </c>
    </row>
    <row r="36" spans="22:22" ht="15" customHeight="1" x14ac:dyDescent="0.25">
      <c r="V36" t="str">
        <v>RESPONSIBILITY: Project Engineer</v>
      </c>
    </row>
    <row r="37" spans="22:22" ht="15" customHeight="1" x14ac:dyDescent="0.25">
      <c r="V37" t="str">
        <v>Date Completed:</v>
      </c>
    </row>
    <row r="38" spans="22:22" ht="15" customHeight="1" x14ac:dyDescent="0.25">
      <c r="V38" t="str">
        <v>1.5 - Bedding material classification</v>
      </c>
    </row>
    <row r="39" spans="22:22" ht="15" customHeight="1" x14ac:dyDescent="0.25">
      <c r="V39" t="str">
        <v>FREQUENCY: Prior to start</v>
      </c>
    </row>
    <row r="40" spans="22:22" ht="15" customHeight="1" x14ac:dyDescent="0.25">
      <c r="V40" t="str">
        <v>ACCEPTANCE CRITERIA: Nominated material shall be free from perishable matter and conform with the requirements below:
100% passing 19mm sieve. 5%-40% passing 0.075mm. PI = 20 max.</v>
      </c>
    </row>
    <row r="41" spans="22:22" ht="15" customHeight="1" x14ac:dyDescent="0.25">
      <c r="V41" t="str">
        <v>REFERENCE DOCUMENTS: 701.04e
Table 701.041
Table 701.042
Table 701.231</v>
      </c>
    </row>
    <row r="42" spans="22:22" ht="15" customHeight="1" x14ac:dyDescent="0.25">
      <c r="V42" t="str">
        <v>INSPECTION/TEST METHOD: Verify</v>
      </c>
    </row>
    <row r="43" spans="22:22" ht="15" customHeight="1" x14ac:dyDescent="0.25">
      <c r="V43" t="str">
        <v>RECORD OF CONFORMITY: Test Reports from supplier</v>
      </c>
    </row>
    <row r="44" spans="22:22" ht="15" customHeight="1" x14ac:dyDescent="0.25">
      <c r="V44" t="str">
        <v>TP</v>
      </c>
    </row>
    <row r="45" spans="22:22" ht="15" customHeight="1" x14ac:dyDescent="0.25">
      <c r="V45" t="str">
        <v>RESPONSIBILITY: Project Engineer</v>
      </c>
    </row>
    <row r="46" spans="22:22" ht="15" customHeight="1" x14ac:dyDescent="0.25">
      <c r="V46" t="str">
        <v>Date Completed:</v>
      </c>
    </row>
    <row r="47" spans="22:22" ht="15" customHeight="1" x14ac:dyDescent="0.25">
      <c r="V47" t="str">
        <v>1.6 - Backfill material Classification</v>
      </c>
    </row>
    <row r="48" spans="22:22" ht="15" customHeight="1" x14ac:dyDescent="0.25">
      <c r="V48" t="str">
        <v>FREQUENCY: Prior to start</v>
      </c>
    </row>
    <row r="49" spans="22:22" ht="15" customHeight="1" x14ac:dyDescent="0.25">
      <c r="V49" t="str">
        <v>ACCEPTANCE CRITERIA: Nominated material shall be free from perishable matter and conform with the requirements below:
100% passing 37.5mm sieve.
5%-40% passing 0.075mm sieve. PI = 20 max.</v>
      </c>
    </row>
    <row r="50" spans="22:22" ht="15" customHeight="1" x14ac:dyDescent="0.25">
      <c r="V50" t="str">
        <v>REFERENCE DOCUMENTS: 701.04e
Table 701.041
Table 701.042
Table 701.231</v>
      </c>
    </row>
    <row r="51" spans="22:22" ht="15" customHeight="1" x14ac:dyDescent="0.25">
      <c r="V51" t="str">
        <v>INSPECTION/TEST METHOD: Verify</v>
      </c>
    </row>
    <row r="52" spans="22:22" ht="15" customHeight="1" x14ac:dyDescent="0.25">
      <c r="V52" t="str">
        <v>RECORD OF CONFORMITY: Test Reports from supplier</v>
      </c>
    </row>
    <row r="53" spans="22:22" ht="15" customHeight="1" x14ac:dyDescent="0.25">
      <c r="V53" t="str">
        <v>TP</v>
      </c>
    </row>
    <row r="54" spans="22:22" ht="15" customHeight="1" x14ac:dyDescent="0.25">
      <c r="V54" t="str">
        <v>RESPONSIBILITY: Project Engineer</v>
      </c>
    </row>
    <row r="55" spans="22:22" ht="15" customHeight="1" x14ac:dyDescent="0.25">
      <c r="V55" t="str">
        <v>Date Completed:</v>
      </c>
    </row>
    <row r="56" spans="22:22" ht="15" customHeight="1" x14ac:dyDescent="0.25">
      <c r="V56" t="str">
        <v>1.7 - Mortar material classification</v>
      </c>
    </row>
    <row r="57" spans="22:22" ht="15" customHeight="1" x14ac:dyDescent="0.25">
      <c r="V57" t="str">
        <v>FREQUENCY: Prior to start</v>
      </c>
    </row>
    <row r="58" spans="22:22" ht="15" customHeight="1" x14ac:dyDescent="0.25">
      <c r="V58" t="str">
        <v>ACCEPTANCE CRITERIA: Cementituous grouts shall be minimum Type C class dual shinkage compensating, with a minimum 28 day compressive strength of 40
Mpa</v>
      </c>
    </row>
    <row r="59" spans="22:22" ht="15" customHeight="1" x14ac:dyDescent="0.25">
      <c r="V59" t="str">
        <v>REFERENCE DOCUMENTS: 610.33</v>
      </c>
    </row>
    <row r="60" spans="22:22" ht="15" customHeight="1" x14ac:dyDescent="0.25">
      <c r="V60" t="str">
        <v>INSPECTION/TEST METHOD: Verify</v>
      </c>
    </row>
    <row r="61" spans="22:22" ht="15" customHeight="1" x14ac:dyDescent="0.25">
      <c r="V61" t="str">
        <v>RECORD OF CONFORMITY: Test Reports from supplier</v>
      </c>
    </row>
    <row r="62" spans="22:22" ht="15" customHeight="1" x14ac:dyDescent="0.25">
      <c r="V62" t="str">
        <v>TP</v>
      </c>
    </row>
    <row r="63" spans="22:22" ht="15" customHeight="1" x14ac:dyDescent="0.25">
      <c r="V63" t="str">
        <v>RESPONSIBILITY: Project Engineer</v>
      </c>
    </row>
    <row r="64" spans="22:22" ht="15" customHeight="1" x14ac:dyDescent="0.25">
      <c r="V64" t="str">
        <v>Date Completed:</v>
      </c>
    </row>
    <row r="65" spans="22:22" ht="15" customHeight="1" x14ac:dyDescent="0.25">
      <c r="V65" t="str">
        <v>2.1 - Excavation Permit</v>
      </c>
    </row>
    <row r="66" spans="22:22" ht="15" customHeight="1" x14ac:dyDescent="0.25">
      <c r="V66" t="str">
        <v>FREQUENCY: Each lot</v>
      </c>
    </row>
    <row r="67" spans="22:22" ht="15" customHeight="1" x14ac:dyDescent="0.25">
      <c r="V67" t="str">
        <v>ACCEPTANCE CRITERIA: An excavation permit must be issued prior to any excavation commencing.
Plant and equipment shall be appropriate for the task. Excavation operations shall not disturb areas outside the limit of excavation</v>
      </c>
    </row>
    <row r="68" spans="22:22" ht="15" customHeight="1" x14ac:dyDescent="0.25">
      <c r="V68" t="str">
        <v>REFERENCE DOCUMENTS: Excavation permit</v>
      </c>
    </row>
    <row r="69" spans="22:22" ht="15" customHeight="1" x14ac:dyDescent="0.25">
      <c r="V69" t="str">
        <v>INSPECTION/TEST METHOD: Verify</v>
      </c>
    </row>
    <row r="70" spans="22:22" ht="15" customHeight="1" x14ac:dyDescent="0.25">
      <c r="V70" t="str">
        <v>RECORD OF CONFORMITY: ITP Signed</v>
      </c>
    </row>
    <row r="71" spans="22:22" ht="15" customHeight="1" x14ac:dyDescent="0.25">
      <c r="V71" t="str">
        <v>HP*</v>
      </c>
    </row>
    <row r="72" spans="22:22" ht="15" customHeight="1" x14ac:dyDescent="0.25">
      <c r="V72" t="str">
        <v>RESPONSIBILITY: Project Engineer</v>
      </c>
    </row>
    <row r="73" spans="22:22" ht="15" customHeight="1" x14ac:dyDescent="0.25">
      <c r="V73" t="str">
        <v>Date Completed:</v>
      </c>
    </row>
    <row r="74" spans="22:22" ht="15" customHeight="1" x14ac:dyDescent="0.25">
      <c r="V74" t="str">
        <v>2.2 - Set out drainage</v>
      </c>
    </row>
    <row r="75" spans="22:22" ht="15" customHeight="1" x14ac:dyDescent="0.25">
      <c r="V75" t="str">
        <v>FREQUENCY: Prior to excavation</v>
      </c>
    </row>
    <row r="76" spans="22:22" ht="15" customHeight="1" x14ac:dyDescent="0.25">
      <c r="V76" t="str">
        <v>ACCEPTANCE CRITERIA: The position of all drainage lines are to be confirmed with the superintendent</v>
      </c>
    </row>
    <row r="77" spans="22:22" ht="15" customHeight="1" x14ac:dyDescent="0.25">
      <c r="V77" t="str">
        <v>REFERENCE DOCUMENTS: Drawings 701.10</v>
      </c>
    </row>
    <row r="78" spans="22:22" ht="15" customHeight="1" x14ac:dyDescent="0.25">
      <c r="V78" t="str">
        <v>INSPECTION/TEST METHOD: Visual Inspection</v>
      </c>
    </row>
    <row r="79" spans="22:22" ht="15" customHeight="1" x14ac:dyDescent="0.25">
      <c r="V79" t="str">
        <v>RECORD OF CONFORMITY: ITP Signed</v>
      </c>
    </row>
    <row r="80" spans="22:22" ht="15" customHeight="1" x14ac:dyDescent="0.25">
      <c r="V80" t="str">
        <v>HP</v>
      </c>
    </row>
    <row r="81" spans="22:22" ht="15" customHeight="1" x14ac:dyDescent="0.25">
      <c r="V81" t="str">
        <v>RESPONSIBILITY: Engineer / Forman CHAR(AMP)  Superintendent</v>
      </c>
    </row>
    <row r="82" spans="22:22" ht="15" customHeight="1" x14ac:dyDescent="0.25">
      <c r="V82" t="str">
        <v>Date Completed:</v>
      </c>
    </row>
    <row r="83" spans="22:22" ht="15" customHeight="1" x14ac:dyDescent="0.25">
      <c r="V83" t="str">
        <v>2.3 - Excavation (pipes)</v>
      </c>
    </row>
    <row r="84" spans="22:22" ht="15" customHeight="1" x14ac:dyDescent="0.25">
      <c r="V84" t="str">
        <v>FREQUENCY: Each Trench</v>
      </c>
    </row>
    <row r="85" spans="22:22" ht="15" customHeight="1" x14ac:dyDescent="0.25">
      <c r="V85" t="str">
        <v>ACCEPTANCE CRITERIA: Horizontal clearance ( between the walls of trench to the side of pipe shall be 300mm – 600mm for pipes, and 0.5 to 1 times the overall height of the culvert for box culverts.
Trench walls to be vertical where practical Depth of trench:
• &gt; 100mm below underside of pipe (for pipe width CHAR(LESS) 1500 mm)
• &gt; 200mm  below underside of pipe (for pipe width &gt; 1500 mm)</v>
      </c>
    </row>
    <row r="86" spans="22:22" ht="15" customHeight="1" x14ac:dyDescent="0.25">
      <c r="V86" t="str">
        <v>REFERENCE DOCUMENTS: 701.15
Table 701.151</v>
      </c>
    </row>
    <row r="87" spans="22:22" ht="15" customHeight="1" x14ac:dyDescent="0.25">
      <c r="V87" t="str">
        <v>INSPECTION/TEST METHOD: Visual Inspection</v>
      </c>
    </row>
    <row r="88" spans="22:22" ht="15" customHeight="1" x14ac:dyDescent="0.25">
      <c r="V88" t="str">
        <v>RECORD OF CONFORMITY: ITP Signed</v>
      </c>
    </row>
    <row r="89" spans="22:22" ht="15" customHeight="1" x14ac:dyDescent="0.25">
      <c r="V89" t="str">
        <v>IP</v>
      </c>
    </row>
    <row r="90" spans="22:22" ht="15" customHeight="1" x14ac:dyDescent="0.25">
      <c r="V90" t="str">
        <v>RESPONSIBILITY: Site Foreman</v>
      </c>
    </row>
    <row r="91" spans="22:22" ht="15" customHeight="1" x14ac:dyDescent="0.25">
      <c r="V91" t="str">
        <v>Date Completed:</v>
      </c>
    </row>
    <row r="92" spans="22:22" ht="15" customHeight="1" x14ac:dyDescent="0.25">
      <c r="V92" t="str">
        <v>2.4 - Compact base of trench</v>
      </c>
    </row>
    <row r="93" spans="22:22" ht="15" customHeight="1" x14ac:dyDescent="0.25">
      <c r="V93" t="str">
        <v>FREQUENCY: Each Trench</v>
      </c>
    </row>
    <row r="94" spans="22:22" ht="15" customHeight="1" x14ac:dyDescent="0.25">
      <c r="V94" t="str">
        <v>ACCEPTANCE CRITERIA: Compacted to refusal using mechanical plant.</v>
      </c>
    </row>
    <row r="95" spans="22:22" ht="15" customHeight="1" x14ac:dyDescent="0.25">
      <c r="V95" t="str">
        <v>REFERENCE DOCUMENTS: 701.1</v>
      </c>
    </row>
    <row r="96" spans="22:22" ht="15" customHeight="1" x14ac:dyDescent="0.25">
      <c r="V96" t="str">
        <v>INSPECTION/TEST METHOD: Visual Inspection</v>
      </c>
    </row>
    <row r="97" spans="22:22" ht="15" customHeight="1" x14ac:dyDescent="0.25">
      <c r="V97" t="str">
        <v>RECORD OF CONFORMITY: ITP Signed</v>
      </c>
    </row>
    <row r="98" spans="22:22" ht="15" customHeight="1" x14ac:dyDescent="0.25">
      <c r="V98" t="str">
        <v>IP</v>
      </c>
    </row>
    <row r="99" spans="22:22" ht="15" customHeight="1" x14ac:dyDescent="0.25">
      <c r="V99" t="str">
        <v>RESPONSIBILITY: Project Engineer</v>
      </c>
    </row>
    <row r="100" spans="22:22" ht="15" customHeight="1" x14ac:dyDescent="0.25">
      <c r="V100" t="str">
        <v>Date Completed:</v>
      </c>
    </row>
    <row r="101" spans="22:22" ht="15" customHeight="1" x14ac:dyDescent="0.25">
      <c r="V101" t="str">
        <v>2.5 - Place bedding material CHAR(AMP) compact</v>
      </c>
    </row>
    <row r="102" spans="22:22" ht="15" customHeight="1" x14ac:dyDescent="0.25">
      <c r="V102" t="str">
        <v>FREQUENCY: Each Trench</v>
      </c>
    </row>
    <row r="103" spans="22:22" ht="15" customHeight="1" x14ac:dyDescent="0.25">
      <c r="V103" t="str">
        <v>ACCEPTANCE CRITERIA: Bedding material shall be compactied to no less than the below thickness:
- 100mm under pipes.
- 80mm (earth foundation)
- 150mm (rock foundation)</v>
      </c>
    </row>
    <row r="104" spans="22:22" ht="15" customHeight="1" x14ac:dyDescent="0.25">
      <c r="V104" t="str">
        <v>REFERENCE DOCUMENTS: 701.19</v>
      </c>
    </row>
    <row r="105" spans="22:22" ht="15" customHeight="1" x14ac:dyDescent="0.25">
      <c r="V105" t="str">
        <v>INSPECTION/TEST METHOD: Visual Inspection</v>
      </c>
    </row>
    <row r="106" spans="22:22" ht="15" customHeight="1" x14ac:dyDescent="0.25">
      <c r="V106" t="str">
        <v>RECORD OF CONFORMITY: ITP Signed</v>
      </c>
    </row>
    <row r="107" spans="22:22" ht="15" customHeight="1" x14ac:dyDescent="0.25">
      <c r="V107" t="str">
        <v>IP</v>
      </c>
    </row>
    <row r="108" spans="22:22" ht="15" customHeight="1" x14ac:dyDescent="0.25">
      <c r="V108" t="str">
        <v>RESPONSIBILITY: Project Engineer</v>
      </c>
    </row>
    <row r="109" spans="22:22" ht="15" customHeight="1" x14ac:dyDescent="0.25">
      <c r="V109" t="str">
        <v>Date Completed:</v>
      </c>
    </row>
    <row r="110" spans="22:22" ht="15" customHeight="1" x14ac:dyDescent="0.25">
      <c r="V110" t="str">
        <v>2.6 - Place pipes</v>
      </c>
    </row>
    <row r="111" spans="22:22" ht="15" customHeight="1" x14ac:dyDescent="0.25">
      <c r="V111" t="str">
        <v>FREQUENCY: Each Line/Pit</v>
      </c>
    </row>
    <row r="112" spans="22:22" ht="15" customHeight="1" x14ac:dyDescent="0.25">
      <c r="V112" t="str">
        <v>ACCEPTANCE CRITERIA: Pipes CHAR(AMP) pits placed as shown on the drawings. No laying to occur until bedding lines and levels and compaction requirements have been satisfied</v>
      </c>
    </row>
    <row r="113" spans="22:22" ht="15" customHeight="1" x14ac:dyDescent="0.25">
      <c r="V113" t="str">
        <v>REFERENCE DOCUMENTS: Drawings 701.17</v>
      </c>
    </row>
    <row r="114" spans="22:22" ht="15" customHeight="1" x14ac:dyDescent="0.25">
      <c r="V114" t="str">
        <v>INSPECTION/TEST METHOD: Visual Inspection</v>
      </c>
    </row>
    <row r="115" spans="22:22" ht="15" customHeight="1" x14ac:dyDescent="0.25">
      <c r="V115" t="str">
        <v>RECORD OF CONFORMITY: ITP Signed</v>
      </c>
    </row>
    <row r="116" spans="22:22" ht="15" customHeight="1" x14ac:dyDescent="0.25">
      <c r="V116" t="str">
        <v>IP</v>
      </c>
    </row>
    <row r="117" spans="22:22" ht="15" customHeight="1" x14ac:dyDescent="0.25">
      <c r="V117" t="str">
        <v>RESPONSIBILITY: Project Engineer / Site Foreman</v>
      </c>
    </row>
    <row r="118" spans="22:22" ht="15" customHeight="1" x14ac:dyDescent="0.25">
      <c r="V118" t="str">
        <v>Date Completed:</v>
      </c>
    </row>
    <row r="119" spans="22:22" ht="15" customHeight="1" x14ac:dyDescent="0.25">
      <c r="V119" t="str">
        <v>2.7 - Jointing pipe sections</v>
      </c>
    </row>
    <row r="120" spans="22:22" ht="15" customHeight="1" x14ac:dyDescent="0.25">
      <c r="V120" t="str">
        <v>FREQUENCY: Each Line</v>
      </c>
    </row>
    <row r="121" spans="22:22" ht="15" customHeight="1" x14ac:dyDescent="0.25">
      <c r="V121" t="str">
        <v>ACCEPTANCE CRITERIA: Join pipes with rubber rings in accordance to manufacturer's instructions, check that the rings are clean and undisturbed. Any disturbed rings are to be cleaned and reassembled</v>
      </c>
    </row>
    <row r="122" spans="22:22" ht="15" customHeight="1" x14ac:dyDescent="0.25">
      <c r="V122" t="str">
        <v>REFERENCE DOCUMENTS: 701.18</v>
      </c>
    </row>
    <row r="123" spans="22:22" ht="15" customHeight="1" x14ac:dyDescent="0.25">
      <c r="V123" t="str">
        <v>INSPECTION/TEST METHOD: Visual Inspection</v>
      </c>
    </row>
    <row r="124" spans="22:22" ht="15" customHeight="1" x14ac:dyDescent="0.25">
      <c r="V124" t="str">
        <v>RECORD OF CONFORMITY: ITP Signed</v>
      </c>
    </row>
    <row r="125" spans="22:22" ht="15" customHeight="1" x14ac:dyDescent="0.25">
      <c r="V125" t="str">
        <v>IP</v>
      </c>
    </row>
    <row r="126" spans="22:22" ht="15" customHeight="1" x14ac:dyDescent="0.25">
      <c r="V126" t="str">
        <v>RESPONSIBILITY: Project Engineer / Site Foreman</v>
      </c>
    </row>
    <row r="127" spans="22:22" ht="15" customHeight="1" x14ac:dyDescent="0.25">
      <c r="V127" t="str">
        <v>Date Completed:</v>
      </c>
    </row>
    <row r="128" spans="22:22" ht="15" customHeight="1" x14ac:dyDescent="0.25">
      <c r="V128" t="str">
        <v>2.8 - Place CHAR(AMP) compact backfill material over pipes</v>
      </c>
    </row>
    <row r="129" spans="22:22" ht="15" customHeight="1" x14ac:dyDescent="0.25">
      <c r="V129" t="str">
        <v>FREQUENCY: each lot</v>
      </c>
    </row>
    <row r="130" spans="22:22" ht="15" customHeight="1" x14ac:dyDescent="0.25">
      <c r="V130" t="str">
        <v>ACCEPTANCE CRITERIA: Backfill under paved area:
fill trench with selected back fill material to subgrade level
Backfill under area not paved:
Back fill trench with selected back fill to a level 0.3 m above the top of pipe or culvert, and ordinary back fill above that level
Loose layer thickness CHAR(LESS)= 150mm. 1 lot = 150mm layer</v>
      </c>
    </row>
    <row r="131" spans="22:22" ht="15" customHeight="1" x14ac:dyDescent="0.25">
      <c r="V131" t="str">
        <v>REFERENCE DOCUMENTS: 701.14
701.15</v>
      </c>
    </row>
    <row r="132" spans="22:22" ht="15" customHeight="1" x14ac:dyDescent="0.25">
      <c r="V132" t="str">
        <v>INSPECTION/TEST METHOD: Visual Inspection</v>
      </c>
    </row>
    <row r="133" spans="22:22" ht="15" customHeight="1" x14ac:dyDescent="0.25">
      <c r="V133" t="str">
        <v>RECORD OF CONFORMITY: ITP Signed</v>
      </c>
    </row>
    <row r="134" spans="22:22" ht="15" customHeight="1" x14ac:dyDescent="0.25">
      <c r="V134" t="str">
        <v>IP</v>
      </c>
    </row>
    <row r="135" spans="22:22" ht="15" customHeight="1" x14ac:dyDescent="0.25">
      <c r="V135" t="str">
        <v>RESPONSIBILITY: Site Engineer / Site Foreman</v>
      </c>
    </row>
    <row r="136" spans="22:22" ht="15" customHeight="1" x14ac:dyDescent="0.25">
      <c r="V136" t="str">
        <v>Date Completed:</v>
      </c>
    </row>
    <row r="137" spans="22:22" ht="15" customHeight="1" x14ac:dyDescent="0.25">
      <c r="V137" t="str">
        <v>2.9 - Repairs to damaged pipes</v>
      </c>
    </row>
    <row r="138" spans="22:22" ht="15" customHeight="1" x14ac:dyDescent="0.25">
      <c r="V138" t="str">
        <v>FREQUENCY: Each damaged pipe</v>
      </c>
    </row>
    <row r="139" spans="22:22" ht="15" customHeight="1" x14ac:dyDescent="0.25">
      <c r="V139" t="str">
        <v>ACCEPTANCE CRITERIA: No repairs shall be undertaken without the superintendents approval of the repair materials and procedures
All repair procedures undertaken in accordance with Cl 701.25</v>
      </c>
    </row>
    <row r="140" spans="22:22" ht="15" customHeight="1" x14ac:dyDescent="0.25">
      <c r="V140" t="str">
        <v>REFERENCE DOCUMENTS: 701.31</v>
      </c>
    </row>
    <row r="141" spans="22:22" ht="15" customHeight="1" x14ac:dyDescent="0.25">
      <c r="V141" t="str">
        <v>INSPECTION/TEST METHOD: Verify</v>
      </c>
    </row>
    <row r="142" spans="22:22" ht="15" customHeight="1" x14ac:dyDescent="0.25">
      <c r="V142" t="str">
        <v>RECORD OF CONFORMITY: ITP Signed</v>
      </c>
    </row>
    <row r="143" spans="22:22" ht="15" customHeight="1" x14ac:dyDescent="0.25">
      <c r="V143" t="str">
        <v>HP</v>
      </c>
    </row>
    <row r="144" spans="22:22" ht="15" customHeight="1" x14ac:dyDescent="0.25">
      <c r="V144" t="str">
        <v>RESPONSIBILITY: Engineer / Forman CHAR(AMP)  Superintendent</v>
      </c>
    </row>
    <row r="145" spans="22:22" ht="15" customHeight="1" x14ac:dyDescent="0.25">
      <c r="V145" t="str">
        <v>Date Completed:</v>
      </c>
    </row>
    <row r="146" spans="22:22" ht="15" customHeight="1" x14ac:dyDescent="0.25">
      <c r="V146" t="str">
        <v>3.1 - Compaction and moisture content of backfill  CHAR(AMP) bedding material</v>
      </c>
    </row>
    <row r="147" spans="22:22" ht="15" customHeight="1" x14ac:dyDescent="0.25">
      <c r="V147" t="str">
        <v>FREQUENCY: as required/requested</v>
      </c>
    </row>
    <row r="148" spans="22:22" ht="15" customHeight="1" x14ac:dyDescent="0.25">
      <c r="V148" t="str">
        <v>ACCEPTANCE CRITERIA: Backfill material shall be compactied to a mean density ratio of 92% using standard compactive effort.
Bedding material shall be compacted using a compaction plated to refusal.</v>
      </c>
    </row>
    <row r="149" spans="22:22" ht="15" customHeight="1" x14ac:dyDescent="0.25">
      <c r="V149" t="str">
        <v>REFERENCE DOCUMENTS: 701.2</v>
      </c>
    </row>
    <row r="150" spans="22:22" ht="15" customHeight="1" x14ac:dyDescent="0.25">
      <c r="V150" t="str">
        <v>INSPECTION/TEST METHOD: Verify</v>
      </c>
    </row>
    <row r="151" spans="22:22" ht="15" customHeight="1" x14ac:dyDescent="0.25">
      <c r="V151" t="str">
        <v>RECORD OF CONFORMITY: Test Reports</v>
      </c>
    </row>
    <row r="152" spans="22:22" ht="15" customHeight="1" x14ac:dyDescent="0.25">
      <c r="V152" t="str">
        <v>TP</v>
      </c>
    </row>
    <row r="153" spans="22:22" ht="15" customHeight="1" x14ac:dyDescent="0.25">
      <c r="V153" t="str">
        <v>RESPONSIBILITY: Project Engineer</v>
      </c>
    </row>
    <row r="154" spans="22:22" ht="15" customHeight="1" x14ac:dyDescent="0.25">
      <c r="V154" t="str">
        <v>Date Completed:</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Tat</dc:creator>
  <cp:lastModifiedBy>William Tat</cp:lastModifiedBy>
  <dcterms:created xsi:type="dcterms:W3CDTF">2024-01-22T00:41:57Z</dcterms:created>
  <dcterms:modified xsi:type="dcterms:W3CDTF">2025-09-18T00:29:21Z</dcterms:modified>
</cp:coreProperties>
</file>