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B4AEBCA-AB27-470A-A250-C2641C5D5F87}" xr6:coauthVersionLast="47" xr6:coauthVersionMax="47" xr10:uidLastSave="{00000000-0000-0000-0000-000000000000}"/>
  <bookViews>
    <workbookView xWindow="165" yWindow="480" windowWidth="2788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8" i="1" l="1"/>
  <c r="AI18" i="1"/>
  <c r="AH18" i="1"/>
  <c r="AG18" i="1"/>
  <c r="AF18" i="1"/>
  <c r="AE18" i="1"/>
  <c r="AD18" i="1"/>
  <c r="AC18" i="1"/>
  <c r="AB18" i="1"/>
  <c r="AA18" i="1"/>
  <c r="AJ17" i="1"/>
  <c r="AI17" i="1"/>
  <c r="AH17" i="1"/>
  <c r="AG17" i="1"/>
  <c r="AF17" i="1"/>
  <c r="AE17" i="1"/>
  <c r="AD17" i="1"/>
  <c r="AC17" i="1"/>
  <c r="AB17" i="1"/>
  <c r="AA17" i="1"/>
  <c r="AJ16" i="1"/>
  <c r="AI16" i="1"/>
  <c r="AH16" i="1"/>
  <c r="AG16" i="1"/>
  <c r="AF16" i="1"/>
  <c r="AE16" i="1"/>
  <c r="AD16" i="1"/>
  <c r="AC16" i="1"/>
  <c r="AB16" i="1"/>
  <c r="AA16" i="1"/>
  <c r="AJ15" i="1"/>
  <c r="AI15" i="1"/>
  <c r="AH15" i="1"/>
  <c r="AG15" i="1"/>
  <c r="AF15" i="1"/>
  <c r="AE15" i="1"/>
  <c r="AD15" i="1"/>
  <c r="AC15" i="1"/>
  <c r="AB15" i="1"/>
  <c r="AA15" i="1"/>
  <c r="AJ14" i="1"/>
  <c r="AI14" i="1"/>
  <c r="AH14" i="1"/>
  <c r="AG14" i="1"/>
  <c r="AF14" i="1"/>
  <c r="AE14" i="1"/>
  <c r="AD14" i="1"/>
  <c r="AC14" i="1"/>
  <c r="AB14" i="1"/>
  <c r="AA14" i="1"/>
  <c r="AJ13" i="1"/>
  <c r="AI13" i="1"/>
  <c r="AH13" i="1"/>
  <c r="AG13" i="1"/>
  <c r="AF13" i="1"/>
  <c r="AE13" i="1"/>
  <c r="AD13" i="1"/>
  <c r="AC13" i="1"/>
  <c r="AB13" i="1"/>
  <c r="AA13" i="1"/>
  <c r="AJ12" i="1"/>
  <c r="AI12" i="1"/>
  <c r="AH12" i="1"/>
  <c r="AG12" i="1"/>
  <c r="AF12" i="1"/>
  <c r="AE12" i="1"/>
  <c r="AD12" i="1"/>
  <c r="AC12" i="1"/>
  <c r="AB12" i="1"/>
  <c r="AA12" i="1"/>
  <c r="AJ11" i="1"/>
  <c r="AI11" i="1"/>
  <c r="AH11" i="1"/>
  <c r="AG11" i="1"/>
  <c r="AF11" i="1"/>
  <c r="AE11" i="1"/>
  <c r="AD11" i="1"/>
  <c r="AC11" i="1"/>
  <c r="AB11" i="1"/>
  <c r="AA11" i="1"/>
  <c r="AJ10" i="1"/>
  <c r="AI10" i="1"/>
  <c r="AH10" i="1"/>
  <c r="AG10" i="1"/>
  <c r="AF10" i="1"/>
  <c r="AE10" i="1"/>
  <c r="AD10" i="1"/>
  <c r="AC10" i="1"/>
  <c r="AB10" i="1"/>
  <c r="AA10" i="1"/>
  <c r="AJ9" i="1"/>
  <c r="AI9" i="1"/>
  <c r="AH9" i="1"/>
  <c r="AG9" i="1"/>
  <c r="AF9" i="1"/>
  <c r="AE9" i="1"/>
  <c r="AD9" i="1"/>
  <c r="AC9" i="1"/>
  <c r="AB9" i="1"/>
  <c r="AA9" i="1"/>
  <c r="AJ8" i="1"/>
  <c r="AI8" i="1"/>
  <c r="AH8" i="1"/>
  <c r="AG8" i="1"/>
  <c r="AF8" i="1"/>
  <c r="AE8" i="1"/>
  <c r="AD8" i="1"/>
  <c r="AC8" i="1"/>
  <c r="AB8" i="1"/>
  <c r="AA8" i="1"/>
  <c r="AJ7" i="1"/>
  <c r="AI7" i="1"/>
  <c r="AH7" i="1"/>
  <c r="AG7" i="1"/>
  <c r="AF7" i="1"/>
  <c r="AE7" i="1"/>
  <c r="AD7" i="1"/>
  <c r="AC7" i="1"/>
  <c r="AB7" i="1"/>
  <c r="AA7" i="1"/>
  <c r="AJ6" i="1"/>
  <c r="AI6" i="1"/>
  <c r="AH6" i="1"/>
  <c r="AG6" i="1"/>
  <c r="AF6" i="1"/>
  <c r="AE6" i="1"/>
  <c r="AD6" i="1"/>
  <c r="AC6" i="1"/>
  <c r="AB6" i="1"/>
  <c r="AA6" i="1"/>
  <c r="AJ5" i="1"/>
  <c r="AI5" i="1"/>
  <c r="AH5" i="1"/>
  <c r="AG5" i="1"/>
  <c r="AF5" i="1"/>
  <c r="AE5" i="1"/>
  <c r="AD5" i="1"/>
  <c r="AC5" i="1"/>
  <c r="AB5" i="1"/>
  <c r="AA5" i="1"/>
  <c r="AJ4" i="1"/>
  <c r="AI4" i="1"/>
  <c r="AH4" i="1"/>
  <c r="AG4" i="1"/>
  <c r="AF4" i="1"/>
  <c r="AE4" i="1"/>
  <c r="AD4" i="1"/>
  <c r="AC4" i="1"/>
  <c r="AB4" i="1"/>
  <c r="AA4" i="1"/>
  <c r="AJ3" i="1"/>
  <c r="AI3" i="1"/>
  <c r="AH3" i="1"/>
  <c r="AG3" i="1"/>
  <c r="AF3" i="1"/>
  <c r="AE3" i="1"/>
  <c r="AD3" i="1"/>
  <c r="AC3" i="1"/>
  <c r="AB3" i="1"/>
  <c r="AA3" i="1"/>
  <c r="AJ2" i="1"/>
  <c r="AI2" i="1"/>
  <c r="AH2" i="1"/>
  <c r="AG2" i="1"/>
  <c r="AE2" i="1"/>
  <c r="AD2" i="1"/>
  <c r="AC2" i="1"/>
  <c r="AB2" i="1"/>
  <c r="AF2" i="1"/>
  <c r="AA2" i="1"/>
  <c r="AL2" i="1" l="1" a="1"/>
  <c r="A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<sst xmlns="http://schemas.openxmlformats.org/spreadsheetml/2006/main" count="152" uniqueCount="73">
  <si>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ENG</t>
  </si>
  <si>
    <t>H</t>
  </si>
  <si>
    <t>Signed JSEA</t>
  </si>
  <si>
    <t>R</t>
  </si>
  <si>
    <t>W</t>
  </si>
  <si>
    <t>I</t>
  </si>
  <si>
    <t>CEP approval CHAR(AMP) sign-off</t>
  </si>
  <si>
    <t>SA</t>
  </si>
  <si>
    <t>Completely reviewed by all disciplines w/ document completely signed-off CHAR(AMP) issued for construction</t>
  </si>
  <si>
    <t>Ō2NL SA_x000D_
Interdisciplinary Review</t>
  </si>
  <si>
    <t>Review</t>
  </si>
  <si>
    <t>Prior to Start; Any change of scope/ methodology</t>
  </si>
  <si>
    <t>Signed CEP</t>
  </si>
  <si>
    <t>JSEA approval CHAR(AMP) sign-off</t>
  </si>
  <si>
    <t>Prior to Start; Every 6 months; change in working parameters or risks</t>
  </si>
  <si>
    <t>Ecological CHAR(AMP) Environmental walkthrough</t>
  </si>
  <si>
    <t>EMR</t>
  </si>
  <si>
    <t>Ecological CHAR(AMP) environmental sign-off to proceed with works in the area / lot planned</t>
  </si>
  <si>
    <t>Area / Lot walkover</t>
  </si>
  <si>
    <t>Prior to start of works</t>
  </si>
  <si>
    <t>Documented correspondence / ITP Sign-off (EMR)</t>
  </si>
  <si>
    <t>Communication to stakeholders (where required)</t>
  </si>
  <si>
    <t>Proper communications with stakeholder that fencing works relates to (e.g. balance land owner, lots sharing designation boundaries)</t>
  </si>
  <si>
    <t>NZTA Contractor Obligations</t>
  </si>
  <si>
    <t>Advance Comms / Letter Drop (as required)</t>
  </si>
  <si>
    <t>Documented correspondence / ITP Sign-off (Comms)</t>
  </si>
  <si>
    <t>Valid Permits related to scope of works</t>
  </si>
  <si>
    <t>ENG/ SUP</t>
  </si>
  <si>
    <t>Completely filled-out with accurate CHAR(AMP) up-to-date information of the site and scope of works necessary</t>
  </si>
  <si>
    <t>Ō2NL SA Permits CHAR(AMP) Register</t>
  </si>
  <si>
    <t>Prior to start of works / Weekly as work continues</t>
  </si>
  <si>
    <t>Permit Sign-off CHAR(AMP) Preliminary ITP Sign-off</t>
  </si>
  <si>
    <t>Extent of Fencing set-out</t>
  </si>
  <si>
    <t>Ensure fence line has been properly marked out and agreed with engineer in accordance with any property obligations and drawings</t>
  </si>
  <si>
    <t>Contractor Obligations / Design Drawings</t>
  </si>
  <si>
    <t>ENG Approval</t>
  </si>
  <si>
    <t>Prior to start of works; any revision to IFC drawings/ data</t>
  </si>
  <si>
    <t>ITP Sign-off (ENG)</t>
  </si>
  <si>
    <t>Existing Fence Network</t>
  </si>
  <si>
    <t>Confirm limits of any existing fences or fence network that is affected by planned fencing works</t>
  </si>
  <si>
    <t>Survey Data CHAR(AMP) ITP Sign- off (ENG)</t>
  </si>
  <si>
    <t>Timber (Posts, Stays, Battens, rails, palings)</t>
  </si>
  <si>
    <t>Finished treatment</t>
  </si>
  <si>
    <t>O2NL Project specifications</t>
  </si>
  <si>
    <t>Prior to installation</t>
  </si>
  <si>
    <t>Copy of delivery docket</t>
  </si>
  <si>
    <t>Steel (Wire / Chain Link Fence)</t>
  </si>
  <si>
    <t>Standard galvanised high tensile steel wire</t>
  </si>
  <si>
    <t>Steel Gates CHAR(AMP) Fittings (Fixings, fasteners, gudgeons, hinges, chains, locks, etc)</t>
  </si>
  <si>
    <t>Correct dimensions CHAR(AMP) galvanised treatment and all fittings are fit for purpose</t>
  </si>
  <si>
    <t>7-wire Fence/s</t>
  </si>
  <si>
    <t>As per typical 7-wire detail</t>
  </si>
  <si>
    <t>Per design drawings</t>
  </si>
  <si>
    <t>Visual Inspection/s CHAR(AMP) ENG Approval</t>
  </si>
  <si>
    <t>Throughout construction</t>
  </si>
  <si>
    <t>Photo documentation CHAR(AMP) ITP Sign-off</t>
  </si>
  <si>
    <t>Deer Fence/s</t>
  </si>
  <si>
    <t>As per typical deer fence detail</t>
  </si>
  <si>
    <t>Paling Fence/s</t>
  </si>
  <si>
    <t>As per typical paling fence detail</t>
  </si>
  <si>
    <t>Electric Fence/s</t>
  </si>
  <si>
    <t>As per typical electrification detail</t>
  </si>
  <si>
    <t>Stream-crossing Fences / Flood Gates</t>
  </si>
  <si>
    <t>As per typical flood gate detail</t>
  </si>
  <si>
    <t>Survey As-built</t>
  </si>
  <si>
    <t>Quality check on completed fence based on location vs project designation</t>
  </si>
  <si>
    <t>Within project designation</t>
  </si>
  <si>
    <t>Upon completion of works</t>
  </si>
  <si>
    <t>Stake-holder acceptance (where required)</t>
  </si>
  <si>
    <t>Documented satisfactory acceptance of boundary</t>
  </si>
  <si>
    <t>Contractor Obligations</t>
  </si>
  <si>
    <t>Comms</t>
  </si>
  <si>
    <t>As-built Documentation CHAR(AMP) ITP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</si>
</sst>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L171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5" customWidth="1"/>
    <col min="3" max="3" width="7.5703125" bestFit="1" customWidth="1"/>
    <col min="4" max="4" width="6.42578125" customWidth="1"/>
    <col min="5" max="5" width="5.42578125" customWidth="1"/>
    <col min="6" max="6" width="5" customWidth="1"/>
    <col min="7" max="7" width="5.5703125" customWidth="1"/>
    <col min="8" max="8" width="5.28515625" customWidth="1"/>
    <col min="9" max="9" width="6.5703125" customWidth="1"/>
    <col min="10" max="10" width="5.28515625" customWidth="1"/>
    <col min="11" max="11" width="5" customWidth="1"/>
    <col min="12" max="12" width="5.42578125" customWidth="1"/>
    <col min="13" max="13" width="3" customWidth="1"/>
    <col min="14" max="14" width="3.42578125" customWidth="1"/>
    <col min="15" max="15" width="3.85546875" customWidth="1"/>
    <col min="16" max="16" width="3.28515625" customWidth="1"/>
    <col min="17" max="17" width="2.7109375" customWidth="1"/>
    <col min="18" max="18" width="4.140625" customWidth="1"/>
    <col min="19" max="19" width="3.28515625" customWidth="1"/>
    <col min="20" max="20" width="3.85546875" customWidth="1"/>
    <col min="21" max="21" width="3.140625" customWidth="1"/>
    <col min="22" max="22" width="7.140625" customWidth="1"/>
    <col min="23" max="23" width="4.140625" customWidth="1"/>
    <col min="24" max="24" width="4.42578125" customWidth="1"/>
    <col min="25" max="25" width="4.5703125" customWidth="1"/>
    <col min="26" max="26" width="1.42578125" customWidth="1"/>
    <col min="27" max="27" width="4" customWidth="1"/>
    <col min="28" max="28" width="5.85546875" customWidth="1"/>
    <col min="29" max="29" width="7" customWidth="1"/>
    <col min="30" max="30" width="6.140625" customWidth="1"/>
    <col min="31" max="31" width="6.42578125" customWidth="1"/>
    <col min="32" max="32" width="6.5703125" customWidth="1"/>
    <col min="33" max="33" width="7.85546875" customWidth="1"/>
    <col min="34" max="34" width="6" customWidth="1"/>
    <col min="35" max="35" width="4.85546875" customWidth="1"/>
    <col min="36" max="36" width="4" customWidth="1"/>
    <col min="37" max="37" width="1" customWidth="1"/>
    <col min="38" max="38" width="44" customWidth="1"/>
  </cols>
  <sheetData>
    <row r="1" spans="1:3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8" ht="15" customHeight="1" x14ac:dyDescent="0.25">
      <c r="A2">
        <v>1.1000000000000001</v>
      </c>
      <c r="C2" s="1" t="s">
        <v>6</v>
      </c>
      <c r="D2" s="1"/>
      <c r="E2" s="1"/>
      <c r="F2" s="1"/>
      <c r="G2" t="s">
        <v>7</v>
      </c>
      <c r="I2" t="s">
        <v>8</v>
      </c>
      <c r="J2" s="1" t="s">
        <v>9</v>
      </c>
      <c r="M2" t="s">
        <v>10</v>
      </c>
      <c r="P2" t="s">
        <v>11</v>
      </c>
      <c r="Q2" t="s">
        <v>3</v>
      </c>
      <c r="S2" t="s">
        <v>3</v>
      </c>
      <c r="U2" t="s">
        <v>12</v>
      </c>
      <c r="AA2" t="str">
        <f>A2&amp;" - "&amp;C2</f>
        <v>1.1 - CEP approval CHAR(AMP) sign-off</v>
      </c>
      <c r="AB2" t="str">
        <f>"RI - "&amp;G2</f>
        <v>RI - SA</v>
      </c>
      <c r="AC2" t="str">
        <f>"Acceptance Criteria - "&amp;I2</f>
        <v>Acceptance Criteria - Completely reviewed by all disciplines w/ document completely signed-off CHAR(AMP) issued for construction</v>
      </c>
      <c r="AD2" t="str">
        <f>"Applicable Standard - "&amp;J2</f>
        <v>Applicable Standard - Ō2NL SA_x000D_
Interdisciplinary Review</v>
      </c>
      <c r="AE2" t="str">
        <f>"Inspection Test: Method - "&amp;M2</f>
        <v>Inspection Test: Method - Review</v>
      </c>
      <c r="AF2" t="str">
        <f>"Inspection Test: Frequency - "&amp;P2</f>
        <v>Inspection Test: Frequency - Prior to Start; Any change of scope/ methodology</v>
      </c>
      <c r="AG2" t="str">
        <f>"Verification Activity by: SubCon - "&amp;Q2</f>
        <v>Verification Activity by: SubCon - R</v>
      </c>
      <c r="AH2" t="str">
        <f>"Verification Activity by: Alliance - "&amp;S2</f>
        <v>Verification Activity by: Alliance - R</v>
      </c>
      <c r="AI2" t="str">
        <f>"Verification Activity by: Client - "&amp;T2</f>
        <v xml:space="preserve">Verification Activity by: Client - </v>
      </c>
      <c r="AJ2" t="str">
        <f>"Verifying Records - "&amp;U2</f>
        <v>Verifying Records - Signed CEP</v>
      </c>
      <c r="AL2" t="str" cm="1">
        <f t="array" ref="AL2:AL171">_xlfn.FILTERXML("&lt;t&gt;&lt;s&gt;"&amp;_xlfn.TEXTJOIN("&lt;/s&gt;&lt;s&gt;",,AA2:AJ40)&amp;"&lt;/s&gt;&lt;/t&gt;","//s")</f>
        <v>1.1 - CEP approval CHAR(AMP) sign-off</v>
      </c>
    </row>
    <row r="3" spans="1:38" ht="15" customHeight="1" x14ac:dyDescent="0.25">
      <c r="A3">
        <v>1.2</v>
      </c>
      <c r="C3" s="1" t="s">
        <v>13</v>
      </c>
      <c r="D3" s="1"/>
      <c r="E3" s="1"/>
      <c r="F3" s="1"/>
      <c r="G3" t="s">
        <v>7</v>
      </c>
      <c r="I3" t="s">
        <v>8</v>
      </c>
      <c r="J3" s="1" t="s">
        <v>9</v>
      </c>
      <c r="M3" t="s">
        <v>10</v>
      </c>
      <c r="P3" t="s">
        <v>14</v>
      </c>
      <c r="Q3" t="s">
        <v>3</v>
      </c>
      <c r="S3" t="s">
        <v>3</v>
      </c>
      <c r="U3" t="s">
        <v>2</v>
      </c>
      <c r="AA3" t="str">
        <f t="shared" ref="AA3:AA18" si="0">A3&amp;" - "&amp;C3</f>
        <v>1.2 - JSEA approval CHAR(AMP) sign-off</v>
      </c>
      <c r="AB3" t="str">
        <f t="shared" ref="AB3:AB18" si="1">"RI - "&amp;G3</f>
        <v>RI - SA</v>
      </c>
      <c r="AC3" t="str">
        <f t="shared" ref="AC3:AC18" si="2">"Acceptance Criteria - "&amp;I3</f>
        <v>Acceptance Criteria - Completely reviewed by all disciplines w/ document completely signed-off CHAR(AMP) issued for construction</v>
      </c>
      <c r="AD3" t="str">
        <f t="shared" ref="AD3:AD18" si="3">"Applicable Standard - "&amp;J3</f>
        <v>Applicable Standard - Ō2NL SA_x000D_
Interdisciplinary Review</v>
      </c>
      <c r="AE3" t="str">
        <f t="shared" ref="AE3:AE18" si="4">"Inspection Test: Method - "&amp;M3</f>
        <v>Inspection Test: Method - Review</v>
      </c>
      <c r="AF3" t="str">
        <f t="shared" ref="AF3:AF18" si="5">"Inspection Test: Frequency - "&amp;P3</f>
        <v>Inspection Test: Frequency - Prior to Start; Every 6 months; change in working parameters or risks</v>
      </c>
      <c r="AG3" t="str">
        <f t="shared" ref="AG3:AG18" si="6">"Verification Activity by: SubCon - "&amp;Q3</f>
        <v>Verification Activity by: SubCon - R</v>
      </c>
      <c r="AH3" t="str">
        <f t="shared" ref="AH3:AH18" si="7">"Verification Activity by: Alliance - "&amp;S3</f>
        <v>Verification Activity by: Alliance - R</v>
      </c>
      <c r="AI3" t="str">
        <f t="shared" ref="AI3:AI18" si="8">"Verification Activity by: Client - "&amp;T3</f>
        <v xml:space="preserve">Verification Activity by: Client - </v>
      </c>
      <c r="AJ3" t="str">
        <f t="shared" ref="AJ3:AJ18" si="9">"Verifying Records - "&amp;U3</f>
        <v>Verifying Records - Signed JSEA</v>
      </c>
      <c r="AL3" t="str">
        <v>RI - SA</v>
      </c>
    </row>
    <row r="4" spans="1:38" ht="15" customHeight="1" x14ac:dyDescent="0.25">
      <c r="A4">
        <v>1.3</v>
      </c>
      <c r="B4" s="1"/>
      <c r="C4" s="1" t="s">
        <v>15</v>
      </c>
      <c r="D4" s="1"/>
      <c r="E4" s="1"/>
      <c r="F4" s="1"/>
      <c r="G4" t="s">
        <v>16</v>
      </c>
      <c r="I4" t="s">
        <v>17</v>
      </c>
      <c r="M4" t="s">
        <v>18</v>
      </c>
      <c r="P4" t="s">
        <v>19</v>
      </c>
      <c r="Q4" t="s">
        <v>1</v>
      </c>
      <c r="S4" t="s">
        <v>1</v>
      </c>
      <c r="U4" t="s">
        <v>20</v>
      </c>
      <c r="AA4" t="str">
        <f t="shared" si="0"/>
        <v>1.3 - Ecological CHAR(AMP) Environmental walkthrough</v>
      </c>
      <c r="AB4" t="str">
        <f t="shared" si="1"/>
        <v>RI - EMR</v>
      </c>
      <c r="AC4" t="str">
        <f t="shared" si="2"/>
        <v>Acceptance Criteria - Ecological CHAR(AMP) environmental sign-off to proceed with works in the area / lot planned</v>
      </c>
      <c r="AD4" t="str">
        <f t="shared" si="3"/>
        <v xml:space="preserve">Applicable Standard - </v>
      </c>
      <c r="AE4" t="str">
        <f t="shared" si="4"/>
        <v>Inspection Test: Method - Area / Lot walkover</v>
      </c>
      <c r="AF4" t="str">
        <f t="shared" si="5"/>
        <v>Inspection Test: Frequency - Prior to start of works</v>
      </c>
      <c r="AG4" t="str">
        <f t="shared" si="6"/>
        <v>Verification Activity by: SubCon - H</v>
      </c>
      <c r="AH4" t="str">
        <f t="shared" si="7"/>
        <v>Verification Activity by: Alliance - H</v>
      </c>
      <c r="AI4" t="str">
        <f t="shared" si="8"/>
        <v xml:space="preserve">Verification Activity by: Client - </v>
      </c>
      <c r="AJ4" t="str">
        <f t="shared" si="9"/>
        <v>Verifying Records - Documented correspondence / ITP Sign-off (EMR)</v>
      </c>
      <c r="AL4" t="str">
        <v>Acceptance Criteria - Completely reviewed by all disciplines w/ document completely signed-off CHAR(AMP) issued for construction</v>
      </c>
    </row>
    <row r="5" spans="1:38" ht="15" customHeight="1" x14ac:dyDescent="0.25">
      <c r="A5" s="1">
        <v>1.4</v>
      </c>
      <c r="C5" s="1" t="s">
        <v>21</v>
      </c>
      <c r="D5" s="1"/>
      <c r="E5" s="1"/>
      <c r="F5" s="1"/>
      <c r="G5" t="s">
        <v>7</v>
      </c>
      <c r="I5" t="s">
        <v>22</v>
      </c>
      <c r="J5" t="s">
        <v>23</v>
      </c>
      <c r="M5" t="s">
        <v>24</v>
      </c>
      <c r="P5" t="s">
        <v>19</v>
      </c>
      <c r="Q5" t="s">
        <v>1</v>
      </c>
      <c r="S5" t="s">
        <v>1</v>
      </c>
      <c r="U5" t="s">
        <v>25</v>
      </c>
      <c r="AA5" t="str">
        <f t="shared" si="0"/>
        <v>1.4 - Communication to stakeholders (where required)</v>
      </c>
      <c r="AB5" t="str">
        <f t="shared" si="1"/>
        <v>RI - SA</v>
      </c>
      <c r="AC5" t="str">
        <f t="shared" si="2"/>
        <v>Acceptance Criteria - Proper communications with stakeholder that fencing works relates to (e.g. balance land owner, lots sharing designation boundaries)</v>
      </c>
      <c r="AD5" t="str">
        <f t="shared" si="3"/>
        <v>Applicable Standard - NZTA Contractor Obligations</v>
      </c>
      <c r="AE5" t="str">
        <f t="shared" si="4"/>
        <v>Inspection Test: Method - Advance Comms / Letter Drop (as required)</v>
      </c>
      <c r="AF5" t="str">
        <f t="shared" si="5"/>
        <v>Inspection Test: Frequency - Prior to start of works</v>
      </c>
      <c r="AG5" t="str">
        <f t="shared" si="6"/>
        <v>Verification Activity by: SubCon - H</v>
      </c>
      <c r="AH5" t="str">
        <f t="shared" si="7"/>
        <v>Verification Activity by: Alliance - H</v>
      </c>
      <c r="AI5" t="str">
        <f t="shared" si="8"/>
        <v xml:space="preserve">Verification Activity by: Client - </v>
      </c>
      <c r="AJ5" t="str">
        <f t="shared" si="9"/>
        <v>Verifying Records - Documented correspondence / ITP Sign-off (Comms)</v>
      </c>
      <c r="AL5" t="str">
        <v>Applicable Standard - Ō2NL SA
Interdisciplinary Review</v>
      </c>
    </row>
    <row r="6" spans="1:38" ht="15" customHeight="1" x14ac:dyDescent="0.25">
      <c r="A6">
        <v>1.5</v>
      </c>
      <c r="C6" s="1" t="s">
        <v>26</v>
      </c>
      <c r="D6" s="1"/>
      <c r="F6" s="1"/>
      <c r="G6" t="s">
        <v>27</v>
      </c>
      <c r="I6" t="s">
        <v>28</v>
      </c>
      <c r="J6" t="s">
        <v>29</v>
      </c>
      <c r="M6" t="s">
        <v>10</v>
      </c>
      <c r="P6" t="s">
        <v>30</v>
      </c>
      <c r="Q6" t="s">
        <v>1</v>
      </c>
      <c r="S6" t="s">
        <v>1</v>
      </c>
      <c r="U6" t="s">
        <v>31</v>
      </c>
      <c r="AA6" t="str">
        <f t="shared" si="0"/>
        <v>1.5 - Valid Permits related to scope of works</v>
      </c>
      <c r="AB6" t="str">
        <f t="shared" si="1"/>
        <v>RI - ENG/ SUP</v>
      </c>
      <c r="AC6" t="str">
        <f t="shared" si="2"/>
        <v>Acceptance Criteria - Completely filled-out with accurate CHAR(AMP) up-to-date information of the site and scope of works necessary</v>
      </c>
      <c r="AD6" t="str">
        <f t="shared" si="3"/>
        <v>Applicable Standard - Ō2NL SA Permits CHAR(AMP) Register</v>
      </c>
      <c r="AE6" t="str">
        <f t="shared" si="4"/>
        <v>Inspection Test: Method - Review</v>
      </c>
      <c r="AF6" t="str">
        <f t="shared" si="5"/>
        <v>Inspection Test: Frequency - Prior to start of works / Weekly as work continues</v>
      </c>
      <c r="AG6" t="str">
        <f t="shared" si="6"/>
        <v>Verification Activity by: SubCon - H</v>
      </c>
      <c r="AH6" t="str">
        <f t="shared" si="7"/>
        <v>Verification Activity by: Alliance - H</v>
      </c>
      <c r="AI6" t="str">
        <f t="shared" si="8"/>
        <v xml:space="preserve">Verification Activity by: Client - </v>
      </c>
      <c r="AJ6" t="str">
        <f t="shared" si="9"/>
        <v>Verifying Records - Permit Sign-off CHAR(AMP) Preliminary ITP Sign-off</v>
      </c>
      <c r="AL6" t="str">
        <v>Inspection Test: Method - Review</v>
      </c>
    </row>
    <row r="7" spans="1:38" ht="15" customHeight="1" x14ac:dyDescent="0.25">
      <c r="A7">
        <v>1.6</v>
      </c>
      <c r="B7" s="1"/>
      <c r="C7" s="1" t="s">
        <v>32</v>
      </c>
      <c r="D7" s="1"/>
      <c r="G7" t="s">
        <v>0</v>
      </c>
      <c r="I7" t="s">
        <v>33</v>
      </c>
      <c r="J7" t="s">
        <v>34</v>
      </c>
      <c r="M7" t="s">
        <v>35</v>
      </c>
      <c r="P7" t="s">
        <v>36</v>
      </c>
      <c r="Q7" t="s">
        <v>4</v>
      </c>
      <c r="S7" t="s">
        <v>1</v>
      </c>
      <c r="U7" t="s">
        <v>37</v>
      </c>
      <c r="AA7" t="str">
        <f t="shared" si="0"/>
        <v>1.6 - Extent of Fencing set-out</v>
      </c>
      <c r="AB7" t="str">
        <f t="shared" si="1"/>
        <v>RI - ENG</v>
      </c>
      <c r="AC7" t="str">
        <f t="shared" si="2"/>
        <v>Acceptance Criteria - Ensure fence line has been properly marked out and agreed with engineer in accordance with any property obligations and drawings</v>
      </c>
      <c r="AD7" t="str">
        <f t="shared" si="3"/>
        <v>Applicable Standard - Contractor Obligations / Design Drawings</v>
      </c>
      <c r="AE7" t="str">
        <f t="shared" si="4"/>
        <v>Inspection Test: Method - ENG Approval</v>
      </c>
      <c r="AF7" t="str">
        <f t="shared" si="5"/>
        <v>Inspection Test: Frequency - Prior to start of works; any revision to IFC drawings/ data</v>
      </c>
      <c r="AG7" t="str">
        <f t="shared" si="6"/>
        <v>Verification Activity by: SubCon - W</v>
      </c>
      <c r="AH7" t="str">
        <f t="shared" si="7"/>
        <v>Verification Activity by: Alliance - H</v>
      </c>
      <c r="AI7" t="str">
        <f t="shared" si="8"/>
        <v xml:space="preserve">Verification Activity by: Client - </v>
      </c>
      <c r="AJ7" t="str">
        <f t="shared" si="9"/>
        <v>Verifying Records - ITP Sign-off (ENG)</v>
      </c>
      <c r="AL7" t="str">
        <v>Inspection Test: Frequency - Prior to Start; Any change of scope/ methodology</v>
      </c>
    </row>
    <row r="8" spans="1:38" ht="15" customHeight="1" x14ac:dyDescent="0.25">
      <c r="A8">
        <v>1.7</v>
      </c>
      <c r="C8" s="1" t="s">
        <v>38</v>
      </c>
      <c r="E8" s="1"/>
      <c r="F8" s="1"/>
      <c r="G8" t="s">
        <v>0</v>
      </c>
      <c r="I8" t="s">
        <v>39</v>
      </c>
      <c r="J8" t="s">
        <v>34</v>
      </c>
      <c r="M8" t="s">
        <v>35</v>
      </c>
      <c r="P8" t="s">
        <v>19</v>
      </c>
      <c r="Q8" t="s">
        <v>4</v>
      </c>
      <c r="S8" t="s">
        <v>1</v>
      </c>
      <c r="U8" t="s">
        <v>40</v>
      </c>
      <c r="AA8" t="str">
        <f t="shared" si="0"/>
        <v>1.7 - Existing Fence Network</v>
      </c>
      <c r="AB8" t="str">
        <f t="shared" si="1"/>
        <v>RI - ENG</v>
      </c>
      <c r="AC8" t="str">
        <f t="shared" si="2"/>
        <v>Acceptance Criteria - Confirm limits of any existing fences or fence network that is affected by planned fencing works</v>
      </c>
      <c r="AD8" t="str">
        <f t="shared" si="3"/>
        <v>Applicable Standard - Contractor Obligations / Design Drawings</v>
      </c>
      <c r="AE8" t="str">
        <f t="shared" si="4"/>
        <v>Inspection Test: Method - ENG Approval</v>
      </c>
      <c r="AF8" t="str">
        <f t="shared" si="5"/>
        <v>Inspection Test: Frequency - Prior to start of works</v>
      </c>
      <c r="AG8" t="str">
        <f t="shared" si="6"/>
        <v>Verification Activity by: SubCon - W</v>
      </c>
      <c r="AH8" t="str">
        <f t="shared" si="7"/>
        <v>Verification Activity by: Alliance - H</v>
      </c>
      <c r="AI8" t="str">
        <f t="shared" si="8"/>
        <v xml:space="preserve">Verification Activity by: Client - </v>
      </c>
      <c r="AJ8" t="str">
        <f t="shared" si="9"/>
        <v>Verifying Records - Survey Data CHAR(AMP) ITP Sign- off (ENG)</v>
      </c>
      <c r="AL8" t="str">
        <v>Verification Activity by: SubCon - R</v>
      </c>
    </row>
    <row r="9" spans="1:38" ht="15" customHeight="1" x14ac:dyDescent="0.25">
      <c r="A9">
        <v>2.1</v>
      </c>
      <c r="C9" s="1" t="s">
        <v>41</v>
      </c>
      <c r="E9" s="1"/>
      <c r="F9" s="1"/>
      <c r="G9" t="s">
        <v>0</v>
      </c>
      <c r="I9" t="s">
        <v>42</v>
      </c>
      <c r="J9" t="s">
        <v>43</v>
      </c>
      <c r="M9" t="s">
        <v>35</v>
      </c>
      <c r="P9" t="s">
        <v>44</v>
      </c>
      <c r="Q9" t="s">
        <v>5</v>
      </c>
      <c r="S9" t="s">
        <v>3</v>
      </c>
      <c r="U9" t="s">
        <v>45</v>
      </c>
      <c r="AA9" t="str">
        <f t="shared" si="0"/>
        <v>2.1 - Timber (Posts, Stays, Battens, rails, palings)</v>
      </c>
      <c r="AB9" t="str">
        <f t="shared" si="1"/>
        <v>RI - ENG</v>
      </c>
      <c r="AC9" t="str">
        <f t="shared" si="2"/>
        <v>Acceptance Criteria - Finished treatment</v>
      </c>
      <c r="AD9" t="str">
        <f t="shared" si="3"/>
        <v>Applicable Standard - O2NL Project specifications</v>
      </c>
      <c r="AE9" t="str">
        <f t="shared" si="4"/>
        <v>Inspection Test: Method - ENG Approval</v>
      </c>
      <c r="AF9" t="str">
        <f t="shared" si="5"/>
        <v>Inspection Test: Frequency - Prior to installation</v>
      </c>
      <c r="AG9" t="str">
        <f t="shared" si="6"/>
        <v>Verification Activity by: SubCon - I</v>
      </c>
      <c r="AH9" t="str">
        <f t="shared" si="7"/>
        <v>Verification Activity by: Alliance - R</v>
      </c>
      <c r="AI9" t="str">
        <f t="shared" si="8"/>
        <v xml:space="preserve">Verification Activity by: Client - </v>
      </c>
      <c r="AJ9" t="str">
        <f t="shared" si="9"/>
        <v>Verifying Records - Copy of delivery docket</v>
      </c>
      <c r="AL9" t="str">
        <v>Verification Activity by: Alliance - R</v>
      </c>
    </row>
    <row r="10" spans="1:38" ht="15" customHeight="1" x14ac:dyDescent="0.25">
      <c r="A10">
        <v>2.2000000000000002</v>
      </c>
      <c r="C10" s="1" t="s">
        <v>46</v>
      </c>
      <c r="D10" s="1"/>
      <c r="E10" s="1"/>
      <c r="F10" s="1"/>
      <c r="G10" t="s">
        <v>0</v>
      </c>
      <c r="I10" t="s">
        <v>47</v>
      </c>
      <c r="J10" t="s">
        <v>43</v>
      </c>
      <c r="M10" t="s">
        <v>35</v>
      </c>
      <c r="P10" t="s">
        <v>44</v>
      </c>
      <c r="Q10" t="s">
        <v>5</v>
      </c>
      <c r="S10" t="s">
        <v>3</v>
      </c>
      <c r="U10" t="s">
        <v>45</v>
      </c>
      <c r="AA10" t="str">
        <f t="shared" si="0"/>
        <v>2.2 - Steel (Wire / Chain Link Fence)</v>
      </c>
      <c r="AB10" t="str">
        <f t="shared" si="1"/>
        <v>RI - ENG</v>
      </c>
      <c r="AC10" t="str">
        <f t="shared" si="2"/>
        <v>Acceptance Criteria - Standard galvanised high tensile steel wire</v>
      </c>
      <c r="AD10" t="str">
        <f t="shared" si="3"/>
        <v>Applicable Standard - O2NL Project specifications</v>
      </c>
      <c r="AE10" t="str">
        <f t="shared" si="4"/>
        <v>Inspection Test: Method - ENG Approval</v>
      </c>
      <c r="AF10" t="str">
        <f t="shared" si="5"/>
        <v>Inspection Test: Frequency - Prior to installation</v>
      </c>
      <c r="AG10" t="str">
        <f t="shared" si="6"/>
        <v>Verification Activity by: SubCon - I</v>
      </c>
      <c r="AH10" t="str">
        <f t="shared" si="7"/>
        <v>Verification Activity by: Alliance - R</v>
      </c>
      <c r="AI10" t="str">
        <f t="shared" si="8"/>
        <v xml:space="preserve">Verification Activity by: Client - </v>
      </c>
      <c r="AJ10" t="str">
        <f t="shared" si="9"/>
        <v>Verifying Records - Copy of delivery docket</v>
      </c>
      <c r="AL10" t="str">
        <v>Verification Activity by: Client -</v>
      </c>
    </row>
    <row r="11" spans="1:38" ht="15" customHeight="1" x14ac:dyDescent="0.25">
      <c r="A11">
        <v>2.2999999999999998</v>
      </c>
      <c r="C11" s="1" t="s">
        <v>48</v>
      </c>
      <c r="E11" s="1"/>
      <c r="F11" s="1"/>
      <c r="G11" t="s">
        <v>0</v>
      </c>
      <c r="I11" t="s">
        <v>49</v>
      </c>
      <c r="J11" t="s">
        <v>43</v>
      </c>
      <c r="M11" t="s">
        <v>35</v>
      </c>
      <c r="P11" t="s">
        <v>44</v>
      </c>
      <c r="Q11" t="s">
        <v>5</v>
      </c>
      <c r="S11" t="s">
        <v>3</v>
      </c>
      <c r="U11" t="s">
        <v>45</v>
      </c>
      <c r="AA11" t="str">
        <f t="shared" si="0"/>
        <v>2.3 - Steel Gates CHAR(AMP) Fittings (Fixings, fasteners, gudgeons, hinges, chains, locks, etc)</v>
      </c>
      <c r="AB11" t="str">
        <f t="shared" si="1"/>
        <v>RI - ENG</v>
      </c>
      <c r="AC11" t="str">
        <f t="shared" si="2"/>
        <v>Acceptance Criteria - Correct dimensions CHAR(AMP) galvanised treatment and all fittings are fit for purpose</v>
      </c>
      <c r="AD11" t="str">
        <f t="shared" si="3"/>
        <v>Applicable Standard - O2NL Project specifications</v>
      </c>
      <c r="AE11" t="str">
        <f t="shared" si="4"/>
        <v>Inspection Test: Method - ENG Approval</v>
      </c>
      <c r="AF11" t="str">
        <f t="shared" si="5"/>
        <v>Inspection Test: Frequency - Prior to installation</v>
      </c>
      <c r="AG11" t="str">
        <f t="shared" si="6"/>
        <v>Verification Activity by: SubCon - I</v>
      </c>
      <c r="AH11" t="str">
        <f t="shared" si="7"/>
        <v>Verification Activity by: Alliance - R</v>
      </c>
      <c r="AI11" t="str">
        <f t="shared" si="8"/>
        <v xml:space="preserve">Verification Activity by: Client - </v>
      </c>
      <c r="AJ11" t="str">
        <f t="shared" si="9"/>
        <v>Verifying Records - Copy of delivery docket</v>
      </c>
      <c r="AL11" t="str">
        <v>Verifying Records - Signed CEP</v>
      </c>
    </row>
    <row r="12" spans="1:38" ht="15" customHeight="1" x14ac:dyDescent="0.25">
      <c r="A12">
        <v>3.1</v>
      </c>
      <c r="C12" s="1" t="s">
        <v>50</v>
      </c>
      <c r="G12" t="s">
        <v>0</v>
      </c>
      <c r="I12" t="s">
        <v>51</v>
      </c>
      <c r="J12" t="s">
        <v>52</v>
      </c>
      <c r="M12" t="s">
        <v>53</v>
      </c>
      <c r="P12" t="s">
        <v>54</v>
      </c>
      <c r="Q12" t="s">
        <v>3</v>
      </c>
      <c r="S12" t="s">
        <v>4</v>
      </c>
      <c r="U12" t="s">
        <v>55</v>
      </c>
      <c r="AA12" t="str">
        <f t="shared" si="0"/>
        <v>3.1 - 7-wire Fence/s</v>
      </c>
      <c r="AB12" t="str">
        <f t="shared" si="1"/>
        <v>RI - ENG</v>
      </c>
      <c r="AC12" t="str">
        <f t="shared" si="2"/>
        <v>Acceptance Criteria - As per typical 7-wire detail</v>
      </c>
      <c r="AD12" t="str">
        <f t="shared" si="3"/>
        <v>Applicable Standard - Per design drawings</v>
      </c>
      <c r="AE12" t="str">
        <f t="shared" si="4"/>
        <v>Inspection Test: Method - Visual Inspection/s CHAR(AMP) ENG Approval</v>
      </c>
      <c r="AF12" t="str">
        <f t="shared" si="5"/>
        <v>Inspection Test: Frequency - Throughout construction</v>
      </c>
      <c r="AG12" t="str">
        <f t="shared" si="6"/>
        <v>Verification Activity by: SubCon - R</v>
      </c>
      <c r="AH12" t="str">
        <f t="shared" si="7"/>
        <v>Verification Activity by: Alliance - W</v>
      </c>
      <c r="AI12" t="str">
        <f t="shared" si="8"/>
        <v xml:space="preserve">Verification Activity by: Client - </v>
      </c>
      <c r="AJ12" t="str">
        <f t="shared" si="9"/>
        <v>Verifying Records - Photo documentation CHAR(AMP) ITP Sign-off</v>
      </c>
      <c r="AL12" t="str">
        <v>1.2 - JSEA approval CHAR(AMP) sign-off</v>
      </c>
    </row>
    <row r="13" spans="1:38" ht="15" customHeight="1" x14ac:dyDescent="0.25">
      <c r="A13">
        <v>3.2</v>
      </c>
      <c r="C13" t="s">
        <v>56</v>
      </c>
      <c r="F13" s="1"/>
      <c r="G13" t="s">
        <v>0</v>
      </c>
      <c r="I13" t="s">
        <v>57</v>
      </c>
      <c r="J13" t="s">
        <v>52</v>
      </c>
      <c r="K13" s="1"/>
      <c r="L13" s="1"/>
      <c r="M13" t="s">
        <v>53</v>
      </c>
      <c r="P13" t="s">
        <v>54</v>
      </c>
      <c r="Q13" t="s">
        <v>3</v>
      </c>
      <c r="S13" t="s">
        <v>4</v>
      </c>
      <c r="U13" t="s">
        <v>55</v>
      </c>
      <c r="AA13" t="str">
        <f t="shared" si="0"/>
        <v>3.2 - Deer Fence/s</v>
      </c>
      <c r="AB13" t="str">
        <f t="shared" si="1"/>
        <v>RI - ENG</v>
      </c>
      <c r="AC13" t="str">
        <f t="shared" si="2"/>
        <v>Acceptance Criteria - As per typical deer fence detail</v>
      </c>
      <c r="AD13" t="str">
        <f t="shared" si="3"/>
        <v>Applicable Standard - Per design drawings</v>
      </c>
      <c r="AE13" t="str">
        <f t="shared" si="4"/>
        <v>Inspection Test: Method - Visual Inspection/s CHAR(AMP) ENG Approval</v>
      </c>
      <c r="AF13" t="str">
        <f t="shared" si="5"/>
        <v>Inspection Test: Frequency - Throughout construction</v>
      </c>
      <c r="AG13" t="str">
        <f t="shared" si="6"/>
        <v>Verification Activity by: SubCon - R</v>
      </c>
      <c r="AH13" t="str">
        <f t="shared" si="7"/>
        <v>Verification Activity by: Alliance - W</v>
      </c>
      <c r="AI13" t="str">
        <f t="shared" si="8"/>
        <v xml:space="preserve">Verification Activity by: Client - </v>
      </c>
      <c r="AJ13" t="str">
        <f t="shared" si="9"/>
        <v>Verifying Records - Photo documentation CHAR(AMP) ITP Sign-off</v>
      </c>
      <c r="AL13" t="str">
        <v>RI - SA</v>
      </c>
    </row>
    <row r="14" spans="1:38" ht="15" customHeight="1" x14ac:dyDescent="0.25">
      <c r="A14">
        <v>3.3</v>
      </c>
      <c r="C14" t="s">
        <v>58</v>
      </c>
      <c r="G14" t="s">
        <v>0</v>
      </c>
      <c r="I14" t="s">
        <v>59</v>
      </c>
      <c r="J14" s="1" t="s">
        <v>52</v>
      </c>
      <c r="M14" t="s">
        <v>53</v>
      </c>
      <c r="P14" t="s">
        <v>54</v>
      </c>
      <c r="Q14" t="s">
        <v>3</v>
      </c>
      <c r="S14" t="s">
        <v>4</v>
      </c>
      <c r="U14" t="s">
        <v>55</v>
      </c>
      <c r="AA14" t="str">
        <f t="shared" si="0"/>
        <v>3.3 - Paling Fence/s</v>
      </c>
      <c r="AB14" t="str">
        <f t="shared" si="1"/>
        <v>RI - ENG</v>
      </c>
      <c r="AC14" t="str">
        <f t="shared" si="2"/>
        <v>Acceptance Criteria - As per typical paling fence detail</v>
      </c>
      <c r="AD14" t="str">
        <f t="shared" si="3"/>
        <v>Applicable Standard - Per design drawings</v>
      </c>
      <c r="AE14" t="str">
        <f t="shared" si="4"/>
        <v>Inspection Test: Method - Visual Inspection/s CHAR(AMP) ENG Approval</v>
      </c>
      <c r="AF14" t="str">
        <f t="shared" si="5"/>
        <v>Inspection Test: Frequency - Throughout construction</v>
      </c>
      <c r="AG14" t="str">
        <f t="shared" si="6"/>
        <v>Verification Activity by: SubCon - R</v>
      </c>
      <c r="AH14" t="str">
        <f t="shared" si="7"/>
        <v>Verification Activity by: Alliance - W</v>
      </c>
      <c r="AI14" t="str">
        <f t="shared" si="8"/>
        <v xml:space="preserve">Verification Activity by: Client - </v>
      </c>
      <c r="AJ14" t="str">
        <f t="shared" si="9"/>
        <v>Verifying Records - Photo documentation CHAR(AMP) ITP Sign-off</v>
      </c>
      <c r="AL14" t="str">
        <v>Acceptance Criteria - Completely reviewed by all disciplines w/ document completely signed-off CHAR(AMP) issued for construction</v>
      </c>
    </row>
    <row r="15" spans="1:38" ht="15" customHeight="1" x14ac:dyDescent="0.25">
      <c r="A15">
        <v>3.4</v>
      </c>
      <c r="C15" t="s">
        <v>60</v>
      </c>
      <c r="G15" t="s">
        <v>0</v>
      </c>
      <c r="I15" t="s">
        <v>61</v>
      </c>
      <c r="J15" t="s">
        <v>52</v>
      </c>
      <c r="M15" t="s">
        <v>53</v>
      </c>
      <c r="P15" t="s">
        <v>54</v>
      </c>
      <c r="Q15" t="s">
        <v>3</v>
      </c>
      <c r="S15" t="s">
        <v>4</v>
      </c>
      <c r="U15" t="s">
        <v>55</v>
      </c>
      <c r="AA15" t="str">
        <f t="shared" si="0"/>
        <v>3.4 - Electric Fence/s</v>
      </c>
      <c r="AB15" t="str">
        <f t="shared" si="1"/>
        <v>RI - ENG</v>
      </c>
      <c r="AC15" t="str">
        <f t="shared" si="2"/>
        <v>Acceptance Criteria - As per typical electrification detail</v>
      </c>
      <c r="AD15" t="str">
        <f t="shared" si="3"/>
        <v>Applicable Standard - Per design drawings</v>
      </c>
      <c r="AE15" t="str">
        <f t="shared" si="4"/>
        <v>Inspection Test: Method - Visual Inspection/s CHAR(AMP) ENG Approval</v>
      </c>
      <c r="AF15" t="str">
        <f t="shared" si="5"/>
        <v>Inspection Test: Frequency - Throughout construction</v>
      </c>
      <c r="AG15" t="str">
        <f t="shared" si="6"/>
        <v>Verification Activity by: SubCon - R</v>
      </c>
      <c r="AH15" t="str">
        <f t="shared" si="7"/>
        <v>Verification Activity by: Alliance - W</v>
      </c>
      <c r="AI15" t="str">
        <f t="shared" si="8"/>
        <v xml:space="preserve">Verification Activity by: Client - </v>
      </c>
      <c r="AJ15" t="str">
        <f t="shared" si="9"/>
        <v>Verifying Records - Photo documentation CHAR(AMP) ITP Sign-off</v>
      </c>
      <c r="AL15" t="str">
        <v>Applicable Standard - Ō2NL SA
Interdisciplinary Review</v>
      </c>
    </row>
    <row r="16" spans="1:38" ht="15" customHeight="1" x14ac:dyDescent="0.25">
      <c r="A16">
        <v>3.5</v>
      </c>
      <c r="C16" t="s">
        <v>62</v>
      </c>
      <c r="G16" t="s">
        <v>0</v>
      </c>
      <c r="I16" t="s">
        <v>63</v>
      </c>
      <c r="J16" t="s">
        <v>52</v>
      </c>
      <c r="M16" t="s">
        <v>53</v>
      </c>
      <c r="P16" t="s">
        <v>54</v>
      </c>
      <c r="Q16" t="s">
        <v>3</v>
      </c>
      <c r="S16" t="s">
        <v>4</v>
      </c>
      <c r="U16" t="s">
        <v>55</v>
      </c>
      <c r="AA16" t="str">
        <f t="shared" si="0"/>
        <v>3.5 - Stream-crossing Fences / Flood Gates</v>
      </c>
      <c r="AB16" t="str">
        <f t="shared" si="1"/>
        <v>RI - ENG</v>
      </c>
      <c r="AC16" t="str">
        <f t="shared" si="2"/>
        <v>Acceptance Criteria - As per typical flood gate detail</v>
      </c>
      <c r="AD16" t="str">
        <f t="shared" si="3"/>
        <v>Applicable Standard - Per design drawings</v>
      </c>
      <c r="AE16" t="str">
        <f t="shared" si="4"/>
        <v>Inspection Test: Method - Visual Inspection/s CHAR(AMP) ENG Approval</v>
      </c>
      <c r="AF16" t="str">
        <f t="shared" si="5"/>
        <v>Inspection Test: Frequency - Throughout construction</v>
      </c>
      <c r="AG16" t="str">
        <f t="shared" si="6"/>
        <v>Verification Activity by: SubCon - R</v>
      </c>
      <c r="AH16" t="str">
        <f t="shared" si="7"/>
        <v>Verification Activity by: Alliance - W</v>
      </c>
      <c r="AI16" t="str">
        <f t="shared" si="8"/>
        <v xml:space="preserve">Verification Activity by: Client - </v>
      </c>
      <c r="AJ16" t="str">
        <f t="shared" si="9"/>
        <v>Verifying Records - Photo documentation CHAR(AMP) ITP Sign-off</v>
      </c>
      <c r="AL16" t="str">
        <v>Inspection Test: Method - Review</v>
      </c>
    </row>
    <row r="17" spans="1:38" ht="15" customHeight="1" x14ac:dyDescent="0.25">
      <c r="A17">
        <v>4.0999999999999996</v>
      </c>
      <c r="C17" t="s">
        <v>64</v>
      </c>
      <c r="H17" t="s">
        <v>0</v>
      </c>
      <c r="I17" t="s">
        <v>65</v>
      </c>
      <c r="J17" t="s">
        <v>66</v>
      </c>
      <c r="M17" t="s">
        <v>35</v>
      </c>
      <c r="P17" t="s">
        <v>67</v>
      </c>
      <c r="Q17" t="s">
        <v>1</v>
      </c>
      <c r="S17" t="s">
        <v>4</v>
      </c>
      <c r="U17" t="s">
        <v>40</v>
      </c>
      <c r="AA17" t="str">
        <f t="shared" si="0"/>
        <v>4.1 - Survey As-built</v>
      </c>
      <c r="AB17" t="str">
        <f t="shared" si="1"/>
        <v xml:space="preserve">RI - </v>
      </c>
      <c r="AC17" t="str">
        <f t="shared" si="2"/>
        <v>Acceptance Criteria - Quality check on completed fence based on location vs project designation</v>
      </c>
      <c r="AD17" t="str">
        <f t="shared" si="3"/>
        <v>Applicable Standard - Within project designation</v>
      </c>
      <c r="AE17" t="str">
        <f t="shared" si="4"/>
        <v>Inspection Test: Method - ENG Approval</v>
      </c>
      <c r="AF17" t="str">
        <f t="shared" si="5"/>
        <v>Inspection Test: Frequency - Upon completion of works</v>
      </c>
      <c r="AG17" t="str">
        <f t="shared" si="6"/>
        <v>Verification Activity by: SubCon - H</v>
      </c>
      <c r="AH17" t="str">
        <f t="shared" si="7"/>
        <v>Verification Activity by: Alliance - W</v>
      </c>
      <c r="AI17" t="str">
        <f t="shared" si="8"/>
        <v xml:space="preserve">Verification Activity by: Client - </v>
      </c>
      <c r="AJ17" t="str">
        <f t="shared" si="9"/>
        <v>Verifying Records - Survey Data CHAR(AMP) ITP Sign- off (ENG)</v>
      </c>
      <c r="AL17" t="str">
        <v>Inspection Test: Frequency - Prior to Start; Every 6 months; change in working parameters or risks</v>
      </c>
    </row>
    <row r="18" spans="1:38" ht="15" customHeight="1" x14ac:dyDescent="0.25">
      <c r="A18">
        <v>4.2</v>
      </c>
      <c r="C18" t="s">
        <v>68</v>
      </c>
      <c r="H18" t="s">
        <v>7</v>
      </c>
      <c r="I18" t="s">
        <v>69</v>
      </c>
      <c r="J18" t="s">
        <v>70</v>
      </c>
      <c r="M18" t="s">
        <v>71</v>
      </c>
      <c r="N18" s="1"/>
      <c r="P18" t="s">
        <v>67</v>
      </c>
      <c r="Q18" t="s">
        <v>4</v>
      </c>
      <c r="S18" t="s">
        <v>4</v>
      </c>
      <c r="U18" t="s">
        <v>72</v>
      </c>
      <c r="AA18" t="str">
        <f t="shared" si="0"/>
        <v>4.2 - Stake-holder acceptance (where required)</v>
      </c>
      <c r="AB18" t="str">
        <f t="shared" si="1"/>
        <v xml:space="preserve">RI - </v>
      </c>
      <c r="AC18" t="str">
        <f t="shared" si="2"/>
        <v>Acceptance Criteria - Documented satisfactory acceptance of boundary</v>
      </c>
      <c r="AD18" t="str">
        <f t="shared" si="3"/>
        <v>Applicable Standard - Contractor Obligations</v>
      </c>
      <c r="AE18" t="str">
        <f t="shared" si="4"/>
        <v>Inspection Test: Method - Comms</v>
      </c>
      <c r="AF18" t="str">
        <f t="shared" si="5"/>
        <v>Inspection Test: Frequency - Upon completion of works</v>
      </c>
      <c r="AG18" t="str">
        <f t="shared" si="6"/>
        <v>Verification Activity by: SubCon - W</v>
      </c>
      <c r="AH18" t="str">
        <f t="shared" si="7"/>
        <v>Verification Activity by: Alliance - W</v>
      </c>
      <c r="AI18" t="str">
        <f t="shared" si="8"/>
        <v xml:space="preserve">Verification Activity by: Client - </v>
      </c>
      <c r="AJ18" t="str">
        <f t="shared" si="9"/>
        <v>Verifying Records - As-built Documentation CHAR(AMP) ITP Sign-off</v>
      </c>
      <c r="AL18" t="str">
        <v>Verification Activity by: SubCon - R</v>
      </c>
    </row>
    <row r="19" spans="1:38" ht="15" customHeight="1" x14ac:dyDescent="0.25">
      <c r="AL19" t="str">
        <v>Verification Activity by: Alliance - R</v>
      </c>
    </row>
    <row r="20" spans="1:38" ht="15" customHeight="1" x14ac:dyDescent="0.25">
      <c r="C20" s="1"/>
      <c r="N20" s="1"/>
      <c r="AL20" t="str">
        <v>Verification Activity by: Client -</v>
      </c>
    </row>
    <row r="21" spans="1:38" ht="15" customHeight="1" x14ac:dyDescent="0.25">
      <c r="C21" s="1"/>
      <c r="F21" s="1"/>
      <c r="AL21" t="str">
        <v>Verifying Records - Signed JSEA</v>
      </c>
    </row>
    <row r="22" spans="1:38" ht="15" customHeight="1" x14ac:dyDescent="0.25">
      <c r="F22" s="1"/>
      <c r="AL22" t="str">
        <v>1.3 - Ecological CHAR(AMP) Environmental walkthrough</v>
      </c>
    </row>
    <row r="23" spans="1:38" ht="15" customHeight="1" x14ac:dyDescent="0.25">
      <c r="N23" s="1"/>
      <c r="AL23" t="str">
        <v>RI - EMR</v>
      </c>
    </row>
    <row r="24" spans="1:38" ht="15" customHeight="1" x14ac:dyDescent="0.25">
      <c r="AL24" t="str">
        <v>Acceptance Criteria - Ecological CHAR(AMP) environmental sign-off to proceed with works in the area / lot planned</v>
      </c>
    </row>
    <row r="25" spans="1:38" ht="15" customHeight="1" x14ac:dyDescent="0.25">
      <c r="AL25" t="str">
        <v>Applicable Standard -</v>
      </c>
    </row>
    <row r="26" spans="1:38" ht="15" customHeight="1" x14ac:dyDescent="0.25">
      <c r="AL26" t="str">
        <v>Inspection Test: Method - Area / Lot walkover</v>
      </c>
    </row>
    <row r="27" spans="1:38" ht="15" customHeight="1" x14ac:dyDescent="0.25">
      <c r="AL27" t="str">
        <v>Inspection Test: Frequency - Prior to start of works</v>
      </c>
    </row>
    <row r="28" spans="1:38" ht="15" customHeight="1" x14ac:dyDescent="0.25">
      <c r="AL28" t="str">
        <v>Verification Activity by: SubCon - H</v>
      </c>
    </row>
    <row r="29" spans="1:38" ht="15" customHeight="1" x14ac:dyDescent="0.25">
      <c r="AL29" t="str">
        <v>Verification Activity by: Alliance - H</v>
      </c>
    </row>
    <row r="30" spans="1:38" ht="15" customHeight="1" x14ac:dyDescent="0.25">
      <c r="AL30" t="str">
        <v>Verification Activity by: Client -</v>
      </c>
    </row>
    <row r="31" spans="1:38" ht="15" customHeight="1" x14ac:dyDescent="0.25">
      <c r="AL31" t="str">
        <v>Verifying Records - Documented correspondence / ITP Sign-off (EMR)</v>
      </c>
    </row>
    <row r="32" spans="1:38" ht="15" customHeight="1" x14ac:dyDescent="0.25">
      <c r="AL32" t="str">
        <v>1.4 - Communication to stakeholders (where required)</v>
      </c>
    </row>
    <row r="33" spans="16:38" ht="15" customHeight="1" x14ac:dyDescent="0.25">
      <c r="P33" s="1"/>
      <c r="AL33" t="str">
        <v>RI - SA</v>
      </c>
    </row>
    <row r="34" spans="16:38" ht="15" customHeight="1" x14ac:dyDescent="0.25">
      <c r="AL34" t="str">
        <v>Acceptance Criteria - Proper communications with stakeholder that fencing works relates to (e.g. balance land owner, lots sharing designation boundaries)</v>
      </c>
    </row>
    <row r="35" spans="16:38" ht="15" customHeight="1" x14ac:dyDescent="0.25">
      <c r="AL35" t="str">
        <v>Applicable Standard - NZTA Contractor Obligations</v>
      </c>
    </row>
    <row r="36" spans="16:38" ht="15" customHeight="1" x14ac:dyDescent="0.25">
      <c r="AL36" t="str">
        <v>Inspection Test: Method - Advance Comms / Letter Drop (as required)</v>
      </c>
    </row>
    <row r="37" spans="16:38" ht="15" customHeight="1" x14ac:dyDescent="0.25">
      <c r="AL37" t="str">
        <v>Inspection Test: Frequency - Prior to start of works</v>
      </c>
    </row>
    <row r="38" spans="16:38" ht="15" customHeight="1" x14ac:dyDescent="0.25">
      <c r="AL38" t="str">
        <v>Verification Activity by: SubCon - H</v>
      </c>
    </row>
    <row r="39" spans="16:38" ht="15" customHeight="1" x14ac:dyDescent="0.25">
      <c r="AL39" t="str">
        <v>Verification Activity by: Alliance - H</v>
      </c>
    </row>
    <row r="40" spans="16:38" ht="15" customHeight="1" x14ac:dyDescent="0.25">
      <c r="AL40" t="str">
        <v>Verification Activity by: Client -</v>
      </c>
    </row>
    <row r="41" spans="16:38" ht="15" customHeight="1" x14ac:dyDescent="0.25">
      <c r="AL41" t="str">
        <v>Verifying Records - Documented correspondence / ITP Sign-off (Comms)</v>
      </c>
    </row>
    <row r="42" spans="16:38" ht="15" customHeight="1" x14ac:dyDescent="0.25">
      <c r="AL42" t="str">
        <v>1.5 - Valid Permits related to scope of works</v>
      </c>
    </row>
    <row r="43" spans="16:38" ht="15" customHeight="1" x14ac:dyDescent="0.25">
      <c r="AL43" t="str">
        <v>RI - ENG/ SUP</v>
      </c>
    </row>
    <row r="44" spans="16:38" ht="15" customHeight="1" x14ac:dyDescent="0.25">
      <c r="AL44" t="str">
        <v>Acceptance Criteria - Completely filled-out with accurate CHAR(AMP) up-to-date information of the site and scope of works necessary</v>
      </c>
    </row>
    <row r="45" spans="16:38" ht="15" customHeight="1" x14ac:dyDescent="0.25">
      <c r="AL45" t="str">
        <v>Applicable Standard - Ō2NL SA Permits CHAR(AMP) Register</v>
      </c>
    </row>
    <row r="46" spans="16:38" ht="15" customHeight="1" x14ac:dyDescent="0.25">
      <c r="AL46" t="str">
        <v>Inspection Test: Method - Review</v>
      </c>
    </row>
    <row r="47" spans="16:38" ht="15" customHeight="1" x14ac:dyDescent="0.25">
      <c r="AL47" t="str">
        <v>Inspection Test: Frequency - Prior to start of works / Weekly as work continues</v>
      </c>
    </row>
    <row r="48" spans="16:38" ht="15" customHeight="1" x14ac:dyDescent="0.25">
      <c r="AL48" t="str">
        <v>Verification Activity by: SubCon - H</v>
      </c>
    </row>
    <row r="49" spans="38:38" ht="15" customHeight="1" x14ac:dyDescent="0.25">
      <c r="AL49" t="str">
        <v>Verification Activity by: Alliance - H</v>
      </c>
    </row>
    <row r="50" spans="38:38" ht="15" customHeight="1" x14ac:dyDescent="0.25">
      <c r="AL50" t="str">
        <v>Verification Activity by: Client -</v>
      </c>
    </row>
    <row r="51" spans="38:38" ht="15" customHeight="1" x14ac:dyDescent="0.25">
      <c r="AL51" t="str">
        <v>Verifying Records - Permit Sign-off CHAR(AMP) Preliminary ITP Sign-off</v>
      </c>
    </row>
    <row r="52" spans="38:38" ht="15" customHeight="1" x14ac:dyDescent="0.25">
      <c r="AL52" t="str">
        <v>1.6 - Extent of Fencing set-out</v>
      </c>
    </row>
    <row r="53" spans="38:38" ht="15" customHeight="1" x14ac:dyDescent="0.25">
      <c r="AL53" t="str">
        <v>RI - ENG</v>
      </c>
    </row>
    <row r="54" spans="38:38" ht="15" customHeight="1" x14ac:dyDescent="0.25">
      <c r="AL54" t="str">
        <v>Acceptance Criteria - Ensure fence line has been properly marked out and agreed with engineer in accordance with any property obligations and drawings</v>
      </c>
    </row>
    <row r="55" spans="38:38" ht="15" customHeight="1" x14ac:dyDescent="0.25">
      <c r="AL55" t="str">
        <v>Applicable Standard - Contractor Obligations / Design Drawings</v>
      </c>
    </row>
    <row r="56" spans="38:38" ht="15" customHeight="1" x14ac:dyDescent="0.25">
      <c r="AL56" t="str">
        <v>Inspection Test: Method - ENG Approval</v>
      </c>
    </row>
    <row r="57" spans="38:38" ht="15" customHeight="1" x14ac:dyDescent="0.25">
      <c r="AL57" t="str">
        <v>Inspection Test: Frequency - Prior to start of works; any revision to IFC drawings/ data</v>
      </c>
    </row>
    <row r="58" spans="38:38" ht="15" customHeight="1" x14ac:dyDescent="0.25">
      <c r="AL58" t="str">
        <v>Verification Activity by: SubCon - W</v>
      </c>
    </row>
    <row r="59" spans="38:38" ht="15" customHeight="1" x14ac:dyDescent="0.25">
      <c r="AL59" t="str">
        <v>Verification Activity by: Alliance - H</v>
      </c>
    </row>
    <row r="60" spans="38:38" ht="15" customHeight="1" x14ac:dyDescent="0.25">
      <c r="AL60" t="str">
        <v>Verification Activity by: Client -</v>
      </c>
    </row>
    <row r="61" spans="38:38" ht="15" customHeight="1" x14ac:dyDescent="0.25">
      <c r="AL61" t="str">
        <v>Verifying Records - ITP Sign-off (ENG)</v>
      </c>
    </row>
    <row r="62" spans="38:38" ht="15" customHeight="1" x14ac:dyDescent="0.25">
      <c r="AL62" t="str">
        <v>1.7 - Existing Fence Network</v>
      </c>
    </row>
    <row r="63" spans="38:38" ht="15" customHeight="1" x14ac:dyDescent="0.25">
      <c r="AL63" t="str">
        <v>RI - ENG</v>
      </c>
    </row>
    <row r="64" spans="38:38" ht="15" customHeight="1" x14ac:dyDescent="0.25">
      <c r="AL64" t="str">
        <v>Acceptance Criteria - Confirm limits of any existing fences or fence network that is affected by planned fencing works</v>
      </c>
    </row>
    <row r="65" spans="38:38" ht="15" customHeight="1" x14ac:dyDescent="0.25">
      <c r="AL65" t="str">
        <v>Applicable Standard - Contractor Obligations / Design Drawings</v>
      </c>
    </row>
    <row r="66" spans="38:38" ht="15" customHeight="1" x14ac:dyDescent="0.25">
      <c r="AL66" t="str">
        <v>Inspection Test: Method - ENG Approval</v>
      </c>
    </row>
    <row r="67" spans="38:38" ht="15" customHeight="1" x14ac:dyDescent="0.25">
      <c r="AL67" t="str">
        <v>Inspection Test: Frequency - Prior to start of works</v>
      </c>
    </row>
    <row r="68" spans="38:38" ht="15" customHeight="1" x14ac:dyDescent="0.25">
      <c r="AL68" t="str">
        <v>Verification Activity by: SubCon - W</v>
      </c>
    </row>
    <row r="69" spans="38:38" ht="15" customHeight="1" x14ac:dyDescent="0.25">
      <c r="AL69" t="str">
        <v>Verification Activity by: Alliance - H</v>
      </c>
    </row>
    <row r="70" spans="38:38" ht="15" customHeight="1" x14ac:dyDescent="0.25">
      <c r="AL70" t="str">
        <v>Verification Activity by: Client -</v>
      </c>
    </row>
    <row r="71" spans="38:38" ht="15" customHeight="1" x14ac:dyDescent="0.25">
      <c r="AL71" t="str">
        <v>Verifying Records - Survey Data CHAR(AMP) ITP Sign- off (ENG)</v>
      </c>
    </row>
    <row r="72" spans="38:38" ht="15" customHeight="1" x14ac:dyDescent="0.25">
      <c r="AL72" t="str">
        <v>2.1 - Timber (Posts, Stays, Battens, rails, palings)</v>
      </c>
    </row>
    <row r="73" spans="38:38" ht="15" customHeight="1" x14ac:dyDescent="0.25">
      <c r="AL73" t="str">
        <v>RI - ENG</v>
      </c>
    </row>
    <row r="74" spans="38:38" ht="15" customHeight="1" x14ac:dyDescent="0.25">
      <c r="AL74" t="str">
        <v>Acceptance Criteria - Finished treatment</v>
      </c>
    </row>
    <row r="75" spans="38:38" ht="15" customHeight="1" x14ac:dyDescent="0.25">
      <c r="AL75" t="str">
        <v>Applicable Standard - O2NL Project specifications</v>
      </c>
    </row>
    <row r="76" spans="38:38" ht="15" customHeight="1" x14ac:dyDescent="0.25">
      <c r="AL76" t="str">
        <v>Inspection Test: Method - ENG Approval</v>
      </c>
    </row>
    <row r="77" spans="38:38" ht="15" customHeight="1" x14ac:dyDescent="0.25">
      <c r="AL77" t="str">
        <v>Inspection Test: Frequency - Prior to installation</v>
      </c>
    </row>
    <row r="78" spans="38:38" ht="15" customHeight="1" x14ac:dyDescent="0.25">
      <c r="AL78" t="str">
        <v>Verification Activity by: SubCon - I</v>
      </c>
    </row>
    <row r="79" spans="38:38" ht="15" customHeight="1" x14ac:dyDescent="0.25">
      <c r="AL79" t="str">
        <v>Verification Activity by: Alliance - R</v>
      </c>
    </row>
    <row r="80" spans="38:38" ht="15" customHeight="1" x14ac:dyDescent="0.25">
      <c r="AL80" t="str">
        <v>Verification Activity by: Client -</v>
      </c>
    </row>
    <row r="81" spans="38:38" ht="15" customHeight="1" x14ac:dyDescent="0.25">
      <c r="AL81" t="str">
        <v>Verifying Records - Copy of delivery docket</v>
      </c>
    </row>
    <row r="82" spans="38:38" ht="15" customHeight="1" x14ac:dyDescent="0.25">
      <c r="AL82" t="str">
        <v>2.2 - Steel (Wire / Chain Link Fence)</v>
      </c>
    </row>
    <row r="83" spans="38:38" ht="15" customHeight="1" x14ac:dyDescent="0.25">
      <c r="AL83" t="str">
        <v>RI - ENG</v>
      </c>
    </row>
    <row r="84" spans="38:38" ht="15" customHeight="1" x14ac:dyDescent="0.25">
      <c r="AL84" t="str">
        <v>Acceptance Criteria - Standard galvanised high tensile steel wire</v>
      </c>
    </row>
    <row r="85" spans="38:38" ht="15" customHeight="1" x14ac:dyDescent="0.25">
      <c r="AL85" t="str">
        <v>Applicable Standard - O2NL Project specifications</v>
      </c>
    </row>
    <row r="86" spans="38:38" ht="15" customHeight="1" x14ac:dyDescent="0.25">
      <c r="AL86" t="str">
        <v>Inspection Test: Method - ENG Approval</v>
      </c>
    </row>
    <row r="87" spans="38:38" ht="15" customHeight="1" x14ac:dyDescent="0.25">
      <c r="AL87" t="str">
        <v>Inspection Test: Frequency - Prior to installation</v>
      </c>
    </row>
    <row r="88" spans="38:38" ht="15" customHeight="1" x14ac:dyDescent="0.25">
      <c r="AL88" t="str">
        <v>Verification Activity by: SubCon - I</v>
      </c>
    </row>
    <row r="89" spans="38:38" ht="15" customHeight="1" x14ac:dyDescent="0.25">
      <c r="AL89" t="str">
        <v>Verification Activity by: Alliance - R</v>
      </c>
    </row>
    <row r="90" spans="38:38" ht="15" customHeight="1" x14ac:dyDescent="0.25">
      <c r="AL90" t="str">
        <v>Verification Activity by: Client -</v>
      </c>
    </row>
    <row r="91" spans="38:38" ht="15" customHeight="1" x14ac:dyDescent="0.25">
      <c r="AL91" t="str">
        <v>Verifying Records - Copy of delivery docket</v>
      </c>
    </row>
    <row r="92" spans="38:38" ht="15" customHeight="1" x14ac:dyDescent="0.25">
      <c r="AL92" t="str">
        <v>2.3 - Steel Gates CHAR(AMP) Fittings (Fixings, fasteners, gudgeons, hinges, chains, locks, etc)</v>
      </c>
    </row>
    <row r="93" spans="38:38" ht="15" customHeight="1" x14ac:dyDescent="0.25">
      <c r="AL93" t="str">
        <v>RI - ENG</v>
      </c>
    </row>
    <row r="94" spans="38:38" ht="15" customHeight="1" x14ac:dyDescent="0.25">
      <c r="AL94" t="str">
        <v>Acceptance Criteria - Correct dimensions CHAR(AMP) galvanised treatment and all fittings are fit for purpose</v>
      </c>
    </row>
    <row r="95" spans="38:38" ht="15" customHeight="1" x14ac:dyDescent="0.25">
      <c r="AL95" t="str">
        <v>Applicable Standard - O2NL Project specifications</v>
      </c>
    </row>
    <row r="96" spans="38:38" ht="15" customHeight="1" x14ac:dyDescent="0.25">
      <c r="AL96" t="str">
        <v>Inspection Test: Method - ENG Approval</v>
      </c>
    </row>
    <row r="97" spans="38:38" ht="15" customHeight="1" x14ac:dyDescent="0.25">
      <c r="AL97" t="str">
        <v>Inspection Test: Frequency - Prior to installation</v>
      </c>
    </row>
    <row r="98" spans="38:38" ht="15" customHeight="1" x14ac:dyDescent="0.25">
      <c r="AL98" t="str">
        <v>Verification Activity by: SubCon - I</v>
      </c>
    </row>
    <row r="99" spans="38:38" ht="15" customHeight="1" x14ac:dyDescent="0.25">
      <c r="AL99" t="str">
        <v>Verification Activity by: Alliance - R</v>
      </c>
    </row>
    <row r="100" spans="38:38" ht="15" customHeight="1" x14ac:dyDescent="0.25">
      <c r="AL100" t="str">
        <v>Verification Activity by: Client -</v>
      </c>
    </row>
    <row r="101" spans="38:38" ht="15" customHeight="1" x14ac:dyDescent="0.25">
      <c r="AL101" t="str">
        <v>Verifying Records - Copy of delivery docket</v>
      </c>
    </row>
    <row r="102" spans="38:38" ht="15" customHeight="1" x14ac:dyDescent="0.25">
      <c r="AL102" t="str">
        <v>3.1 - 7-wire Fence/s</v>
      </c>
    </row>
    <row r="103" spans="38:38" ht="15" customHeight="1" x14ac:dyDescent="0.25">
      <c r="AL103" t="str">
        <v>RI - ENG</v>
      </c>
    </row>
    <row r="104" spans="38:38" ht="15" customHeight="1" x14ac:dyDescent="0.25">
      <c r="AL104" t="str">
        <v>Acceptance Criteria - As per typical 7-wire detail</v>
      </c>
    </row>
    <row r="105" spans="38:38" ht="15" customHeight="1" x14ac:dyDescent="0.25">
      <c r="AL105" t="str">
        <v>Applicable Standard - Per design drawings</v>
      </c>
    </row>
    <row r="106" spans="38:38" ht="15" customHeight="1" x14ac:dyDescent="0.25">
      <c r="AL106" t="str">
        <v>Inspection Test: Method - Visual Inspection/s CHAR(AMP) ENG Approval</v>
      </c>
    </row>
    <row r="107" spans="38:38" ht="15" customHeight="1" x14ac:dyDescent="0.25">
      <c r="AL107" t="str">
        <v>Inspection Test: Frequency - Throughout construction</v>
      </c>
    </row>
    <row r="108" spans="38:38" ht="15" customHeight="1" x14ac:dyDescent="0.25">
      <c r="AL108" t="str">
        <v>Verification Activity by: SubCon - R</v>
      </c>
    </row>
    <row r="109" spans="38:38" ht="15" customHeight="1" x14ac:dyDescent="0.25">
      <c r="AL109" t="str">
        <v>Verification Activity by: Alliance - W</v>
      </c>
    </row>
    <row r="110" spans="38:38" ht="15" customHeight="1" x14ac:dyDescent="0.25">
      <c r="AL110" t="str">
        <v>Verification Activity by: Client -</v>
      </c>
    </row>
    <row r="111" spans="38:38" ht="15" customHeight="1" x14ac:dyDescent="0.25">
      <c r="AL111" t="str">
        <v>Verifying Records - Photo documentation CHAR(AMP) ITP Sign-off</v>
      </c>
    </row>
    <row r="112" spans="38:38" ht="15" customHeight="1" x14ac:dyDescent="0.25">
      <c r="AL112" t="str">
        <v>3.2 - Deer Fence/s</v>
      </c>
    </row>
    <row r="113" spans="38:38" ht="15" customHeight="1" x14ac:dyDescent="0.25">
      <c r="AL113" t="str">
        <v>RI - ENG</v>
      </c>
    </row>
    <row r="114" spans="38:38" ht="15" customHeight="1" x14ac:dyDescent="0.25">
      <c r="AL114" t="str">
        <v>Acceptance Criteria - As per typical deer fence detail</v>
      </c>
    </row>
    <row r="115" spans="38:38" ht="15" customHeight="1" x14ac:dyDescent="0.25">
      <c r="AL115" t="str">
        <v>Applicable Standard - Per design drawings</v>
      </c>
    </row>
    <row r="116" spans="38:38" ht="15" customHeight="1" x14ac:dyDescent="0.25">
      <c r="AL116" t="str">
        <v>Inspection Test: Method - Visual Inspection/s CHAR(AMP) ENG Approval</v>
      </c>
    </row>
    <row r="117" spans="38:38" ht="15" customHeight="1" x14ac:dyDescent="0.25">
      <c r="AL117" t="str">
        <v>Inspection Test: Frequency - Throughout construction</v>
      </c>
    </row>
    <row r="118" spans="38:38" ht="15" customHeight="1" x14ac:dyDescent="0.25">
      <c r="AL118" t="str">
        <v>Verification Activity by: SubCon - R</v>
      </c>
    </row>
    <row r="119" spans="38:38" ht="15" customHeight="1" x14ac:dyDescent="0.25">
      <c r="AL119" t="str">
        <v>Verification Activity by: Alliance - W</v>
      </c>
    </row>
    <row r="120" spans="38:38" ht="15" customHeight="1" x14ac:dyDescent="0.25">
      <c r="AL120" t="str">
        <v>Verification Activity by: Client -</v>
      </c>
    </row>
    <row r="121" spans="38:38" ht="15" customHeight="1" x14ac:dyDescent="0.25">
      <c r="AL121" t="str">
        <v>Verifying Records - Photo documentation CHAR(AMP) ITP Sign-off</v>
      </c>
    </row>
    <row r="122" spans="38:38" ht="15" customHeight="1" x14ac:dyDescent="0.25">
      <c r="AL122" t="str">
        <v>3.3 - Paling Fence/s</v>
      </c>
    </row>
    <row r="123" spans="38:38" ht="15" customHeight="1" x14ac:dyDescent="0.25">
      <c r="AL123" t="str">
        <v>RI - ENG</v>
      </c>
    </row>
    <row r="124" spans="38:38" ht="15" customHeight="1" x14ac:dyDescent="0.25">
      <c r="AL124" t="str">
        <v>Acceptance Criteria - As per typical paling fence detail</v>
      </c>
    </row>
    <row r="125" spans="38:38" ht="15" customHeight="1" x14ac:dyDescent="0.25">
      <c r="AL125" t="str">
        <v>Applicable Standard - Per design drawings</v>
      </c>
    </row>
    <row r="126" spans="38:38" ht="15" customHeight="1" x14ac:dyDescent="0.25">
      <c r="AL126" t="str">
        <v>Inspection Test: Method - Visual Inspection/s CHAR(AMP) ENG Approval</v>
      </c>
    </row>
    <row r="127" spans="38:38" ht="15" customHeight="1" x14ac:dyDescent="0.25">
      <c r="AL127" t="str">
        <v>Inspection Test: Frequency - Throughout construction</v>
      </c>
    </row>
    <row r="128" spans="38:38" ht="15" customHeight="1" x14ac:dyDescent="0.25">
      <c r="AL128" t="str">
        <v>Verification Activity by: SubCon - R</v>
      </c>
    </row>
    <row r="129" spans="38:38" ht="15" customHeight="1" x14ac:dyDescent="0.25">
      <c r="AL129" t="str">
        <v>Verification Activity by: Alliance - W</v>
      </c>
    </row>
    <row r="130" spans="38:38" ht="15" customHeight="1" x14ac:dyDescent="0.25">
      <c r="AL130" t="str">
        <v>Verification Activity by: Client -</v>
      </c>
    </row>
    <row r="131" spans="38:38" ht="15" customHeight="1" x14ac:dyDescent="0.25">
      <c r="AL131" t="str">
        <v>Verifying Records - Photo documentation CHAR(AMP) ITP Sign-off</v>
      </c>
    </row>
    <row r="132" spans="38:38" ht="15" customHeight="1" x14ac:dyDescent="0.25">
      <c r="AL132" t="str">
        <v>3.4 - Electric Fence/s</v>
      </c>
    </row>
    <row r="133" spans="38:38" ht="15" customHeight="1" x14ac:dyDescent="0.25">
      <c r="AL133" t="str">
        <v>RI - ENG</v>
      </c>
    </row>
    <row r="134" spans="38:38" ht="15" customHeight="1" x14ac:dyDescent="0.25">
      <c r="AL134" t="str">
        <v>Acceptance Criteria - As per typical electrification detail</v>
      </c>
    </row>
    <row r="135" spans="38:38" ht="15" customHeight="1" x14ac:dyDescent="0.25">
      <c r="AL135" t="str">
        <v>Applicable Standard - Per design drawings</v>
      </c>
    </row>
    <row r="136" spans="38:38" ht="15" customHeight="1" x14ac:dyDescent="0.25">
      <c r="AL136" t="str">
        <v>Inspection Test: Method - Visual Inspection/s CHAR(AMP) ENG Approval</v>
      </c>
    </row>
    <row r="137" spans="38:38" ht="15" customHeight="1" x14ac:dyDescent="0.25">
      <c r="AL137" t="str">
        <v>Inspection Test: Frequency - Throughout construction</v>
      </c>
    </row>
    <row r="138" spans="38:38" ht="15" customHeight="1" x14ac:dyDescent="0.25">
      <c r="AL138" t="str">
        <v>Verification Activity by: SubCon - R</v>
      </c>
    </row>
    <row r="139" spans="38:38" ht="15" customHeight="1" x14ac:dyDescent="0.25">
      <c r="AL139" t="str">
        <v>Verification Activity by: Alliance - W</v>
      </c>
    </row>
    <row r="140" spans="38:38" ht="15" customHeight="1" x14ac:dyDescent="0.25">
      <c r="AL140" t="str">
        <v>Verification Activity by: Client -</v>
      </c>
    </row>
    <row r="141" spans="38:38" ht="15" customHeight="1" x14ac:dyDescent="0.25">
      <c r="AL141" t="str">
        <v>Verifying Records - Photo documentation CHAR(AMP) ITP Sign-off</v>
      </c>
    </row>
    <row r="142" spans="38:38" ht="15" customHeight="1" x14ac:dyDescent="0.25">
      <c r="AL142" t="str">
        <v>3.5 - Stream-crossing Fences / Flood Gates</v>
      </c>
    </row>
    <row r="143" spans="38:38" ht="15" customHeight="1" x14ac:dyDescent="0.25">
      <c r="AL143" t="str">
        <v>RI - ENG</v>
      </c>
    </row>
    <row r="144" spans="38:38" ht="15" customHeight="1" x14ac:dyDescent="0.25">
      <c r="AL144" t="str">
        <v>Acceptance Criteria - As per typical flood gate detail</v>
      </c>
    </row>
    <row r="145" spans="38:38" ht="15" customHeight="1" x14ac:dyDescent="0.25">
      <c r="AL145" t="str">
        <v>Applicable Standard - Per design drawings</v>
      </c>
    </row>
    <row r="146" spans="38:38" ht="15" customHeight="1" x14ac:dyDescent="0.25">
      <c r="AL146" t="str">
        <v>Inspection Test: Method - Visual Inspection/s CHAR(AMP) ENG Approval</v>
      </c>
    </row>
    <row r="147" spans="38:38" ht="15" customHeight="1" x14ac:dyDescent="0.25">
      <c r="AL147" t="str">
        <v>Inspection Test: Frequency - Throughout construction</v>
      </c>
    </row>
    <row r="148" spans="38:38" ht="15" customHeight="1" x14ac:dyDescent="0.25">
      <c r="AL148" t="str">
        <v>Verification Activity by: SubCon - R</v>
      </c>
    </row>
    <row r="149" spans="38:38" ht="15" customHeight="1" x14ac:dyDescent="0.25">
      <c r="AL149" t="str">
        <v>Verification Activity by: Alliance - W</v>
      </c>
    </row>
    <row r="150" spans="38:38" ht="15" customHeight="1" x14ac:dyDescent="0.25">
      <c r="AL150" t="str">
        <v>Verification Activity by: Client -</v>
      </c>
    </row>
    <row r="151" spans="38:38" ht="15" customHeight="1" x14ac:dyDescent="0.25">
      <c r="AL151" t="str">
        <v>Verifying Records - Photo documentation CHAR(AMP) ITP Sign-off</v>
      </c>
    </row>
    <row r="152" spans="38:38" ht="15" customHeight="1" x14ac:dyDescent="0.25">
      <c r="AL152" t="str">
        <v>4.1 - Survey As-built</v>
      </c>
    </row>
    <row r="153" spans="38:38" ht="15" customHeight="1" x14ac:dyDescent="0.25">
      <c r="AL153" t="str">
        <v>RI -</v>
      </c>
    </row>
    <row r="154" spans="38:38" ht="15" customHeight="1" x14ac:dyDescent="0.25">
      <c r="AL154" t="str">
        <v>Acceptance Criteria - Quality check on completed fence based on location vs project designation</v>
      </c>
    </row>
    <row r="155" spans="38:38" ht="15" customHeight="1" x14ac:dyDescent="0.25">
      <c r="AL155" t="str">
        <v>Applicable Standard - Within project designation</v>
      </c>
    </row>
    <row r="156" spans="38:38" ht="15" customHeight="1" x14ac:dyDescent="0.25">
      <c r="AL156" t="str">
        <v>Inspection Test: Method - ENG Approval</v>
      </c>
    </row>
    <row r="157" spans="38:38" ht="15" customHeight="1" x14ac:dyDescent="0.25">
      <c r="AL157" t="str">
        <v>Inspection Test: Frequency - Upon completion of works</v>
      </c>
    </row>
    <row r="158" spans="38:38" ht="15" customHeight="1" x14ac:dyDescent="0.25">
      <c r="AL158" t="str">
        <v>Verification Activity by: SubCon - H</v>
      </c>
    </row>
    <row r="159" spans="38:38" ht="15" customHeight="1" x14ac:dyDescent="0.25">
      <c r="AL159" t="str">
        <v>Verification Activity by: Alliance - W</v>
      </c>
    </row>
    <row r="160" spans="38:38" ht="15" customHeight="1" x14ac:dyDescent="0.25">
      <c r="AL160" t="str">
        <v>Verification Activity by: Client -</v>
      </c>
    </row>
    <row r="161" spans="38:38" ht="15" customHeight="1" x14ac:dyDescent="0.25">
      <c r="AL161" t="str">
        <v>Verifying Records - Survey Data CHAR(AMP) ITP Sign- off (ENG)</v>
      </c>
    </row>
    <row r="162" spans="38:38" ht="15" customHeight="1" x14ac:dyDescent="0.25">
      <c r="AL162" t="str">
        <v>4.2 - Stake-holder acceptance (where required)</v>
      </c>
    </row>
    <row r="163" spans="38:38" ht="15" customHeight="1" x14ac:dyDescent="0.25">
      <c r="AL163" t="str">
        <v>RI -</v>
      </c>
    </row>
    <row r="164" spans="38:38" ht="15" customHeight="1" x14ac:dyDescent="0.25">
      <c r="AL164" t="str">
        <v>Acceptance Criteria - Documented satisfactory acceptance of boundary</v>
      </c>
    </row>
    <row r="165" spans="38:38" ht="15" customHeight="1" x14ac:dyDescent="0.25">
      <c r="AL165" t="str">
        <v>Applicable Standard - Contractor Obligations</v>
      </c>
    </row>
    <row r="166" spans="38:38" ht="15" customHeight="1" x14ac:dyDescent="0.25">
      <c r="AL166" t="str">
        <v>Inspection Test: Method - Comms</v>
      </c>
    </row>
    <row r="167" spans="38:38" ht="15" customHeight="1" x14ac:dyDescent="0.25">
      <c r="AL167" t="str">
        <v>Inspection Test: Frequency - Upon completion of works</v>
      </c>
    </row>
    <row r="168" spans="38:38" ht="15" customHeight="1" x14ac:dyDescent="0.25">
      <c r="AL168" t="str">
        <v>Verification Activity by: SubCon - W</v>
      </c>
    </row>
    <row r="169" spans="38:38" ht="15" customHeight="1" x14ac:dyDescent="0.25">
      <c r="AL169" t="str">
        <v>Verification Activity by: Alliance - W</v>
      </c>
    </row>
    <row r="170" spans="38:38" ht="15" customHeight="1" x14ac:dyDescent="0.25">
      <c r="AL170" t="str">
        <v>Verification Activity by: Client -</v>
      </c>
    </row>
    <row r="171" spans="38:38" ht="15" customHeight="1" x14ac:dyDescent="0.25">
      <c r="AL171" t="str">
        <v>Verifying Records - As-built Documentation CHAR(AMP) ITP Sign-off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2025-07-31T01:24:10Z</dcterms:modified>
</cp:coreProperties>
</file>