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A018C90-918F-4D31-96CE-C0729DCDD68D}" xr6:coauthVersionLast="47" xr6:coauthVersionMax="47" xr10:uidLastSave="{00000000-0000-0000-0000-000000000000}"/>
  <bookViews>
    <workbookView xWindow="225" yWindow="765" windowWidth="26730" windowHeight="180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S29" i="1"/>
  <c r="R29" i="1"/>
  <c r="Q29" i="1"/>
  <c r="P29" i="1"/>
  <c r="O29" i="1"/>
  <c r="S28" i="1"/>
  <c r="R28" i="1"/>
  <c r="Q28" i="1"/>
  <c r="P28" i="1"/>
  <c r="O28" i="1"/>
  <c r="S27" i="1"/>
  <c r="R27" i="1"/>
  <c r="Q27" i="1"/>
  <c r="P27" i="1"/>
  <c r="O27" i="1"/>
  <c r="S26" i="1"/>
  <c r="R26" i="1"/>
  <c r="Q26" i="1"/>
  <c r="P26" i="1"/>
  <c r="O26" i="1"/>
  <c r="S25" i="1"/>
  <c r="R25" i="1"/>
  <c r="Q25" i="1"/>
  <c r="P25" i="1"/>
  <c r="O25" i="1"/>
  <c r="S24" i="1"/>
  <c r="R24" i="1"/>
  <c r="Q24" i="1"/>
  <c r="P24" i="1"/>
  <c r="O24" i="1"/>
  <c r="S23" i="1"/>
  <c r="R23" i="1"/>
  <c r="Q23" i="1"/>
  <c r="P23" i="1"/>
  <c r="O23" i="1"/>
  <c r="S22" i="1"/>
  <c r="R22" i="1"/>
  <c r="Q22" i="1"/>
  <c r="P22" i="1"/>
  <c r="O22" i="1"/>
  <c r="S21" i="1"/>
  <c r="R21" i="1"/>
  <c r="Q21" i="1"/>
  <c r="P21" i="1"/>
  <c r="O21" i="1"/>
  <c r="S20" i="1"/>
  <c r="R20" i="1"/>
  <c r="Q20" i="1"/>
  <c r="P20" i="1"/>
  <c r="O20" i="1"/>
  <c r="S14" i="1"/>
  <c r="R14" i="1"/>
  <c r="Q14" i="1"/>
  <c r="P14" i="1"/>
  <c r="O14" i="1"/>
  <c r="S13" i="1"/>
  <c r="R13" i="1"/>
  <c r="Q13" i="1"/>
  <c r="P13" i="1"/>
  <c r="O13" i="1"/>
  <c r="S12" i="1"/>
  <c r="R12" i="1"/>
  <c r="Q12" i="1"/>
  <c r="P12" i="1"/>
  <c r="O12" i="1"/>
  <c r="S11" i="1"/>
  <c r="R11" i="1"/>
  <c r="Q11" i="1"/>
  <c r="P11" i="1"/>
  <c r="O11" i="1"/>
  <c r="S10" i="1"/>
  <c r="R10" i="1"/>
  <c r="Q10" i="1"/>
  <c r="P10" i="1"/>
  <c r="O10" i="1"/>
  <c r="S9" i="1"/>
  <c r="R9" i="1"/>
  <c r="Q9" i="1"/>
  <c r="P9" i="1"/>
  <c r="O9" i="1"/>
  <c r="S8" i="1"/>
  <c r="R8" i="1"/>
  <c r="Q8" i="1"/>
  <c r="P8" i="1"/>
  <c r="O8" i="1"/>
  <c r="S7" i="1"/>
  <c r="R7" i="1"/>
  <c r="Q7" i="1"/>
  <c r="P7" i="1"/>
  <c r="O7" i="1"/>
  <c r="S6" i="1"/>
  <c r="R6" i="1"/>
  <c r="Q6" i="1"/>
  <c r="P6" i="1"/>
  <c r="O6" i="1"/>
  <c r="S5" i="1"/>
  <c r="R5" i="1"/>
  <c r="Q5" i="1"/>
  <c r="P5" i="1"/>
  <c r="O5" i="1"/>
  <c r="S4" i="1"/>
  <c r="R4" i="1"/>
  <c r="Q4" i="1"/>
  <c r="P4" i="1"/>
  <c r="O4" i="1"/>
  <c r="S3" i="1"/>
  <c r="R3" i="1"/>
  <c r="Q3" i="1"/>
  <c r="P3" i="1"/>
  <c r="O3" i="1"/>
  <c r="S2" i="1"/>
  <c r="R2" i="1"/>
  <c r="Q2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<sst xmlns="http://schemas.openxmlformats.org/spreadsheetml/2006/main" count="112" uniqueCount="56">
  <si>
    <t>SCOPE OF WORK</t>
  </si>
  <si>
    <t>Subcontract documentation, specifications, design documentation and issued for construction drawings</t>
  </si>
  <si>
    <t>Check documents are current CHAR(AMP) for construction Check levels CHAR(AMP) falls</t>
  </si>
  <si>
    <t>S</t>
  </si>
  <si>
    <t>COMPETENCY</t>
  </si>
  <si>
    <t>Recognised Australian Authorities</t>
  </si>
  <si>
    <t>Trade registration</t>
  </si>
  <si>
    <t>SET OUT</t>
  </si>
  <si>
    <t>Mark out pipe locations and co-ordinate with other trades.</t>
  </si>
  <si>
    <t>PIPE SUPPORTS</t>
  </si>
  <si>
    <t>Subcontract documentation and AS3500.2 Table 9.1</t>
  </si>
  <si>
    <t>Pipes to be supported as per AS3500.2 Table 9.1</t>
  </si>
  <si>
    <t>PIPE LAYING</t>
  </si>
  <si>
    <t>Subcontract documentation AS3500.3 Clause 7.4.2</t>
  </si>
  <si>
    <t>Pipes to be laid in straight lines between changes of directions. Pipes are to be laid on base of crushed hard rock or coarse washed sand.</t>
  </si>
  <si>
    <t>PIPING</t>
  </si>
  <si>
    <t>Subcontract documentation</t>
  </si>
  <si>
    <t>Check that all sealants CHAR(AMP) adhesives are compatible with pipe materials._x000D_
Pipework selection and sizes as per specifications and for construction drawings and AS 3500._x000D_
Verification that delivered products are as per specification CHAR(AMP) approved samples.</t>
  </si>
  <si>
    <t>MARKING CHAR(AMP) LABELING</t>
  </si>
  <si>
    <t>Underground pipework to have identification tape installed.</t>
  </si>
  <si>
    <t>PITS</t>
  </si>
  <si>
    <t>Specifications, design documentation and issued for construction drawings</t>
  </si>
  <si>
    <t>Pits to have smooth, seamless finish using steel trowel or concrete cast in steel frames. Design and for construction drawings</t>
  </si>
  <si>
    <t>TESTING</t>
  </si>
  <si>
    <t>Subcontract documentation and AS3500.3 section 10</t>
  </si>
  <si>
    <t>Hold/Witness point, invitation to inspect Hydrostatic Testing.</t>
  </si>
  <si>
    <t>WS</t>
  </si>
  <si>
    <t>BACKFILL COMPACTION</t>
  </si>
  <si>
    <t>Pipes are to be laid on base of crushed hard rock or coarse washed sand. The balance of the trench to be filled and compacted with selected removed spoil.</t>
  </si>
  <si>
    <t>FINAL TRIM/ CLEAN SITE</t>
  </si>
  <si>
    <t>Area cleaned and fit for following trade commencement.</t>
  </si>
  <si>
    <t>Final clean and grade site area affected by the Stormwater scope of works_x000D_
Excess spoil removed from site by as per contract terms</t>
  </si>
  <si>
    <t>FINAL INSPECTION_x000D_
/ COMPLETION</t>
  </si>
  <si>
    <t>Verify all inspections, complete records clean and flush entire installation._x000D_
CCTV of all completed pipe work. Submission to be completed and submitted to BESIX Watpac.</t>
  </si>
  <si>
    <t>RECORD DRAWINGS</t>
  </si>
  <si>
    <t>Provide Requirement as per contract documentation including Dimensioned, Surveyed, Falls, Locations and Components. Provide verifications of testing._x000D_
Hydraulic Consultant (LCI) invitation to inspect.</t>
  </si>
  <si>
    <t>H</t>
  </si>
  <si>
    <t>Subcontract documentation, For construction drawings</t>
  </si>
  <si>
    <t>HS</t>
  </si>
  <si>
    <t>Trade Registration</t>
  </si>
  <si>
    <t>Mark out pipe locations and co-ordinate with other trades</t>
  </si>
  <si>
    <t>W</t>
  </si>
  <si>
    <t>EXCAVATION</t>
  </si>
  <si>
    <t>Excavate trenches to minimal size Grade Trenches to Falls_x000D_
Bed pipes on 10mm – blue metal</t>
  </si>
  <si>
    <t>PIPEWORK</t>
  </si>
  <si>
    <t>Subcontract documentation._x000D_
Check that delivered products are as per specification CHAR(AMP) approved samples</t>
  </si>
  <si>
    <t>UPVC Pipework_x000D_
Jointing methods as per specification._x000D_
Note that all sealants have been checked for compatibility with materials</t>
  </si>
  <si>
    <t>Adequate Protection Installation as per specification</t>
  </si>
  <si>
    <t>SEWER CONNECTION</t>
  </si>
  <si>
    <t>Connection permit received Authority procedures followed</t>
  </si>
  <si>
    <t>Subcontract documentation._x000D_
Hold/Witness point, all inground sewer to be inspected prior to backfill</t>
  </si>
  <si>
    <t>Backfill pipe with 10mm blue metal then backfill with selected excavated material._x000D_
Reference to adequate compaction in accordance with AS 1289</t>
  </si>
  <si>
    <t>Area cleaned and fit for following trade commencement</t>
  </si>
  <si>
    <t>Final clean and grade site area affected by the stormwater scope of works_x000D_
Excess Spoil removed from site by others</t>
  </si>
  <si>
    <t>FINAL INSPECTION</t>
  </si>
  <si>
    <t>Hydraulic Consultant (LCI) notification and witness point where required._x000D_
Verify all inspections, complete records._x000D_
CCTV inspection of all complete Sewer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</si>
</sst>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51"/>
  <sheetViews>
    <sheetView tabSelected="1" topLeftCell="A2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3" customWidth="1"/>
    <col min="21" max="21" width="2.5703125" customWidth="1"/>
    <col min="22" max="22" width="114.85546875" customWidth="1"/>
  </cols>
  <sheetData>
    <row r="1" spans="1:22" ht="15" customHeight="1" x14ac:dyDescent="0.25">
      <c r="A1" s="2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O1" s="3"/>
      <c r="P1" s="3"/>
      <c r="Q1" s="3"/>
      <c r="R1" s="3"/>
      <c r="S1" s="3"/>
    </row>
    <row r="2" spans="1:22" ht="15" customHeight="1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/>
      <c r="G2" s="1"/>
      <c r="H2" s="1"/>
      <c r="I2" s="1"/>
      <c r="J2" s="1"/>
      <c r="K2" s="1"/>
      <c r="L2" s="1"/>
      <c r="M2" s="1"/>
      <c r="O2" t="str">
        <f>A2</f>
        <v>SCOPE OF WORK</v>
      </c>
      <c r="P2" t="str">
        <f>"REFERENCE - "&amp;B2</f>
        <v>REFERENCE - Subcontract documentation, specifications, design documentation and issued for construction drawings</v>
      </c>
      <c r="Q2" t="str">
        <f>"ACCEPTANCE CRITERIA - "&amp;C2</f>
        <v>ACCEPTANCE CRITERIA - Check documents are current CHAR(AMP) for construction Check levels CHAR(AMP) falls</v>
      </c>
      <c r="R2" t="str">
        <f>"SUBCONTRACTOR - "&amp;D2</f>
        <v>SUBCONTRACTOR - S</v>
      </c>
      <c r="S2" t="str">
        <f>"WITNESS (SUBCONTRACTOR) - "&amp;E2</f>
        <v>WITNESS (SUBCONTRACTOR) - S</v>
      </c>
      <c r="V2" t="str" cm="1">
        <f t="array" ref="V2:V51">_xlfn.FILTERXML("&lt;t&gt;&lt;s&gt;"&amp;_xlfn.TEXTJOIN("&lt;/s&gt;&lt;s&gt;",,O20:S29)&amp;"&lt;/s&gt;&lt;/t&gt;","//s")</f>
        <v>SCOPE OF WORK</v>
      </c>
    </row>
    <row r="3" spans="1:22" ht="15" customHeight="1" x14ac:dyDescent="0.25">
      <c r="A3" t="s">
        <v>4</v>
      </c>
      <c r="B3" s="1" t="s">
        <v>5</v>
      </c>
      <c r="C3" s="1" t="s">
        <v>6</v>
      </c>
      <c r="D3" s="1" t="s">
        <v>3</v>
      </c>
      <c r="E3" s="1" t="s">
        <v>3</v>
      </c>
      <c r="F3" s="1"/>
      <c r="G3" s="1"/>
      <c r="O3" t="str">
        <f t="shared" ref="O3:O14" si="0">A3</f>
        <v>COMPETENCY</v>
      </c>
      <c r="P3" t="str">
        <f t="shared" ref="P3:P14" si="1">"REFERENCE - "&amp;B3</f>
        <v>REFERENCE - Recognised Australian Authorities</v>
      </c>
      <c r="Q3" t="str">
        <f t="shared" ref="Q3:Q14" si="2">"ACCEPTANCE CRITERIA - "&amp;C3</f>
        <v>ACCEPTANCE CRITERIA - Trade registration</v>
      </c>
      <c r="R3" t="str">
        <f t="shared" ref="R3:R14" si="3">"SUBCONTRACTOR - "&amp;D3</f>
        <v>SUBCONTRACTOR - S</v>
      </c>
      <c r="S3" t="str">
        <f t="shared" ref="S3:S14" si="4">"WITNESS (SUBCONTRACTOR) - "&amp;E3</f>
        <v>WITNESS (SUBCONTRACTOR) - S</v>
      </c>
      <c r="V3" t="str">
        <v>REFERENCE - Subcontract documentation, For construction drawings</v>
      </c>
    </row>
    <row r="4" spans="1:22" ht="15" customHeight="1" x14ac:dyDescent="0.25">
      <c r="A4" t="s">
        <v>7</v>
      </c>
      <c r="B4" s="1" t="s">
        <v>1</v>
      </c>
      <c r="C4" s="1" t="s">
        <v>8</v>
      </c>
      <c r="D4" s="1" t="s">
        <v>3</v>
      </c>
      <c r="E4" s="1" t="s">
        <v>3</v>
      </c>
      <c r="F4" s="1"/>
      <c r="G4" s="1"/>
      <c r="O4" t="str">
        <f t="shared" si="0"/>
        <v>SET OUT</v>
      </c>
      <c r="P4" t="str">
        <f t="shared" si="1"/>
        <v>REFERENCE - Subcontract documentation, specifications, design documentation and issued for construction drawings</v>
      </c>
      <c r="Q4" t="str">
        <f t="shared" si="2"/>
        <v>ACCEPTANCE CRITERIA - Mark out pipe locations and co-ordinate with other trades.</v>
      </c>
      <c r="R4" t="str">
        <f t="shared" si="3"/>
        <v>SUBCONTRACTOR - S</v>
      </c>
      <c r="S4" t="str">
        <f t="shared" si="4"/>
        <v>WITNESS (SUBCONTRACTOR) - S</v>
      </c>
      <c r="V4" t="str">
        <v>ACCEPTANCE CRITERIA - Check documents are current CHAR(AMP) for construction Check levels CHAR(AMP) falls</v>
      </c>
    </row>
    <row r="5" spans="1:22" ht="15" customHeight="1" x14ac:dyDescent="0.25">
      <c r="A5" s="1" t="s">
        <v>9</v>
      </c>
      <c r="B5" s="1" t="s">
        <v>10</v>
      </c>
      <c r="C5" s="1" t="s">
        <v>11</v>
      </c>
      <c r="D5" s="1" t="s">
        <v>3</v>
      </c>
      <c r="E5" s="1" t="s">
        <v>3</v>
      </c>
      <c r="F5" s="1"/>
      <c r="G5" s="1"/>
      <c r="J5" s="1"/>
      <c r="O5" t="str">
        <f t="shared" si="0"/>
        <v>PIPE SUPPORTS</v>
      </c>
      <c r="P5" t="str">
        <f t="shared" si="1"/>
        <v>REFERENCE - Subcontract documentation and AS3500.2 Table 9.1</v>
      </c>
      <c r="Q5" t="str">
        <f t="shared" si="2"/>
        <v>ACCEPTANCE CRITERIA - Pipes to be supported as per AS3500.2 Table 9.1</v>
      </c>
      <c r="R5" t="str">
        <f t="shared" si="3"/>
        <v>SUBCONTRACTOR - S</v>
      </c>
      <c r="S5" t="str">
        <f t="shared" si="4"/>
        <v>WITNESS (SUBCONTRACTOR) - S</v>
      </c>
      <c r="V5" t="str">
        <v>SUBCONTRACTOR - S</v>
      </c>
    </row>
    <row r="6" spans="1:22" ht="15" customHeight="1" x14ac:dyDescent="0.25">
      <c r="A6" t="s">
        <v>12</v>
      </c>
      <c r="B6" s="1" t="s">
        <v>13</v>
      </c>
      <c r="C6" s="1" t="s">
        <v>14</v>
      </c>
      <c r="D6" s="1" t="s">
        <v>3</v>
      </c>
      <c r="E6" t="s">
        <v>3</v>
      </c>
      <c r="F6" s="1"/>
      <c r="O6" t="str">
        <f t="shared" si="0"/>
        <v>PIPE LAYING</v>
      </c>
      <c r="P6" t="str">
        <f t="shared" si="1"/>
        <v>REFERENCE - Subcontract documentation AS3500.3 Clause 7.4.2</v>
      </c>
      <c r="Q6" t="str">
        <f t="shared" si="2"/>
        <v>ACCEPTANCE CRITERIA - Pipes to be laid in straight lines between changes of directions. Pipes are to be laid on base of crushed hard rock or coarse washed sand.</v>
      </c>
      <c r="R6" t="str">
        <f t="shared" si="3"/>
        <v>SUBCONTRACTOR - S</v>
      </c>
      <c r="S6" t="str">
        <f t="shared" si="4"/>
        <v>WITNESS (SUBCONTRACTOR) - S</v>
      </c>
      <c r="V6" t="str">
        <v>WITNESS (SUBCONTRACTOR) - HS</v>
      </c>
    </row>
    <row r="7" spans="1:22" ht="15" customHeight="1" x14ac:dyDescent="0.25">
      <c r="A7" t="s">
        <v>15</v>
      </c>
      <c r="B7" s="1" t="s">
        <v>16</v>
      </c>
      <c r="C7" s="1" t="s">
        <v>17</v>
      </c>
      <c r="D7" s="1" t="s">
        <v>3</v>
      </c>
      <c r="E7" t="s">
        <v>3</v>
      </c>
      <c r="G7" s="1"/>
      <c r="O7" t="str">
        <f t="shared" si="0"/>
        <v>PIPING</v>
      </c>
      <c r="P7" t="str">
        <f t="shared" si="1"/>
        <v>REFERENCE - Subcontract documentation</v>
      </c>
      <c r="Q7" t="str">
        <f t="shared" si="2"/>
        <v>ACCEPTANCE CRITERIA - Check that all sealants CHAR(AMP) adhesives are compatible with pipe materials._x000D_
Pipework selection and sizes as per specifications and for construction drawings and AS 3500._x000D_
Verification that delivered products are as per specification CHAR(AMP) approved samples.</v>
      </c>
      <c r="R7" t="str">
        <f t="shared" si="3"/>
        <v>SUBCONTRACTOR - S</v>
      </c>
      <c r="S7" t="str">
        <f t="shared" si="4"/>
        <v>WITNESS (SUBCONTRACTOR) - S</v>
      </c>
      <c r="V7" t="str">
        <v>COMPETENCY</v>
      </c>
    </row>
    <row r="8" spans="1:22" ht="15" customHeight="1" x14ac:dyDescent="0.25">
      <c r="A8" t="s">
        <v>18</v>
      </c>
      <c r="B8" s="1" t="s">
        <v>1</v>
      </c>
      <c r="C8" s="1" t="s">
        <v>19</v>
      </c>
      <c r="D8" t="s">
        <v>3</v>
      </c>
      <c r="E8" s="1" t="s">
        <v>3</v>
      </c>
      <c r="F8" s="1"/>
      <c r="O8" t="str">
        <f t="shared" si="0"/>
        <v>MARKING CHAR(AMP) LABELING</v>
      </c>
      <c r="P8" t="str">
        <f t="shared" si="1"/>
        <v>REFERENCE - Subcontract documentation, specifications, design documentation and issued for construction drawings</v>
      </c>
      <c r="Q8" t="str">
        <f t="shared" si="2"/>
        <v>ACCEPTANCE CRITERIA - Underground pipework to have identification tape installed.</v>
      </c>
      <c r="R8" t="str">
        <f t="shared" si="3"/>
        <v>SUBCONTRACTOR - S</v>
      </c>
      <c r="S8" t="str">
        <f t="shared" si="4"/>
        <v>WITNESS (SUBCONTRACTOR) - S</v>
      </c>
      <c r="V8" t="str">
        <v>REFERENCE -</v>
      </c>
    </row>
    <row r="9" spans="1:22" ht="15" customHeight="1" x14ac:dyDescent="0.25">
      <c r="A9" t="s">
        <v>20</v>
      </c>
      <c r="B9" s="1" t="s">
        <v>21</v>
      </c>
      <c r="C9" s="1" t="s">
        <v>22</v>
      </c>
      <c r="D9" t="s">
        <v>3</v>
      </c>
      <c r="E9" s="1" t="s">
        <v>3</v>
      </c>
      <c r="F9" s="1"/>
      <c r="G9" s="1"/>
      <c r="J9" s="1"/>
      <c r="O9" t="str">
        <f t="shared" si="0"/>
        <v>PITS</v>
      </c>
      <c r="P9" t="str">
        <f t="shared" si="1"/>
        <v>REFERENCE - Specifications, design documentation and issued for construction drawings</v>
      </c>
      <c r="Q9" t="str">
        <f t="shared" si="2"/>
        <v>ACCEPTANCE CRITERIA - Pits to have smooth, seamless finish using steel trowel or concrete cast in steel frames. Design and for construction drawings</v>
      </c>
      <c r="R9" t="str">
        <f t="shared" si="3"/>
        <v>SUBCONTRACTOR - S</v>
      </c>
      <c r="S9" t="str">
        <f t="shared" si="4"/>
        <v>WITNESS (SUBCONTRACTOR) - S</v>
      </c>
      <c r="V9" t="str">
        <v>ACCEPTANCE CRITERIA - Trade Registration</v>
      </c>
    </row>
    <row r="10" spans="1:22" ht="15" customHeight="1" x14ac:dyDescent="0.25">
      <c r="A10" t="s">
        <v>23</v>
      </c>
      <c r="B10" s="1" t="s">
        <v>24</v>
      </c>
      <c r="C10" s="1" t="s">
        <v>25</v>
      </c>
      <c r="D10" s="1" t="s">
        <v>26</v>
      </c>
      <c r="E10" s="1" t="s">
        <v>3</v>
      </c>
      <c r="F10" s="1"/>
      <c r="J10" s="1"/>
      <c r="O10" t="str">
        <f t="shared" si="0"/>
        <v>TESTING</v>
      </c>
      <c r="P10" t="str">
        <f t="shared" si="1"/>
        <v>REFERENCE - Subcontract documentation and AS3500.3 section 10</v>
      </c>
      <c r="Q10" t="str">
        <f t="shared" si="2"/>
        <v>ACCEPTANCE CRITERIA - Hold/Witness point, invitation to inspect Hydrostatic Testing.</v>
      </c>
      <c r="R10" t="str">
        <f t="shared" si="3"/>
        <v>SUBCONTRACTOR - WS</v>
      </c>
      <c r="S10" t="str">
        <f t="shared" si="4"/>
        <v>WITNESS (SUBCONTRACTOR) - S</v>
      </c>
      <c r="V10" t="str">
        <v>SUBCONTRACTOR -</v>
      </c>
    </row>
    <row r="11" spans="1:22" ht="15" customHeight="1" x14ac:dyDescent="0.25">
      <c r="A11" t="s">
        <v>27</v>
      </c>
      <c r="B11" s="1" t="s">
        <v>16</v>
      </c>
      <c r="C11" s="1" t="s">
        <v>28</v>
      </c>
      <c r="D11" t="s">
        <v>26</v>
      </c>
      <c r="E11" s="1" t="s">
        <v>3</v>
      </c>
      <c r="F11" s="1"/>
      <c r="O11" t="str">
        <f t="shared" si="0"/>
        <v>BACKFILL COMPACTION</v>
      </c>
      <c r="P11" t="str">
        <f t="shared" si="1"/>
        <v>REFERENCE - Subcontract documentation</v>
      </c>
      <c r="Q11" t="str">
        <f t="shared" si="2"/>
        <v>ACCEPTANCE CRITERIA - Pipes are to be laid on base of crushed hard rock or coarse washed sand. The balance of the trench to be filled and compacted with selected removed spoil.</v>
      </c>
      <c r="R11" t="str">
        <f t="shared" si="3"/>
        <v>SUBCONTRACTOR - WS</v>
      </c>
      <c r="S11" t="str">
        <f t="shared" si="4"/>
        <v>WITNESS (SUBCONTRACTOR) - S</v>
      </c>
      <c r="V11" t="str">
        <v>WITNESS (SUBCONTRACTOR) - S</v>
      </c>
    </row>
    <row r="12" spans="1:22" ht="15" customHeight="1" x14ac:dyDescent="0.25">
      <c r="A12" t="s">
        <v>29</v>
      </c>
      <c r="B12" t="s">
        <v>30</v>
      </c>
      <c r="C12" s="1" t="s">
        <v>31</v>
      </c>
      <c r="D12" t="s">
        <v>3</v>
      </c>
      <c r="E12" t="s">
        <v>3</v>
      </c>
      <c r="O12" t="str">
        <f t="shared" si="0"/>
        <v>FINAL TRIM/ CLEAN SITE</v>
      </c>
      <c r="P12" t="str">
        <f t="shared" si="1"/>
        <v>REFERENCE - Area cleaned and fit for following trade commencement.</v>
      </c>
      <c r="Q12" t="str">
        <f t="shared" si="2"/>
        <v>ACCEPTANCE CRITERIA - Final clean and grade site area affected by the Stormwater scope of works_x000D_
Excess spoil removed from site by as per contract terms</v>
      </c>
      <c r="R12" t="str">
        <f t="shared" si="3"/>
        <v>SUBCONTRACTOR - S</v>
      </c>
      <c r="S12" t="str">
        <f t="shared" si="4"/>
        <v>WITNESS (SUBCONTRACTOR) - S</v>
      </c>
      <c r="V12" t="str">
        <v>SET OUT</v>
      </c>
    </row>
    <row r="13" spans="1:22" ht="15" customHeight="1" x14ac:dyDescent="0.25">
      <c r="A13" s="1" t="s">
        <v>32</v>
      </c>
      <c r="B13" t="s">
        <v>16</v>
      </c>
      <c r="C13" s="1" t="s">
        <v>33</v>
      </c>
      <c r="D13" t="s">
        <v>26</v>
      </c>
      <c r="E13" t="s">
        <v>3</v>
      </c>
      <c r="F13" s="1"/>
      <c r="G13" s="1"/>
      <c r="O13" t="str">
        <f t="shared" si="0"/>
        <v>FINAL INSPECTION_x000D_
/ COMPLETION</v>
      </c>
      <c r="P13" t="str">
        <f t="shared" si="1"/>
        <v>REFERENCE - Subcontract documentation</v>
      </c>
      <c r="Q13" t="str">
        <f t="shared" si="2"/>
        <v>ACCEPTANCE CRITERIA - Verify all inspections, complete records clean and flush entire installation._x000D_
CCTV of all completed pipe work. Submission to be completed and submitted to BESIX Watpac.</v>
      </c>
      <c r="R13" t="str">
        <f t="shared" si="3"/>
        <v>SUBCONTRACTOR - WS</v>
      </c>
      <c r="S13" t="str">
        <f t="shared" si="4"/>
        <v>WITNESS (SUBCONTRACTOR) - S</v>
      </c>
      <c r="V13" t="str">
        <v>REFERENCE - Subcontract documentation, For construction drawings</v>
      </c>
    </row>
    <row r="14" spans="1:22" ht="15" customHeight="1" x14ac:dyDescent="0.25">
      <c r="A14" t="s">
        <v>34</v>
      </c>
      <c r="B14" t="s">
        <v>16</v>
      </c>
      <c r="C14" s="1" t="s">
        <v>35</v>
      </c>
      <c r="D14" t="s">
        <v>36</v>
      </c>
      <c r="E14" t="s">
        <v>3</v>
      </c>
      <c r="O14" t="str">
        <f t="shared" si="0"/>
        <v>RECORD DRAWINGS</v>
      </c>
      <c r="P14" t="str">
        <f t="shared" si="1"/>
        <v>REFERENCE - Subcontract documentation</v>
      </c>
      <c r="Q14" t="str">
        <f t="shared" si="2"/>
        <v>ACCEPTANCE CRITERIA - Provide Requirement as per contract documentation including Dimensioned, Surveyed, Falls, Locations and Components. Provide verifications of testing._x000D_
Hydraulic Consultant (LCI) invitation to inspect.</v>
      </c>
      <c r="R14" t="str">
        <f t="shared" si="3"/>
        <v>SUBCONTRACTOR - H</v>
      </c>
      <c r="S14" t="str">
        <f t="shared" si="4"/>
        <v>WITNESS (SUBCONTRACTOR) - S</v>
      </c>
      <c r="V14" t="str">
        <v>ACCEPTANCE CRITERIA - Mark out pipe locations and co-ordinate with other trades</v>
      </c>
    </row>
    <row r="15" spans="1:22" ht="15" customHeight="1" x14ac:dyDescent="0.25">
      <c r="V15" t="str">
        <v>SUBCONTRACTOR - W</v>
      </c>
    </row>
    <row r="16" spans="1:22" ht="15" customHeight="1" x14ac:dyDescent="0.25">
      <c r="V16" t="str">
        <v>WITNESS (SUBCONTRACTOR) - S</v>
      </c>
    </row>
    <row r="17" spans="1:22" ht="15" customHeight="1" x14ac:dyDescent="0.25">
      <c r="B17" s="1"/>
      <c r="F17" s="1"/>
      <c r="H17" s="1"/>
      <c r="V17" t="str">
        <v>EXCAVATION</v>
      </c>
    </row>
    <row r="18" spans="1:22" ht="15" customHeight="1" x14ac:dyDescent="0.25">
      <c r="B18" s="1"/>
      <c r="G18" s="1"/>
      <c r="J18" s="1"/>
      <c r="V18" t="str">
        <v>REFERENCE - Subcontract documentation</v>
      </c>
    </row>
    <row r="19" spans="1:22" ht="15" customHeight="1" x14ac:dyDescent="0.25">
      <c r="B19" s="1"/>
      <c r="G19" s="1"/>
      <c r="V19" t="str">
        <v>ACCEPTANCE CRITERIA - Excavate trenches to minimal size Grade Trenches to Falls
Bed pipes on 10mm – blue metal</v>
      </c>
    </row>
    <row r="20" spans="1:22" ht="15" customHeight="1" x14ac:dyDescent="0.25">
      <c r="A20" t="s">
        <v>0</v>
      </c>
      <c r="B20" t="s">
        <v>37</v>
      </c>
      <c r="C20" s="1" t="s">
        <v>2</v>
      </c>
      <c r="D20" t="s">
        <v>3</v>
      </c>
      <c r="E20" t="s">
        <v>38</v>
      </c>
      <c r="G20" s="1"/>
      <c r="J20" s="1"/>
      <c r="O20" t="str">
        <f t="shared" ref="O20:O29" si="5">A20</f>
        <v>SCOPE OF WORK</v>
      </c>
      <c r="P20" t="str">
        <f t="shared" ref="P20:P29" si="6">"REFERENCE - "&amp;B20</f>
        <v>REFERENCE - Subcontract documentation, For construction drawings</v>
      </c>
      <c r="Q20" t="str">
        <f t="shared" ref="Q20:Q29" si="7">"ACCEPTANCE CRITERIA - "&amp;C20</f>
        <v>ACCEPTANCE CRITERIA - Check documents are current CHAR(AMP) for construction Check levels CHAR(AMP) falls</v>
      </c>
      <c r="R20" t="str">
        <f t="shared" ref="R20:R29" si="8">"SUBCONTRACTOR - "&amp;D20</f>
        <v>SUBCONTRACTOR - S</v>
      </c>
      <c r="S20" t="str">
        <f t="shared" ref="S20:S29" si="9">"WITNESS (SUBCONTRACTOR) - "&amp;E20</f>
        <v>WITNESS (SUBCONTRACTOR) - HS</v>
      </c>
      <c r="V20" t="str">
        <v>SUBCONTRACTOR - W</v>
      </c>
    </row>
    <row r="21" spans="1:22" ht="15" customHeight="1" x14ac:dyDescent="0.25">
      <c r="A21" t="s">
        <v>4</v>
      </c>
      <c r="C21" s="1" t="s">
        <v>39</v>
      </c>
      <c r="E21" t="s">
        <v>3</v>
      </c>
      <c r="F21" s="1"/>
      <c r="O21" t="str">
        <f t="shared" si="5"/>
        <v>COMPETENCY</v>
      </c>
      <c r="P21" t="str">
        <f t="shared" si="6"/>
        <v xml:space="preserve">REFERENCE - </v>
      </c>
      <c r="Q21" t="str">
        <f t="shared" si="7"/>
        <v>ACCEPTANCE CRITERIA - Trade Registration</v>
      </c>
      <c r="R21" t="str">
        <f t="shared" si="8"/>
        <v xml:space="preserve">SUBCONTRACTOR - </v>
      </c>
      <c r="S21" t="str">
        <f t="shared" si="9"/>
        <v>WITNESS (SUBCONTRACTOR) - S</v>
      </c>
      <c r="V21" t="str">
        <v>WITNESS (SUBCONTRACTOR) - S</v>
      </c>
    </row>
    <row r="22" spans="1:22" ht="15" customHeight="1" x14ac:dyDescent="0.25">
      <c r="A22" t="s">
        <v>7</v>
      </c>
      <c r="B22" t="s">
        <v>37</v>
      </c>
      <c r="C22" t="s">
        <v>40</v>
      </c>
      <c r="D22" t="s">
        <v>41</v>
      </c>
      <c r="E22" t="s">
        <v>3</v>
      </c>
      <c r="F22" s="1"/>
      <c r="G22" s="1"/>
      <c r="O22" t="str">
        <f t="shared" si="5"/>
        <v>SET OUT</v>
      </c>
      <c r="P22" t="str">
        <f t="shared" si="6"/>
        <v>REFERENCE - Subcontract documentation, For construction drawings</v>
      </c>
      <c r="Q22" t="str">
        <f t="shared" si="7"/>
        <v>ACCEPTANCE CRITERIA - Mark out pipe locations and co-ordinate with other trades</v>
      </c>
      <c r="R22" t="str">
        <f t="shared" si="8"/>
        <v>SUBCONTRACTOR - W</v>
      </c>
      <c r="S22" t="str">
        <f t="shared" si="9"/>
        <v>WITNESS (SUBCONTRACTOR) - S</v>
      </c>
      <c r="V22" t="str">
        <v>PIPEWORK</v>
      </c>
    </row>
    <row r="23" spans="1:22" ht="15" customHeight="1" x14ac:dyDescent="0.25">
      <c r="A23" t="s">
        <v>42</v>
      </c>
      <c r="B23" t="s">
        <v>16</v>
      </c>
      <c r="C23" s="1" t="s">
        <v>43</v>
      </c>
      <c r="D23" t="s">
        <v>41</v>
      </c>
      <c r="E23" t="s">
        <v>3</v>
      </c>
      <c r="O23" t="str">
        <f t="shared" si="5"/>
        <v>EXCAVATION</v>
      </c>
      <c r="P23" t="str">
        <f t="shared" si="6"/>
        <v>REFERENCE - Subcontract documentation</v>
      </c>
      <c r="Q23" t="str">
        <f t="shared" si="7"/>
        <v>ACCEPTANCE CRITERIA - Excavate trenches to minimal size Grade Trenches to Falls_x000D_
Bed pipes on 10mm – blue metal</v>
      </c>
      <c r="R23" t="str">
        <f t="shared" si="8"/>
        <v>SUBCONTRACTOR - W</v>
      </c>
      <c r="S23" t="str">
        <f t="shared" si="9"/>
        <v>WITNESS (SUBCONTRACTOR) - S</v>
      </c>
      <c r="V23" t="str">
        <v>REFERENCE - Subcontract documentation.
Check that delivered products are as per specification CHAR(AMP) approved samples</v>
      </c>
    </row>
    <row r="24" spans="1:22" ht="15" customHeight="1" x14ac:dyDescent="0.25">
      <c r="A24" t="s">
        <v>44</v>
      </c>
      <c r="B24" s="1" t="s">
        <v>45</v>
      </c>
      <c r="C24" s="1" t="s">
        <v>46</v>
      </c>
      <c r="D24" t="s">
        <v>41</v>
      </c>
      <c r="E24" t="s">
        <v>3</v>
      </c>
      <c r="O24" t="str">
        <f t="shared" si="5"/>
        <v>PIPEWORK</v>
      </c>
      <c r="P24" t="str">
        <f t="shared" si="6"/>
        <v>REFERENCE - Subcontract documentation._x000D_
Check that delivered products are as per specification CHAR(AMP) approved samples</v>
      </c>
      <c r="Q24" t="str">
        <f t="shared" si="7"/>
        <v>ACCEPTANCE CRITERIA - UPVC Pipework_x000D_
Jointing methods as per specification._x000D_
Note that all sealants have been checked for compatibility with materials</v>
      </c>
      <c r="R24" t="str">
        <f t="shared" si="8"/>
        <v>SUBCONTRACTOR - W</v>
      </c>
      <c r="S24" t="str">
        <f t="shared" si="9"/>
        <v>WITNESS (SUBCONTRACTOR) - S</v>
      </c>
      <c r="V24" t="str">
        <v>ACCEPTANCE CRITERIA - UPVC Pipework
Jointing methods as per specification.
Note that all sealants have been checked for compatibility with materials</v>
      </c>
    </row>
    <row r="25" spans="1:22" ht="15" customHeight="1" x14ac:dyDescent="0.25">
      <c r="A25" t="s">
        <v>20</v>
      </c>
      <c r="B25" t="s">
        <v>37</v>
      </c>
      <c r="C25" t="s">
        <v>47</v>
      </c>
      <c r="D25" t="s">
        <v>41</v>
      </c>
      <c r="E25" t="s">
        <v>3</v>
      </c>
      <c r="O25" t="str">
        <f t="shared" si="5"/>
        <v>PITS</v>
      </c>
      <c r="P25" t="str">
        <f t="shared" si="6"/>
        <v>REFERENCE - Subcontract documentation, For construction drawings</v>
      </c>
      <c r="Q25" t="str">
        <f t="shared" si="7"/>
        <v>ACCEPTANCE CRITERIA - Adequate Protection Installation as per specification</v>
      </c>
      <c r="R25" t="str">
        <f t="shared" si="8"/>
        <v>SUBCONTRACTOR - W</v>
      </c>
      <c r="S25" t="str">
        <f t="shared" si="9"/>
        <v>WITNESS (SUBCONTRACTOR) - S</v>
      </c>
      <c r="V25" t="str">
        <v>SUBCONTRACTOR - W</v>
      </c>
    </row>
    <row r="26" spans="1:22" ht="15" customHeight="1" x14ac:dyDescent="0.25">
      <c r="A26" t="s">
        <v>48</v>
      </c>
      <c r="B26" t="s">
        <v>16</v>
      </c>
      <c r="C26" t="s">
        <v>49</v>
      </c>
      <c r="D26" t="s">
        <v>41</v>
      </c>
      <c r="E26" t="s">
        <v>3</v>
      </c>
      <c r="O26" t="str">
        <f t="shared" si="5"/>
        <v>SEWER CONNECTION</v>
      </c>
      <c r="P26" t="str">
        <f t="shared" si="6"/>
        <v>REFERENCE - Subcontract documentation</v>
      </c>
      <c r="Q26" t="str">
        <f t="shared" si="7"/>
        <v>ACCEPTANCE CRITERIA - Connection permit received Authority procedures followed</v>
      </c>
      <c r="R26" t="str">
        <f t="shared" si="8"/>
        <v>SUBCONTRACTOR - W</v>
      </c>
      <c r="S26" t="str">
        <f t="shared" si="9"/>
        <v>WITNESS (SUBCONTRACTOR) - S</v>
      </c>
      <c r="V26" t="str">
        <v>WITNESS (SUBCONTRACTOR) - S</v>
      </c>
    </row>
    <row r="27" spans="1:22" ht="15" customHeight="1" x14ac:dyDescent="0.25">
      <c r="A27" t="s">
        <v>27</v>
      </c>
      <c r="B27" s="1" t="s">
        <v>50</v>
      </c>
      <c r="C27" s="1" t="s">
        <v>51</v>
      </c>
      <c r="D27" t="s">
        <v>3</v>
      </c>
      <c r="E27" t="s">
        <v>3</v>
      </c>
      <c r="O27" t="str">
        <f t="shared" si="5"/>
        <v>BACKFILL COMPACTION</v>
      </c>
      <c r="P27" t="str">
        <f t="shared" si="6"/>
        <v>REFERENCE - Subcontract documentation._x000D_
Hold/Witness point, all inground sewer to be inspected prior to backfill</v>
      </c>
      <c r="Q27" t="str">
        <f t="shared" si="7"/>
        <v>ACCEPTANCE CRITERIA - Backfill pipe with 10mm blue metal then backfill with selected excavated material._x000D_
Reference to adequate compaction in accordance with AS 1289</v>
      </c>
      <c r="R27" t="str">
        <f t="shared" si="8"/>
        <v>SUBCONTRACTOR - S</v>
      </c>
      <c r="S27" t="str">
        <f t="shared" si="9"/>
        <v>WITNESS (SUBCONTRACTOR) - S</v>
      </c>
      <c r="V27" t="str">
        <v>PITS</v>
      </c>
    </row>
    <row r="28" spans="1:22" ht="15" customHeight="1" x14ac:dyDescent="0.25">
      <c r="A28" t="s">
        <v>29</v>
      </c>
      <c r="B28" t="s">
        <v>52</v>
      </c>
      <c r="C28" s="1" t="s">
        <v>53</v>
      </c>
      <c r="D28" t="s">
        <v>41</v>
      </c>
      <c r="E28" s="1" t="s">
        <v>3</v>
      </c>
      <c r="O28" t="str">
        <f t="shared" si="5"/>
        <v>FINAL TRIM/ CLEAN SITE</v>
      </c>
      <c r="P28" t="str">
        <f t="shared" si="6"/>
        <v>REFERENCE - Area cleaned and fit for following trade commencement</v>
      </c>
      <c r="Q28" t="str">
        <f t="shared" si="7"/>
        <v>ACCEPTANCE CRITERIA - Final clean and grade site area affected by the stormwater scope of works_x000D_
Excess Spoil removed from site by others</v>
      </c>
      <c r="R28" t="str">
        <f t="shared" si="8"/>
        <v>SUBCONTRACTOR - W</v>
      </c>
      <c r="S28" t="str">
        <f t="shared" si="9"/>
        <v>WITNESS (SUBCONTRACTOR) - S</v>
      </c>
      <c r="V28" t="str">
        <v>REFERENCE - Subcontract documentation, For construction drawings</v>
      </c>
    </row>
    <row r="29" spans="1:22" ht="15" customHeight="1" x14ac:dyDescent="0.25">
      <c r="A29" t="s">
        <v>54</v>
      </c>
      <c r="C29" s="1" t="s">
        <v>55</v>
      </c>
      <c r="D29" t="s">
        <v>3</v>
      </c>
      <c r="E29" t="s">
        <v>38</v>
      </c>
      <c r="O29" t="str">
        <f t="shared" si="5"/>
        <v>FINAL INSPECTION</v>
      </c>
      <c r="P29" t="str">
        <f t="shared" si="6"/>
        <v xml:space="preserve">REFERENCE - </v>
      </c>
      <c r="Q29" t="str">
        <f t="shared" si="7"/>
        <v>ACCEPTANCE CRITERIA - Hydraulic Consultant (LCI) notification and witness point where required._x000D_
Verify all inspections, complete records._x000D_
CCTV inspection of all complete Sewer installations</v>
      </c>
      <c r="R29" t="str">
        <f t="shared" si="8"/>
        <v>SUBCONTRACTOR - S</v>
      </c>
      <c r="S29" t="str">
        <f t="shared" si="9"/>
        <v>WITNESS (SUBCONTRACTOR) - HS</v>
      </c>
      <c r="V29" t="str">
        <v>ACCEPTANCE CRITERIA - Adequate Protection Installation as per specification</v>
      </c>
    </row>
    <row r="30" spans="1:22" ht="15" customHeight="1" x14ac:dyDescent="0.25">
      <c r="V30" t="str">
        <v>SUBCONTRACTOR - W</v>
      </c>
    </row>
    <row r="31" spans="1:22" ht="15" customHeight="1" x14ac:dyDescent="0.25">
      <c r="V31" t="str">
        <v>WITNESS (SUBCONTRACTOR) - S</v>
      </c>
    </row>
    <row r="32" spans="1:22" ht="15" customHeight="1" x14ac:dyDescent="0.25">
      <c r="V32" t="str">
        <v>SEWER CONNECTION</v>
      </c>
    </row>
    <row r="33" spans="2:22" ht="15" customHeight="1" x14ac:dyDescent="0.25">
      <c r="V33" t="str">
        <v>REFERENCE - Subcontract documentation</v>
      </c>
    </row>
    <row r="34" spans="2:22" ht="15" customHeight="1" x14ac:dyDescent="0.25">
      <c r="V34" t="str">
        <v>ACCEPTANCE CRITERIA - Connection permit received Authority procedures followed</v>
      </c>
    </row>
    <row r="35" spans="2:22" ht="15" customHeight="1" x14ac:dyDescent="0.25">
      <c r="G35" s="1"/>
      <c r="V35" t="str">
        <v>SUBCONTRACTOR - W</v>
      </c>
    </row>
    <row r="36" spans="2:22" ht="15" customHeight="1" x14ac:dyDescent="0.25">
      <c r="F36" s="1"/>
      <c r="H36" s="1"/>
      <c r="V36" t="str">
        <v>WITNESS (SUBCONTRACTOR) - S</v>
      </c>
    </row>
    <row r="37" spans="2:22" ht="15" customHeight="1" x14ac:dyDescent="0.25">
      <c r="G37" s="1"/>
      <c r="J37" s="1"/>
      <c r="V37" t="str">
        <v>BACKFILL COMPACTION</v>
      </c>
    </row>
    <row r="38" spans="2:22" ht="15" customHeight="1" x14ac:dyDescent="0.25">
      <c r="G38" s="1"/>
      <c r="V38" t="str">
        <v>REFERENCE - Subcontract documentation.
Hold/Witness point, all inground sewer to be inspected prior to backfill</v>
      </c>
    </row>
    <row r="39" spans="2:22" ht="15" customHeight="1" x14ac:dyDescent="0.25">
      <c r="G39" s="1"/>
      <c r="V39" t="str">
        <v>ACCEPTANCE CRITERIA - Backfill pipe with 10mm blue metal then backfill with selected excavated material.
Reference to adequate compaction in accordance with AS 1289</v>
      </c>
    </row>
    <row r="40" spans="2:22" ht="15" customHeight="1" x14ac:dyDescent="0.25">
      <c r="V40" t="str">
        <v>SUBCONTRACTOR - S</v>
      </c>
    </row>
    <row r="41" spans="2:22" ht="15" customHeight="1" x14ac:dyDescent="0.25">
      <c r="V41" t="str">
        <v>WITNESS (SUBCONTRACTOR) - S</v>
      </c>
    </row>
    <row r="42" spans="2:22" ht="15" customHeight="1" x14ac:dyDescent="0.25">
      <c r="G42" s="1"/>
      <c r="V42" t="str">
        <v>FINAL TRIM/ CLEAN SITE</v>
      </c>
    </row>
    <row r="43" spans="2:22" ht="15" customHeight="1" x14ac:dyDescent="0.25">
      <c r="V43" t="str">
        <v>REFERENCE - Area cleaned and fit for following trade commencement</v>
      </c>
    </row>
    <row r="44" spans="2:22" ht="15" customHeight="1" x14ac:dyDescent="0.25">
      <c r="B44" s="1"/>
      <c r="V44" t="str">
        <v>ACCEPTANCE CRITERIA - Final clean and grade site area affected by the stormwater scope of works
Excess Spoil removed from site by others</v>
      </c>
    </row>
    <row r="45" spans="2:22" ht="15" customHeight="1" x14ac:dyDescent="0.25">
      <c r="B45" s="1"/>
      <c r="V45" t="str">
        <v>SUBCONTRACTOR - W</v>
      </c>
    </row>
    <row r="46" spans="2:22" ht="15" customHeight="1" x14ac:dyDescent="0.25">
      <c r="V46" t="str">
        <v>WITNESS (SUBCONTRACTOR) - S</v>
      </c>
    </row>
    <row r="47" spans="2:22" ht="15" customHeight="1" x14ac:dyDescent="0.25">
      <c r="V47" t="str">
        <v>FINAL INSPECTION</v>
      </c>
    </row>
    <row r="48" spans="2:22" ht="15" customHeight="1" x14ac:dyDescent="0.25">
      <c r="V48" t="str">
        <v>REFERENCE -</v>
      </c>
    </row>
    <row r="49" spans="22:22" ht="15" customHeight="1" x14ac:dyDescent="0.25">
      <c r="V49" t="str">
        <v>ACCEPTANCE CRITERIA - Hydraulic Consultant (LCI) notification and witness point where required.
Verify all inspections, complete records.
CCTV inspection of all complete Sewer installations</v>
      </c>
    </row>
    <row r="50" spans="22:22" ht="15" customHeight="1" x14ac:dyDescent="0.25">
      <c r="V50" t="str">
        <v>SUBCONTRACTOR - S</v>
      </c>
    </row>
    <row r="51" spans="22:22" ht="15" customHeight="1" x14ac:dyDescent="0.25">
      <c r="V51" t="str">
        <v>WITNESS (SUBCONTRACTOR) - HS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2025-03-20T00:04:56Z</dcterms:modified>
</cp:coreProperties>
</file>