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6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pivotTables/pivotTable1.xml" ContentType="application/vnd.openxmlformats-officedocument.spreadsheetml.pivotTable+xml"/>
  <Override PartName="/xl/drawings/drawing7.xml" ContentType="application/vnd.openxmlformats-officedocument.drawing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논문\데이터 모델링\new_BMED\"/>
    </mc:Choice>
  </mc:AlternateContent>
  <xr:revisionPtr revIDLastSave="0" documentId="13_ncr:1_{5BED330E-3ADA-4C66-B457-33092CF40E3E}" xr6:coauthVersionLast="36" xr6:coauthVersionMax="36" xr10:uidLastSave="{00000000-0000-0000-0000-000000000000}"/>
  <bookViews>
    <workbookView xWindow="0" yWindow="0" windowWidth="38400" windowHeight="17655" activeTab="1" xr2:uid="{00000000-000D-0000-FFFF-FFFF00000000}"/>
  </bookViews>
  <sheets>
    <sheet name="FA" sheetId="8" r:id="rId1"/>
    <sheet name="LA" sheetId="1" r:id="rId2"/>
    <sheet name="GA" sheetId="9" r:id="rId3"/>
    <sheet name="GA-Sol" sheetId="11" r:id="rId4"/>
    <sheet name="XA-Xol" sheetId="10" r:id="rId5"/>
    <sheet name="Updated standard curve" sheetId="4" r:id="rId6"/>
    <sheet name="Auto save" sheetId="3" r:id="rId7"/>
  </sheets>
  <externalReferences>
    <externalReference r:id="rId8"/>
  </externalReferences>
  <definedNames>
    <definedName name="_xlnm._FilterDatabase" localSheetId="6" hidden="1">'Auto save'!$M$1:$M$2705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76" i="3" l="1"/>
  <c r="N377" i="3" s="1"/>
  <c r="N378" i="3"/>
  <c r="N379" i="3" s="1"/>
  <c r="N380" i="3" s="1"/>
  <c r="N381" i="3" s="1"/>
  <c r="N382" i="3" s="1"/>
  <c r="N383" i="3" s="1"/>
  <c r="N384" i="3" s="1"/>
  <c r="N385" i="3" s="1"/>
  <c r="N386" i="3" s="1"/>
  <c r="N387" i="3" s="1"/>
  <c r="N388" i="3" s="1"/>
  <c r="N389" i="3" s="1"/>
  <c r="N390" i="3"/>
  <c r="N391" i="3" s="1"/>
  <c r="N392" i="3" s="1"/>
  <c r="N393" i="3"/>
  <c r="N394" i="3"/>
  <c r="N395" i="3" s="1"/>
  <c r="N396" i="3" s="1"/>
  <c r="N397" i="3" s="1"/>
  <c r="N398" i="3" s="1"/>
  <c r="N399" i="3" s="1"/>
  <c r="N400" i="3" s="1"/>
  <c r="N401" i="3" s="1"/>
  <c r="N402" i="3" s="1"/>
  <c r="N403" i="3" s="1"/>
  <c r="N404" i="3" s="1"/>
  <c r="N405" i="3" s="1"/>
  <c r="N406" i="3" s="1"/>
  <c r="N407" i="3" s="1"/>
  <c r="N408" i="3" s="1"/>
  <c r="N409" i="3" s="1"/>
  <c r="N410" i="3" s="1"/>
  <c r="N411" i="3" s="1"/>
  <c r="N412" i="3" s="1"/>
  <c r="N413" i="3" s="1"/>
  <c r="N414" i="3" s="1"/>
  <c r="N415" i="3" s="1"/>
  <c r="N416" i="3" s="1"/>
  <c r="N417" i="3" s="1"/>
  <c r="N418" i="3" s="1"/>
  <c r="N419" i="3" s="1"/>
  <c r="N420" i="3" s="1"/>
  <c r="N421" i="3" s="1"/>
  <c r="N422" i="3" s="1"/>
  <c r="N423" i="3" s="1"/>
  <c r="N424" i="3" s="1"/>
  <c r="N425" i="3" s="1"/>
  <c r="N426" i="3" s="1"/>
  <c r="N427" i="3" s="1"/>
  <c r="N428" i="3" s="1"/>
  <c r="N429" i="3" s="1"/>
  <c r="N430" i="3" s="1"/>
  <c r="N431" i="3" s="1"/>
  <c r="N432" i="3" s="1"/>
  <c r="N433" i="3" s="1"/>
  <c r="N434" i="3" s="1"/>
  <c r="N435" i="3" s="1"/>
  <c r="N436" i="3" s="1"/>
  <c r="N437" i="3" s="1"/>
  <c r="N438" i="3" s="1"/>
  <c r="N439" i="3" s="1"/>
  <c r="N440" i="3" s="1"/>
  <c r="N441" i="3" s="1"/>
  <c r="N442" i="3" s="1"/>
  <c r="N443" i="3" s="1"/>
  <c r="N444" i="3" s="1"/>
  <c r="N445" i="3" s="1"/>
  <c r="N446" i="3" s="1"/>
  <c r="N447" i="3" s="1"/>
  <c r="N448" i="3" s="1"/>
  <c r="N449" i="3" s="1"/>
  <c r="N450" i="3" s="1"/>
  <c r="N451" i="3" s="1"/>
  <c r="N452" i="3" s="1"/>
  <c r="N453" i="3" s="1"/>
  <c r="N454" i="3" s="1"/>
  <c r="N455" i="3" s="1"/>
  <c r="N456" i="3" s="1"/>
  <c r="N457" i="3" s="1"/>
  <c r="N458" i="3" s="1"/>
  <c r="N459" i="3" s="1"/>
  <c r="N460" i="3" s="1"/>
  <c r="N461" i="3" s="1"/>
  <c r="N462" i="3" s="1"/>
  <c r="N463" i="3" s="1"/>
  <c r="N464" i="3" s="1"/>
  <c r="N465" i="3" s="1"/>
  <c r="N466" i="3" s="1"/>
  <c r="N467" i="3" s="1"/>
  <c r="N468" i="3" s="1"/>
  <c r="N469" i="3" s="1"/>
  <c r="N470" i="3" s="1"/>
  <c r="N471" i="3" s="1"/>
  <c r="N472" i="3" s="1"/>
  <c r="N473" i="3" s="1"/>
  <c r="N474" i="3" s="1"/>
  <c r="N475" i="3" s="1"/>
  <c r="N476" i="3" s="1"/>
  <c r="N477" i="3" s="1"/>
  <c r="N478" i="3" s="1"/>
  <c r="N479" i="3" s="1"/>
  <c r="N480" i="3" s="1"/>
  <c r="N481" i="3" s="1"/>
  <c r="N482" i="3" s="1"/>
  <c r="N483" i="3" s="1"/>
  <c r="N484" i="3" s="1"/>
  <c r="N485" i="3" s="1"/>
  <c r="N486" i="3" s="1"/>
  <c r="N487" i="3" s="1"/>
  <c r="N488" i="3" s="1"/>
  <c r="N489" i="3" s="1"/>
  <c r="N490" i="3" s="1"/>
  <c r="N491" i="3" s="1"/>
  <c r="N492" i="3" s="1"/>
  <c r="N493" i="3" s="1"/>
  <c r="N494" i="3" s="1"/>
  <c r="N495" i="3" s="1"/>
  <c r="N496" i="3" s="1"/>
  <c r="N497" i="3" s="1"/>
  <c r="N498" i="3" s="1"/>
  <c r="N499" i="3" s="1"/>
  <c r="N500" i="3" s="1"/>
  <c r="N501" i="3" s="1"/>
  <c r="N502" i="3" s="1"/>
  <c r="N503" i="3" s="1"/>
  <c r="N504" i="3" s="1"/>
  <c r="N505" i="3" s="1"/>
  <c r="N506" i="3" s="1"/>
  <c r="N507" i="3" s="1"/>
  <c r="N508" i="3" s="1"/>
  <c r="N509" i="3" s="1"/>
  <c r="N510" i="3" s="1"/>
  <c r="N511" i="3" s="1"/>
  <c r="N512" i="3" s="1"/>
  <c r="N513" i="3" s="1"/>
  <c r="N514" i="3" s="1"/>
  <c r="N515" i="3" s="1"/>
  <c r="N516" i="3" s="1"/>
  <c r="N517" i="3" s="1"/>
  <c r="N518" i="3" s="1"/>
  <c r="N519" i="3" s="1"/>
  <c r="N520" i="3" s="1"/>
  <c r="N521" i="3" s="1"/>
  <c r="N522" i="3" s="1"/>
  <c r="N523" i="3" s="1"/>
  <c r="N524" i="3" s="1"/>
  <c r="N525" i="3" s="1"/>
  <c r="N526" i="3" s="1"/>
  <c r="N527" i="3" s="1"/>
  <c r="N528" i="3" s="1"/>
  <c r="N529" i="3" s="1"/>
  <c r="N530" i="3" s="1"/>
  <c r="N531" i="3" s="1"/>
  <c r="N532" i="3" s="1"/>
  <c r="N533" i="3" s="1"/>
  <c r="N534" i="3" s="1"/>
  <c r="N535" i="3" s="1"/>
  <c r="N536" i="3" s="1"/>
  <c r="N537" i="3" s="1"/>
  <c r="N538" i="3" s="1"/>
  <c r="N539" i="3" s="1"/>
  <c r="N540" i="3" s="1"/>
  <c r="N541" i="3" s="1"/>
  <c r="N542" i="3" s="1"/>
  <c r="N543" i="3" s="1"/>
  <c r="N544" i="3" s="1"/>
  <c r="N545" i="3" s="1"/>
  <c r="N546" i="3" s="1"/>
  <c r="N547" i="3" s="1"/>
  <c r="N548" i="3" s="1"/>
  <c r="N549" i="3" s="1"/>
  <c r="N550" i="3" s="1"/>
  <c r="N551" i="3" s="1"/>
  <c r="N552" i="3" s="1"/>
  <c r="N553" i="3" s="1"/>
  <c r="N554" i="3" s="1"/>
  <c r="N555" i="3" s="1"/>
  <c r="N556" i="3" s="1"/>
  <c r="N557" i="3" s="1"/>
  <c r="N558" i="3" s="1"/>
  <c r="N559" i="3" s="1"/>
  <c r="N560" i="3" s="1"/>
  <c r="N561" i="3" s="1"/>
  <c r="N562" i="3" s="1"/>
  <c r="N563" i="3" s="1"/>
  <c r="N564" i="3" s="1"/>
  <c r="N565" i="3" s="1"/>
  <c r="N566" i="3" s="1"/>
  <c r="N567" i="3" s="1"/>
  <c r="N568" i="3" s="1"/>
  <c r="N569" i="3" s="1"/>
  <c r="N570" i="3" s="1"/>
  <c r="N571" i="3" s="1"/>
  <c r="N572" i="3" s="1"/>
  <c r="N573" i="3" s="1"/>
  <c r="N574" i="3" s="1"/>
  <c r="N575" i="3" s="1"/>
  <c r="N576" i="3" s="1"/>
  <c r="N577" i="3" s="1"/>
  <c r="N578" i="3" s="1"/>
  <c r="N579" i="3" s="1"/>
  <c r="N580" i="3" s="1"/>
  <c r="N581" i="3" s="1"/>
  <c r="N582" i="3" s="1"/>
  <c r="N583" i="3" s="1"/>
  <c r="N584" i="3" s="1"/>
  <c r="N585" i="3" s="1"/>
  <c r="N586" i="3" s="1"/>
  <c r="N587" i="3" s="1"/>
  <c r="N588" i="3" s="1"/>
  <c r="N589" i="3" s="1"/>
  <c r="N590" i="3" s="1"/>
  <c r="N591" i="3" s="1"/>
  <c r="N592" i="3" s="1"/>
  <c r="N593" i="3" s="1"/>
  <c r="N594" i="3" s="1"/>
  <c r="N595" i="3" s="1"/>
  <c r="N596" i="3" s="1"/>
  <c r="N597" i="3" s="1"/>
  <c r="N598" i="3" s="1"/>
  <c r="N599" i="3" s="1"/>
  <c r="N600" i="3" s="1"/>
  <c r="N601" i="3" s="1"/>
  <c r="N602" i="3" s="1"/>
  <c r="N603" i="3" s="1"/>
  <c r="N604" i="3" s="1"/>
  <c r="N605" i="3" s="1"/>
  <c r="N606" i="3" s="1"/>
  <c r="N607" i="3" s="1"/>
  <c r="N608" i="3" s="1"/>
  <c r="N609" i="3" s="1"/>
  <c r="N610" i="3" s="1"/>
  <c r="N611" i="3" s="1"/>
  <c r="N612" i="3" s="1"/>
  <c r="N613" i="3" s="1"/>
  <c r="N614" i="3" s="1"/>
  <c r="N615" i="3" s="1"/>
  <c r="N616" i="3" s="1"/>
  <c r="N617" i="3" s="1"/>
  <c r="N618" i="3" s="1"/>
  <c r="N619" i="3" s="1"/>
  <c r="N620" i="3" s="1"/>
  <c r="N621" i="3" s="1"/>
  <c r="N622" i="3" s="1"/>
  <c r="N623" i="3" s="1"/>
  <c r="N624" i="3" s="1"/>
  <c r="N625" i="3" s="1"/>
  <c r="N626" i="3" s="1"/>
  <c r="N627" i="3" s="1"/>
  <c r="N628" i="3" s="1"/>
  <c r="N629" i="3" s="1"/>
  <c r="N630" i="3" s="1"/>
  <c r="N631" i="3" s="1"/>
  <c r="N632" i="3" s="1"/>
  <c r="N633" i="3" s="1"/>
  <c r="N634" i="3" s="1"/>
  <c r="N635" i="3" s="1"/>
  <c r="N636" i="3" s="1"/>
  <c r="N637" i="3" s="1"/>
  <c r="N638" i="3" s="1"/>
  <c r="N639" i="3" s="1"/>
  <c r="N640" i="3" s="1"/>
  <c r="N641" i="3" s="1"/>
  <c r="N642" i="3" s="1"/>
  <c r="N643" i="3" s="1"/>
  <c r="N644" i="3" s="1"/>
  <c r="N645" i="3" s="1"/>
  <c r="N646" i="3" s="1"/>
  <c r="N647" i="3" s="1"/>
  <c r="N648" i="3" s="1"/>
  <c r="N649" i="3" s="1"/>
  <c r="N650" i="3" s="1"/>
  <c r="N651" i="3" s="1"/>
  <c r="N652" i="3" s="1"/>
  <c r="N653" i="3" s="1"/>
  <c r="N654" i="3" s="1"/>
  <c r="N655" i="3" s="1"/>
  <c r="N656" i="3" s="1"/>
  <c r="N657" i="3" s="1"/>
  <c r="N658" i="3" s="1"/>
  <c r="N659" i="3" s="1"/>
  <c r="N660" i="3" s="1"/>
  <c r="N661" i="3" s="1"/>
  <c r="N662" i="3" s="1"/>
  <c r="N663" i="3" s="1"/>
  <c r="N664" i="3" s="1"/>
  <c r="N665" i="3" s="1"/>
  <c r="N666" i="3" s="1"/>
  <c r="N667" i="3" s="1"/>
  <c r="N668" i="3" s="1"/>
  <c r="N669" i="3" s="1"/>
  <c r="N670" i="3" s="1"/>
  <c r="N671" i="3" s="1"/>
  <c r="N672" i="3" s="1"/>
  <c r="N673" i="3" s="1"/>
  <c r="N674" i="3" s="1"/>
  <c r="N675" i="3" s="1"/>
  <c r="N676" i="3" s="1"/>
  <c r="N677" i="3" s="1"/>
  <c r="N678" i="3" s="1"/>
  <c r="N679" i="3" s="1"/>
  <c r="N680" i="3" s="1"/>
  <c r="N681" i="3" s="1"/>
  <c r="N682" i="3" s="1"/>
  <c r="N683" i="3" s="1"/>
  <c r="N684" i="3" s="1"/>
  <c r="N685" i="3" s="1"/>
  <c r="N686" i="3" s="1"/>
  <c r="N687" i="3" s="1"/>
  <c r="N688" i="3" s="1"/>
  <c r="N689" i="3" s="1"/>
  <c r="N690" i="3" s="1"/>
  <c r="N691" i="3" s="1"/>
  <c r="N692" i="3" s="1"/>
  <c r="N693" i="3" s="1"/>
  <c r="N694" i="3" s="1"/>
  <c r="N695" i="3" s="1"/>
  <c r="N696" i="3" s="1"/>
  <c r="N697" i="3" s="1"/>
  <c r="N698" i="3" s="1"/>
  <c r="N699" i="3" s="1"/>
  <c r="N700" i="3" s="1"/>
  <c r="N701" i="3" s="1"/>
  <c r="N702" i="3" s="1"/>
  <c r="N703" i="3" s="1"/>
  <c r="N704" i="3" s="1"/>
  <c r="N705" i="3" s="1"/>
  <c r="N706" i="3" s="1"/>
  <c r="N707" i="3" s="1"/>
  <c r="N708" i="3" s="1"/>
  <c r="N709" i="3" s="1"/>
  <c r="N710" i="3" s="1"/>
  <c r="N711" i="3" s="1"/>
  <c r="N712" i="3" s="1"/>
  <c r="N713" i="3" s="1"/>
  <c r="N714" i="3" s="1"/>
  <c r="N715" i="3" s="1"/>
  <c r="N716" i="3" s="1"/>
  <c r="N717" i="3" s="1"/>
  <c r="N718" i="3" s="1"/>
  <c r="N719" i="3" s="1"/>
  <c r="N720" i="3" s="1"/>
  <c r="N721" i="3" s="1"/>
  <c r="N722" i="3" s="1"/>
  <c r="N723" i="3" s="1"/>
  <c r="N724" i="3" s="1"/>
  <c r="N725" i="3" s="1"/>
  <c r="N726" i="3" s="1"/>
  <c r="N727" i="3" s="1"/>
  <c r="N728" i="3" s="1"/>
  <c r="N729" i="3" s="1"/>
  <c r="N730" i="3" s="1"/>
  <c r="N731" i="3" s="1"/>
  <c r="N732" i="3" s="1"/>
  <c r="N733" i="3" s="1"/>
  <c r="N734" i="3" s="1"/>
  <c r="N735" i="3" s="1"/>
  <c r="N736" i="3" s="1"/>
  <c r="N737" i="3" s="1"/>
  <c r="N738" i="3" s="1"/>
  <c r="N739" i="3" s="1"/>
  <c r="N740" i="3" s="1"/>
  <c r="N741" i="3" s="1"/>
  <c r="N742" i="3" s="1"/>
  <c r="N743" i="3" s="1"/>
  <c r="N744" i="3" s="1"/>
  <c r="N745" i="3" s="1"/>
  <c r="N746" i="3" s="1"/>
  <c r="N747" i="3" s="1"/>
  <c r="N748" i="3" s="1"/>
  <c r="N749" i="3" s="1"/>
  <c r="N750" i="3" s="1"/>
  <c r="N751" i="3" s="1"/>
  <c r="N752" i="3" s="1"/>
  <c r="N753" i="3" s="1"/>
  <c r="N754" i="3" s="1"/>
  <c r="N755" i="3" s="1"/>
  <c r="N756" i="3" s="1"/>
  <c r="N757" i="3" s="1"/>
  <c r="N758" i="3" s="1"/>
  <c r="N759" i="3" s="1"/>
  <c r="N760" i="3" s="1"/>
  <c r="N761" i="3" s="1"/>
  <c r="N762" i="3" s="1"/>
  <c r="N763" i="3" s="1"/>
  <c r="N764" i="3" s="1"/>
  <c r="N765" i="3" s="1"/>
  <c r="N766" i="3" s="1"/>
  <c r="N767" i="3" s="1"/>
  <c r="N768" i="3" s="1"/>
  <c r="N769" i="3" s="1"/>
  <c r="N770" i="3" s="1"/>
  <c r="N771" i="3" s="1"/>
  <c r="N772" i="3" s="1"/>
  <c r="N773" i="3" s="1"/>
  <c r="N774" i="3" s="1"/>
  <c r="N775" i="3" s="1"/>
  <c r="N776" i="3" s="1"/>
  <c r="N777" i="3" s="1"/>
  <c r="N778" i="3" s="1"/>
  <c r="N779" i="3" s="1"/>
  <c r="N780" i="3" s="1"/>
  <c r="N781" i="3" s="1"/>
  <c r="N782" i="3" s="1"/>
  <c r="N783" i="3" s="1"/>
  <c r="N784" i="3" s="1"/>
  <c r="N785" i="3" s="1"/>
  <c r="N786" i="3" s="1"/>
  <c r="N787" i="3" s="1"/>
  <c r="N788" i="3" s="1"/>
  <c r="N789" i="3" s="1"/>
  <c r="N790" i="3" s="1"/>
  <c r="N791" i="3" s="1"/>
  <c r="N792" i="3" s="1"/>
  <c r="N793" i="3" s="1"/>
  <c r="N794" i="3" s="1"/>
  <c r="N795" i="3" s="1"/>
  <c r="N796" i="3" s="1"/>
  <c r="N797" i="3" s="1"/>
  <c r="N798" i="3" s="1"/>
  <c r="N799" i="3" s="1"/>
  <c r="N800" i="3" s="1"/>
  <c r="N801" i="3" s="1"/>
  <c r="N802" i="3" s="1"/>
  <c r="N803" i="3" s="1"/>
  <c r="N804" i="3" s="1"/>
  <c r="N805" i="3" s="1"/>
  <c r="N806" i="3" s="1"/>
  <c r="N807" i="3" s="1"/>
  <c r="N808" i="3" s="1"/>
  <c r="N809" i="3" s="1"/>
  <c r="N810" i="3" s="1"/>
  <c r="N811" i="3" s="1"/>
  <c r="N812" i="3" s="1"/>
  <c r="N813" i="3" s="1"/>
  <c r="N814" i="3" s="1"/>
  <c r="N815" i="3" s="1"/>
  <c r="N816" i="3" s="1"/>
  <c r="N817" i="3" s="1"/>
  <c r="N818" i="3" s="1"/>
  <c r="N819" i="3" s="1"/>
  <c r="N820" i="3" s="1"/>
  <c r="N821" i="3" s="1"/>
  <c r="N822" i="3" s="1"/>
  <c r="N823" i="3" s="1"/>
  <c r="N824" i="3" s="1"/>
  <c r="N825" i="3" s="1"/>
  <c r="N826" i="3" s="1"/>
  <c r="N827" i="3" s="1"/>
  <c r="N828" i="3" s="1"/>
  <c r="N829" i="3" s="1"/>
  <c r="N830" i="3" s="1"/>
  <c r="N831" i="3" s="1"/>
  <c r="N832" i="3" s="1"/>
  <c r="N833" i="3" s="1"/>
  <c r="N834" i="3" s="1"/>
  <c r="N835" i="3" s="1"/>
  <c r="N836" i="3" s="1"/>
  <c r="N837" i="3" s="1"/>
  <c r="N838" i="3" s="1"/>
  <c r="N839" i="3" s="1"/>
  <c r="N840" i="3" s="1"/>
  <c r="N841" i="3" s="1"/>
  <c r="N842" i="3" s="1"/>
  <c r="N843" i="3" s="1"/>
  <c r="N844" i="3" s="1"/>
  <c r="N845" i="3" s="1"/>
  <c r="N846" i="3" s="1"/>
  <c r="N847" i="3" s="1"/>
  <c r="N848" i="3" s="1"/>
  <c r="N849" i="3" s="1"/>
  <c r="N850" i="3" s="1"/>
  <c r="N851" i="3" s="1"/>
  <c r="N852" i="3" s="1"/>
  <c r="N853" i="3" s="1"/>
  <c r="N854" i="3" s="1"/>
  <c r="N855" i="3" s="1"/>
  <c r="N856" i="3" s="1"/>
  <c r="N857" i="3" s="1"/>
  <c r="N858" i="3" s="1"/>
  <c r="N859" i="3" s="1"/>
  <c r="N860" i="3" s="1"/>
  <c r="N861" i="3" s="1"/>
  <c r="N862" i="3" s="1"/>
  <c r="N863" i="3" s="1"/>
  <c r="N864" i="3" s="1"/>
  <c r="N865" i="3" s="1"/>
  <c r="N866" i="3" s="1"/>
  <c r="N867" i="3" s="1"/>
  <c r="N868" i="3" s="1"/>
  <c r="N869" i="3" s="1"/>
  <c r="N870" i="3" s="1"/>
  <c r="N871" i="3" s="1"/>
  <c r="N872" i="3" s="1"/>
  <c r="N873" i="3" s="1"/>
  <c r="N874" i="3" s="1"/>
  <c r="N875" i="3" s="1"/>
  <c r="N876" i="3" s="1"/>
  <c r="N877" i="3" s="1"/>
  <c r="N878" i="3" s="1"/>
  <c r="N879" i="3" s="1"/>
  <c r="N880" i="3" s="1"/>
  <c r="N881" i="3" s="1"/>
  <c r="N882" i="3" s="1"/>
  <c r="N883" i="3" s="1"/>
  <c r="N884" i="3" s="1"/>
  <c r="N885" i="3" s="1"/>
  <c r="N886" i="3" s="1"/>
  <c r="N887" i="3" s="1"/>
  <c r="N888" i="3" s="1"/>
  <c r="N889" i="3" s="1"/>
  <c r="N890" i="3" s="1"/>
  <c r="N891" i="3" s="1"/>
  <c r="N892" i="3" s="1"/>
  <c r="N893" i="3" s="1"/>
  <c r="N894" i="3" s="1"/>
  <c r="N895" i="3" s="1"/>
  <c r="N896" i="3" s="1"/>
  <c r="N897" i="3" s="1"/>
  <c r="N898" i="3" s="1"/>
  <c r="N899" i="3" s="1"/>
  <c r="N900" i="3" s="1"/>
  <c r="N901" i="3" s="1"/>
  <c r="N902" i="3" s="1"/>
  <c r="N903" i="3" s="1"/>
  <c r="N904" i="3" s="1"/>
  <c r="N905" i="3" s="1"/>
  <c r="N906" i="3" s="1"/>
  <c r="N907" i="3" s="1"/>
  <c r="N908" i="3" s="1"/>
  <c r="N909" i="3" s="1"/>
  <c r="N910" i="3" s="1"/>
  <c r="N911" i="3" s="1"/>
  <c r="N912" i="3" s="1"/>
  <c r="N913" i="3" s="1"/>
  <c r="N914" i="3" s="1"/>
  <c r="N915" i="3" s="1"/>
  <c r="N916" i="3" s="1"/>
  <c r="N917" i="3" s="1"/>
  <c r="N918" i="3" s="1"/>
  <c r="N919" i="3" s="1"/>
  <c r="N920" i="3" s="1"/>
  <c r="N921" i="3" s="1"/>
  <c r="N922" i="3" s="1"/>
  <c r="N923" i="3" s="1"/>
  <c r="N924" i="3" s="1"/>
  <c r="N925" i="3" s="1"/>
  <c r="N926" i="3" s="1"/>
  <c r="N927" i="3" s="1"/>
  <c r="N928" i="3" s="1"/>
  <c r="N929" i="3" s="1"/>
  <c r="N930" i="3" s="1"/>
  <c r="N931" i="3" s="1"/>
  <c r="N932" i="3" s="1"/>
  <c r="N933" i="3" s="1"/>
  <c r="N934" i="3" s="1"/>
  <c r="N935" i="3" s="1"/>
  <c r="N936" i="3" s="1"/>
  <c r="N937" i="3" s="1"/>
  <c r="N938" i="3" s="1"/>
  <c r="N939" i="3" s="1"/>
  <c r="N940" i="3" s="1"/>
  <c r="N941" i="3" s="1"/>
  <c r="N942" i="3" s="1"/>
  <c r="N943" i="3" s="1"/>
  <c r="N944" i="3" s="1"/>
  <c r="N945" i="3" s="1"/>
  <c r="N946" i="3" s="1"/>
  <c r="N947" i="3" s="1"/>
  <c r="N948" i="3" s="1"/>
  <c r="N949" i="3" s="1"/>
  <c r="N950" i="3" s="1"/>
  <c r="N951" i="3" s="1"/>
  <c r="N952" i="3" s="1"/>
  <c r="N953" i="3" s="1"/>
  <c r="N954" i="3" s="1"/>
  <c r="N955" i="3" s="1"/>
  <c r="N956" i="3" s="1"/>
  <c r="N957" i="3" s="1"/>
  <c r="N958" i="3" s="1"/>
  <c r="N959" i="3" s="1"/>
  <c r="N960" i="3" s="1"/>
  <c r="N961" i="3" s="1"/>
  <c r="N962" i="3" s="1"/>
  <c r="N963" i="3" s="1"/>
  <c r="N964" i="3" s="1"/>
  <c r="N965" i="3" s="1"/>
  <c r="N966" i="3" s="1"/>
  <c r="N967" i="3" s="1"/>
  <c r="N968" i="3" s="1"/>
  <c r="N969" i="3" s="1"/>
  <c r="N970" i="3" s="1"/>
  <c r="N971" i="3" s="1"/>
  <c r="N972" i="3" s="1"/>
  <c r="N973" i="3" s="1"/>
  <c r="N974" i="3" s="1"/>
  <c r="N975" i="3" s="1"/>
  <c r="N976" i="3" s="1"/>
  <c r="N977" i="3" s="1"/>
  <c r="N978" i="3" s="1"/>
  <c r="N979" i="3" s="1"/>
  <c r="N980" i="3" s="1"/>
  <c r="N981" i="3" s="1"/>
  <c r="N982" i="3" s="1"/>
  <c r="N983" i="3" s="1"/>
  <c r="N984" i="3" s="1"/>
  <c r="N985" i="3" s="1"/>
  <c r="N986" i="3" s="1"/>
  <c r="N987" i="3" s="1"/>
  <c r="N988" i="3" s="1"/>
  <c r="N989" i="3" s="1"/>
  <c r="N990" i="3" s="1"/>
  <c r="N991" i="3" s="1"/>
  <c r="N992" i="3" s="1"/>
  <c r="N993" i="3" s="1"/>
  <c r="N994" i="3" s="1"/>
  <c r="N995" i="3" s="1"/>
  <c r="N996" i="3" s="1"/>
  <c r="N997" i="3" s="1"/>
  <c r="N998" i="3" s="1"/>
  <c r="N999" i="3" s="1"/>
  <c r="N1000" i="3" s="1"/>
  <c r="N1001" i="3" s="1"/>
  <c r="N1002" i="3" s="1"/>
  <c r="N1003" i="3" s="1"/>
  <c r="N1004" i="3" s="1"/>
  <c r="N1005" i="3" s="1"/>
  <c r="N1006" i="3" s="1"/>
  <c r="N1007" i="3" s="1"/>
  <c r="N1008" i="3" s="1"/>
  <c r="N1009" i="3" s="1"/>
  <c r="N1010" i="3" s="1"/>
  <c r="N1011" i="3" s="1"/>
  <c r="N1012" i="3" s="1"/>
  <c r="N1013" i="3" s="1"/>
  <c r="N1014" i="3" s="1"/>
  <c r="N1015" i="3" s="1"/>
  <c r="N1016" i="3" s="1"/>
  <c r="N1017" i="3" s="1"/>
  <c r="N1018" i="3" s="1"/>
  <c r="N1019" i="3" s="1"/>
  <c r="N1020" i="3" s="1"/>
  <c r="N1021" i="3" s="1"/>
  <c r="N1022" i="3" s="1"/>
  <c r="N1023" i="3" s="1"/>
  <c r="N1024" i="3" s="1"/>
  <c r="N1025" i="3" s="1"/>
  <c r="N1026" i="3" s="1"/>
  <c r="N1027" i="3" s="1"/>
  <c r="N1028" i="3" s="1"/>
  <c r="N1029" i="3" s="1"/>
  <c r="N1030" i="3" s="1"/>
  <c r="N1031" i="3" s="1"/>
  <c r="N1032" i="3" s="1"/>
  <c r="N1033" i="3" s="1"/>
  <c r="N1034" i="3" s="1"/>
  <c r="N1035" i="3" s="1"/>
  <c r="N1036" i="3" s="1"/>
  <c r="N1037" i="3" s="1"/>
  <c r="N1038" i="3" s="1"/>
  <c r="N1039" i="3" s="1"/>
  <c r="N1040" i="3" s="1"/>
  <c r="N1041" i="3" s="1"/>
  <c r="N1042" i="3" s="1"/>
  <c r="N1043" i="3" s="1"/>
  <c r="N1044" i="3" s="1"/>
  <c r="N1045" i="3" s="1"/>
  <c r="N1046" i="3" s="1"/>
  <c r="N1047" i="3" s="1"/>
  <c r="N1048" i="3" s="1"/>
  <c r="N1049" i="3" s="1"/>
  <c r="N1050" i="3" s="1"/>
  <c r="N1051" i="3" s="1"/>
  <c r="N1052" i="3" s="1"/>
  <c r="N1053" i="3" s="1"/>
  <c r="N1054" i="3" s="1"/>
  <c r="N1055" i="3" s="1"/>
  <c r="N1056" i="3" s="1"/>
  <c r="N1057" i="3" s="1"/>
  <c r="N1058" i="3" s="1"/>
  <c r="N1059" i="3" s="1"/>
  <c r="N1060" i="3" s="1"/>
  <c r="N1061" i="3" s="1"/>
  <c r="N1062" i="3" s="1"/>
  <c r="N1063" i="3" s="1"/>
  <c r="N1064" i="3" s="1"/>
  <c r="N1065" i="3" s="1"/>
  <c r="N1066" i="3" s="1"/>
  <c r="N1067" i="3" s="1"/>
  <c r="N1068" i="3" s="1"/>
  <c r="N1069" i="3" s="1"/>
  <c r="N1070" i="3" s="1"/>
  <c r="N1071" i="3" s="1"/>
  <c r="N1072" i="3" s="1"/>
  <c r="N1073" i="3" s="1"/>
  <c r="N1074" i="3" s="1"/>
  <c r="N1075" i="3" s="1"/>
  <c r="N1076" i="3" s="1"/>
  <c r="N1077" i="3" s="1"/>
  <c r="N1078" i="3" s="1"/>
  <c r="N1079" i="3" s="1"/>
  <c r="N1080" i="3" s="1"/>
  <c r="N1081" i="3" s="1"/>
  <c r="N1082" i="3" s="1"/>
  <c r="N1083" i="3" s="1"/>
  <c r="N1084" i="3" s="1"/>
  <c r="N1085" i="3" s="1"/>
  <c r="N1086" i="3" s="1"/>
  <c r="N1087" i="3" s="1"/>
  <c r="N1088" i="3" s="1"/>
  <c r="N1089" i="3" s="1"/>
  <c r="N1090" i="3" s="1"/>
  <c r="N1091" i="3" s="1"/>
  <c r="N1092" i="3" s="1"/>
  <c r="N1093" i="3" s="1"/>
  <c r="N1094" i="3" s="1"/>
  <c r="N1095" i="3" s="1"/>
  <c r="N1096" i="3" s="1"/>
  <c r="N1097" i="3" s="1"/>
  <c r="N1098" i="3" s="1"/>
  <c r="N1099" i="3" s="1"/>
  <c r="N1100" i="3" s="1"/>
  <c r="N1101" i="3" s="1"/>
  <c r="N1102" i="3" s="1"/>
  <c r="N1103" i="3" s="1"/>
  <c r="N1104" i="3" s="1"/>
  <c r="N1105" i="3" s="1"/>
  <c r="N1106" i="3" s="1"/>
  <c r="N1107" i="3" s="1"/>
  <c r="N1108" i="3" s="1"/>
  <c r="N1109" i="3" s="1"/>
  <c r="N1110" i="3" s="1"/>
  <c r="N1111" i="3" s="1"/>
  <c r="N1112" i="3" s="1"/>
  <c r="N1113" i="3" s="1"/>
  <c r="N1114" i="3" s="1"/>
  <c r="N1115" i="3" s="1"/>
  <c r="N1116" i="3" s="1"/>
  <c r="N1117" i="3" s="1"/>
  <c r="N1118" i="3" s="1"/>
  <c r="N1119" i="3" s="1"/>
  <c r="N1120" i="3" s="1"/>
  <c r="N1121" i="3" s="1"/>
  <c r="N1122" i="3" s="1"/>
  <c r="N1123" i="3" s="1"/>
  <c r="N1124" i="3" s="1"/>
  <c r="N1125" i="3" s="1"/>
  <c r="N1126" i="3" s="1"/>
  <c r="N1127" i="3" s="1"/>
  <c r="N1128" i="3" s="1"/>
  <c r="N1129" i="3" s="1"/>
  <c r="N1130" i="3" s="1"/>
  <c r="N1131" i="3" s="1"/>
  <c r="N1132" i="3" s="1"/>
  <c r="N1133" i="3" s="1"/>
  <c r="N1134" i="3" s="1"/>
  <c r="N1135" i="3" s="1"/>
  <c r="N1136" i="3" s="1"/>
  <c r="N1137" i="3" s="1"/>
  <c r="N1138" i="3" s="1"/>
  <c r="N1139" i="3" s="1"/>
  <c r="N1140" i="3" s="1"/>
  <c r="N1141" i="3" s="1"/>
  <c r="N1142" i="3" s="1"/>
  <c r="N1143" i="3" s="1"/>
  <c r="N1144" i="3" s="1"/>
  <c r="N1145" i="3" s="1"/>
  <c r="N1146" i="3" s="1"/>
  <c r="N1147" i="3" s="1"/>
  <c r="N1148" i="3" s="1"/>
  <c r="N1149" i="3" s="1"/>
  <c r="N1150" i="3" s="1"/>
  <c r="N1151" i="3" s="1"/>
  <c r="N1152" i="3" s="1"/>
  <c r="N1153" i="3" s="1"/>
  <c r="N1154" i="3" s="1"/>
  <c r="N1155" i="3" s="1"/>
  <c r="N1156" i="3" s="1"/>
  <c r="N1157" i="3" s="1"/>
  <c r="N1158" i="3" s="1"/>
  <c r="N1159" i="3" s="1"/>
  <c r="N1160" i="3" s="1"/>
  <c r="N1161" i="3" s="1"/>
  <c r="N1162" i="3" s="1"/>
  <c r="N1163" i="3" s="1"/>
  <c r="N1164" i="3" s="1"/>
  <c r="N1165" i="3" s="1"/>
  <c r="N1166" i="3" s="1"/>
  <c r="N1167" i="3" s="1"/>
  <c r="N1168" i="3" s="1"/>
  <c r="N1169" i="3" s="1"/>
  <c r="N1170" i="3" s="1"/>
  <c r="N1171" i="3" s="1"/>
  <c r="N1172" i="3" s="1"/>
  <c r="N1173" i="3" s="1"/>
  <c r="N1174" i="3" s="1"/>
  <c r="N1175" i="3" s="1"/>
  <c r="N1176" i="3" s="1"/>
  <c r="N1177" i="3" s="1"/>
  <c r="N1178" i="3" s="1"/>
  <c r="N1179" i="3" s="1"/>
  <c r="N1180" i="3" s="1"/>
  <c r="N1181" i="3" s="1"/>
  <c r="N1182" i="3" s="1"/>
  <c r="N1183" i="3" s="1"/>
  <c r="N1184" i="3" s="1"/>
  <c r="N1185" i="3" s="1"/>
  <c r="N1186" i="3" s="1"/>
  <c r="N1187" i="3" s="1"/>
  <c r="N1188" i="3" s="1"/>
  <c r="N1189" i="3" s="1"/>
  <c r="N1190" i="3" s="1"/>
  <c r="N1191" i="3" s="1"/>
  <c r="N1192" i="3" s="1"/>
  <c r="N1193" i="3" s="1"/>
  <c r="N1194" i="3" s="1"/>
  <c r="N1195" i="3" s="1"/>
  <c r="N1196" i="3" s="1"/>
  <c r="N1197" i="3" s="1"/>
  <c r="N1198" i="3" s="1"/>
  <c r="N1199" i="3" s="1"/>
  <c r="N1200" i="3" s="1"/>
  <c r="N1201" i="3" s="1"/>
  <c r="N1202" i="3" s="1"/>
  <c r="N1203" i="3" s="1"/>
  <c r="N1204" i="3" s="1"/>
  <c r="N1205" i="3" s="1"/>
  <c r="N1206" i="3" s="1"/>
  <c r="N1207" i="3" s="1"/>
  <c r="N1208" i="3" s="1"/>
  <c r="N1209" i="3" s="1"/>
  <c r="N1210" i="3" s="1"/>
  <c r="N1211" i="3" s="1"/>
  <c r="N1212" i="3" s="1"/>
  <c r="N1213" i="3" s="1"/>
  <c r="N1214" i="3" s="1"/>
  <c r="N1215" i="3" s="1"/>
  <c r="N1216" i="3" s="1"/>
  <c r="N1217" i="3" s="1"/>
  <c r="N1218" i="3" s="1"/>
  <c r="N1219" i="3" s="1"/>
  <c r="N1220" i="3" s="1"/>
  <c r="N1221" i="3" s="1"/>
  <c r="N1222" i="3" s="1"/>
  <c r="N1223" i="3" s="1"/>
  <c r="N1224" i="3" s="1"/>
  <c r="N1225" i="3" s="1"/>
  <c r="N1226" i="3" s="1"/>
  <c r="N1227" i="3" s="1"/>
  <c r="N1228" i="3" s="1"/>
  <c r="N1229" i="3" s="1"/>
  <c r="N1230" i="3" s="1"/>
  <c r="N1231" i="3" s="1"/>
  <c r="N1232" i="3" s="1"/>
  <c r="N1233" i="3" s="1"/>
  <c r="N1234" i="3" s="1"/>
  <c r="N1235" i="3" s="1"/>
  <c r="N1236" i="3" s="1"/>
  <c r="N1237" i="3" s="1"/>
  <c r="N1238" i="3" s="1"/>
  <c r="N1239" i="3" s="1"/>
  <c r="N1240" i="3" s="1"/>
  <c r="N1241" i="3" s="1"/>
  <c r="N1242" i="3" s="1"/>
  <c r="N1243" i="3" s="1"/>
  <c r="N1244" i="3" s="1"/>
  <c r="N1245" i="3" s="1"/>
  <c r="N1246" i="3" s="1"/>
  <c r="N1247" i="3" s="1"/>
  <c r="N1248" i="3" s="1"/>
  <c r="N1249" i="3" s="1"/>
  <c r="N1250" i="3" s="1"/>
  <c r="N1251" i="3" s="1"/>
  <c r="N1252" i="3" s="1"/>
  <c r="N1253" i="3" s="1"/>
  <c r="N1254" i="3" s="1"/>
  <c r="N1255" i="3" s="1"/>
  <c r="N1256" i="3" s="1"/>
  <c r="N1257" i="3" s="1"/>
  <c r="N1258" i="3" s="1"/>
  <c r="N1259" i="3" s="1"/>
  <c r="N1260" i="3" s="1"/>
  <c r="N1261" i="3" s="1"/>
  <c r="N1262" i="3" s="1"/>
  <c r="N1263" i="3" s="1"/>
  <c r="N1264" i="3" s="1"/>
  <c r="N1265" i="3" s="1"/>
  <c r="N1266" i="3" s="1"/>
  <c r="N1267" i="3" s="1"/>
  <c r="N1268" i="3" s="1"/>
  <c r="N1269" i="3" s="1"/>
  <c r="N1270" i="3" s="1"/>
  <c r="N1271" i="3" s="1"/>
  <c r="N1272" i="3" s="1"/>
  <c r="N1273" i="3" s="1"/>
  <c r="N1274" i="3" s="1"/>
  <c r="N1275" i="3" s="1"/>
  <c r="N1276" i="3" s="1"/>
  <c r="N1277" i="3" s="1"/>
  <c r="N1278" i="3" s="1"/>
  <c r="N1279" i="3" s="1"/>
  <c r="N1280" i="3" s="1"/>
  <c r="N1281" i="3" s="1"/>
  <c r="N1282" i="3" s="1"/>
  <c r="N1283" i="3" s="1"/>
  <c r="N1284" i="3" s="1"/>
  <c r="N1285" i="3" s="1"/>
  <c r="N1286" i="3" s="1"/>
  <c r="N1287" i="3" s="1"/>
  <c r="N1288" i="3" s="1"/>
  <c r="N1289" i="3" s="1"/>
  <c r="N1290" i="3" s="1"/>
  <c r="N1291" i="3" s="1"/>
  <c r="N1292" i="3" s="1"/>
  <c r="N1293" i="3" s="1"/>
  <c r="N1294" i="3" s="1"/>
  <c r="N1295" i="3" s="1"/>
  <c r="N1296" i="3" s="1"/>
  <c r="N1297" i="3" s="1"/>
  <c r="N1298" i="3" s="1"/>
  <c r="N1299" i="3" s="1"/>
  <c r="N1300" i="3" s="1"/>
  <c r="N1301" i="3" s="1"/>
  <c r="N1302" i="3" s="1"/>
  <c r="N1303" i="3" s="1"/>
  <c r="N1304" i="3" s="1"/>
  <c r="N1305" i="3" s="1"/>
  <c r="N1306" i="3" s="1"/>
  <c r="N1307" i="3" s="1"/>
  <c r="N1308" i="3" s="1"/>
  <c r="N1309" i="3" s="1"/>
  <c r="N1310" i="3" s="1"/>
  <c r="N1311" i="3" s="1"/>
  <c r="N1312" i="3" s="1"/>
  <c r="N1313" i="3" s="1"/>
  <c r="N1314" i="3" s="1"/>
  <c r="N1315" i="3" s="1"/>
  <c r="N1316" i="3" s="1"/>
  <c r="N1317" i="3" s="1"/>
  <c r="N1318" i="3" s="1"/>
  <c r="N1319" i="3" s="1"/>
  <c r="N1320" i="3" s="1"/>
  <c r="N1321" i="3" s="1"/>
  <c r="N1322" i="3" s="1"/>
  <c r="N1323" i="3" s="1"/>
  <c r="N1324" i="3" s="1"/>
  <c r="N1325" i="3" s="1"/>
  <c r="N1326" i="3" s="1"/>
  <c r="N1327" i="3" s="1"/>
  <c r="N1328" i="3" s="1"/>
  <c r="N1329" i="3" s="1"/>
  <c r="N1330" i="3" s="1"/>
  <c r="N1331" i="3" s="1"/>
  <c r="N1332" i="3" s="1"/>
  <c r="N1333" i="3" s="1"/>
  <c r="N1334" i="3" s="1"/>
  <c r="N1335" i="3" s="1"/>
  <c r="N1336" i="3" s="1"/>
  <c r="N1337" i="3" s="1"/>
  <c r="N1338" i="3" s="1"/>
  <c r="N1339" i="3" s="1"/>
  <c r="N1340" i="3" s="1"/>
  <c r="N1341" i="3" s="1"/>
  <c r="N1342" i="3" s="1"/>
  <c r="N1343" i="3" s="1"/>
  <c r="N1344" i="3" s="1"/>
  <c r="N1345" i="3" s="1"/>
  <c r="N1346" i="3" s="1"/>
  <c r="N1347" i="3" s="1"/>
  <c r="N1348" i="3" s="1"/>
  <c r="N1349" i="3" s="1"/>
  <c r="N1350" i="3" s="1"/>
  <c r="N1351" i="3" s="1"/>
  <c r="N1352" i="3" s="1"/>
  <c r="N1353" i="3" s="1"/>
  <c r="N1354" i="3" s="1"/>
  <c r="N1355" i="3" s="1"/>
  <c r="N1356" i="3" s="1"/>
  <c r="N1357" i="3" s="1"/>
  <c r="N1358" i="3" s="1"/>
  <c r="N1359" i="3" s="1"/>
  <c r="N1360" i="3" s="1"/>
  <c r="N1361" i="3" s="1"/>
  <c r="N1362" i="3" s="1"/>
  <c r="N1363" i="3" s="1"/>
  <c r="N1364" i="3" s="1"/>
  <c r="N1365" i="3" s="1"/>
  <c r="N1366" i="3" s="1"/>
  <c r="N1367" i="3" s="1"/>
  <c r="N1368" i="3" s="1"/>
  <c r="N1369" i="3" s="1"/>
  <c r="N1370" i="3" s="1"/>
  <c r="N1371" i="3" s="1"/>
  <c r="N1372" i="3" s="1"/>
  <c r="N1373" i="3" s="1"/>
  <c r="N1374" i="3" s="1"/>
  <c r="N1375" i="3" s="1"/>
  <c r="N1376" i="3" s="1"/>
  <c r="N1377" i="3" s="1"/>
  <c r="N1378" i="3" s="1"/>
  <c r="N1379" i="3" s="1"/>
  <c r="N1380" i="3" s="1"/>
  <c r="N1381" i="3" s="1"/>
  <c r="N1382" i="3" s="1"/>
  <c r="N1383" i="3" s="1"/>
  <c r="N1384" i="3" s="1"/>
  <c r="N1385" i="3" s="1"/>
  <c r="N1386" i="3" s="1"/>
  <c r="N1387" i="3" s="1"/>
  <c r="N1388" i="3" s="1"/>
  <c r="N1389" i="3" s="1"/>
  <c r="N1390" i="3" s="1"/>
  <c r="N1391" i="3" s="1"/>
  <c r="N1392" i="3" s="1"/>
  <c r="N1393" i="3" s="1"/>
  <c r="N1394" i="3" s="1"/>
  <c r="N1395" i="3" s="1"/>
  <c r="N1396" i="3" s="1"/>
  <c r="N1397" i="3" s="1"/>
  <c r="N1398" i="3" s="1"/>
  <c r="N1399" i="3" s="1"/>
  <c r="N1400" i="3" s="1"/>
  <c r="N1401" i="3" s="1"/>
  <c r="N1402" i="3" s="1"/>
  <c r="N1403" i="3" s="1"/>
  <c r="N1404" i="3" s="1"/>
  <c r="N1405" i="3" s="1"/>
  <c r="N1406" i="3" s="1"/>
  <c r="N1407" i="3" s="1"/>
  <c r="N1408" i="3" s="1"/>
  <c r="N1409" i="3" s="1"/>
  <c r="N1410" i="3" s="1"/>
  <c r="N1411" i="3" s="1"/>
  <c r="N1412" i="3" s="1"/>
  <c r="N1413" i="3" s="1"/>
  <c r="N1414" i="3" s="1"/>
  <c r="N1415" i="3" s="1"/>
  <c r="N1416" i="3" s="1"/>
  <c r="N1417" i="3" s="1"/>
  <c r="N1418" i="3" s="1"/>
  <c r="N1419" i="3" s="1"/>
  <c r="N1420" i="3" s="1"/>
  <c r="N1421" i="3" s="1"/>
  <c r="N1422" i="3" s="1"/>
  <c r="N1423" i="3" s="1"/>
  <c r="N1424" i="3" s="1"/>
  <c r="N1425" i="3" s="1"/>
  <c r="N1426" i="3" s="1"/>
  <c r="N1427" i="3" s="1"/>
  <c r="N1428" i="3" s="1"/>
  <c r="N1429" i="3" s="1"/>
  <c r="N1430" i="3" s="1"/>
  <c r="N1431" i="3" s="1"/>
  <c r="N1432" i="3" s="1"/>
  <c r="N1433" i="3" s="1"/>
  <c r="N1434" i="3" s="1"/>
  <c r="N1435" i="3" s="1"/>
  <c r="N1436" i="3" s="1"/>
  <c r="N1437" i="3" s="1"/>
  <c r="N1438" i="3" s="1"/>
  <c r="N1439" i="3" s="1"/>
  <c r="N1440" i="3" s="1"/>
  <c r="N1441" i="3" s="1"/>
  <c r="N1442" i="3" s="1"/>
  <c r="N1443" i="3" s="1"/>
  <c r="N1444" i="3" s="1"/>
  <c r="N1445" i="3" s="1"/>
  <c r="N1446" i="3" s="1"/>
  <c r="N1447" i="3" s="1"/>
  <c r="N1448" i="3" s="1"/>
  <c r="N1449" i="3" s="1"/>
  <c r="N1450" i="3" s="1"/>
  <c r="N1451" i="3" s="1"/>
  <c r="N1452" i="3" s="1"/>
  <c r="N1453" i="3" s="1"/>
  <c r="N1454" i="3" s="1"/>
  <c r="N1455" i="3" s="1"/>
  <c r="N1456" i="3" s="1"/>
  <c r="N1457" i="3" s="1"/>
  <c r="N1458" i="3" s="1"/>
  <c r="N1459" i="3" s="1"/>
  <c r="N1460" i="3" s="1"/>
  <c r="N1461" i="3" s="1"/>
  <c r="N1462" i="3" s="1"/>
  <c r="N1463" i="3" s="1"/>
  <c r="N1464" i="3" s="1"/>
  <c r="N1465" i="3" s="1"/>
  <c r="N1466" i="3" s="1"/>
  <c r="N1467" i="3" s="1"/>
  <c r="N1468" i="3" s="1"/>
  <c r="N1469" i="3" s="1"/>
  <c r="N1470" i="3" s="1"/>
  <c r="N1471" i="3" s="1"/>
  <c r="N1472" i="3" s="1"/>
  <c r="N1473" i="3" s="1"/>
  <c r="N1474" i="3" s="1"/>
  <c r="N1475" i="3" s="1"/>
  <c r="N1476" i="3" s="1"/>
  <c r="N1477" i="3" s="1"/>
  <c r="N1478" i="3" s="1"/>
  <c r="N1479" i="3" s="1"/>
  <c r="N1480" i="3" s="1"/>
  <c r="N1481" i="3" s="1"/>
  <c r="N1482" i="3" s="1"/>
  <c r="N1483" i="3" s="1"/>
  <c r="N1484" i="3" s="1"/>
  <c r="N1485" i="3" s="1"/>
  <c r="N1486" i="3" s="1"/>
  <c r="N1487" i="3" s="1"/>
  <c r="N1488" i="3" s="1"/>
  <c r="N1489" i="3" s="1"/>
  <c r="N1490" i="3" s="1"/>
  <c r="N1491" i="3" s="1"/>
  <c r="N1492" i="3" s="1"/>
  <c r="N1493" i="3" s="1"/>
  <c r="N1494" i="3" s="1"/>
  <c r="N1495" i="3" s="1"/>
  <c r="N1496" i="3" s="1"/>
  <c r="N1497" i="3" s="1"/>
  <c r="N1498" i="3" s="1"/>
  <c r="N1499" i="3" s="1"/>
  <c r="N1500" i="3" s="1"/>
  <c r="N1501" i="3" s="1"/>
  <c r="N1502" i="3" s="1"/>
  <c r="N1503" i="3" s="1"/>
  <c r="N1504" i="3" s="1"/>
  <c r="N1505" i="3" s="1"/>
  <c r="N1506" i="3" s="1"/>
  <c r="N1507" i="3" s="1"/>
  <c r="N1508" i="3" s="1"/>
  <c r="N1509" i="3" s="1"/>
  <c r="N1510" i="3" s="1"/>
  <c r="N1511" i="3" s="1"/>
  <c r="N1512" i="3" s="1"/>
  <c r="N1513" i="3" s="1"/>
  <c r="N1514" i="3" s="1"/>
  <c r="N1515" i="3" s="1"/>
  <c r="N1516" i="3" s="1"/>
  <c r="N1517" i="3" s="1"/>
  <c r="N1518" i="3" s="1"/>
  <c r="N1519" i="3" s="1"/>
  <c r="N1520" i="3" s="1"/>
  <c r="N1521" i="3" s="1"/>
  <c r="N1522" i="3" s="1"/>
  <c r="N1523" i="3" s="1"/>
  <c r="N1524" i="3" s="1"/>
  <c r="N1525" i="3" s="1"/>
  <c r="N1526" i="3" s="1"/>
  <c r="N1527" i="3" s="1"/>
  <c r="N1528" i="3" s="1"/>
  <c r="N1529" i="3" s="1"/>
  <c r="N1530" i="3" s="1"/>
  <c r="N1531" i="3" s="1"/>
  <c r="N1532" i="3" s="1"/>
  <c r="N1533" i="3" s="1"/>
  <c r="N1534" i="3" s="1"/>
  <c r="N1535" i="3" s="1"/>
  <c r="N1536" i="3" s="1"/>
  <c r="N1537" i="3" s="1"/>
  <c r="N1538" i="3" s="1"/>
  <c r="N1539" i="3" s="1"/>
  <c r="N1540" i="3" s="1"/>
  <c r="N1541" i="3" s="1"/>
  <c r="N1542" i="3" s="1"/>
  <c r="N1543" i="3" s="1"/>
  <c r="N1544" i="3" s="1"/>
  <c r="N1545" i="3" s="1"/>
  <c r="N1546" i="3" s="1"/>
  <c r="N1547" i="3" s="1"/>
  <c r="N1548" i="3" s="1"/>
  <c r="N1549" i="3" s="1"/>
  <c r="N1550" i="3" s="1"/>
  <c r="N1551" i="3" s="1"/>
  <c r="N1552" i="3" s="1"/>
  <c r="N1553" i="3" s="1"/>
  <c r="N1554" i="3" s="1"/>
  <c r="N1555" i="3" s="1"/>
  <c r="N1556" i="3" s="1"/>
  <c r="N1557" i="3" s="1"/>
  <c r="N1558" i="3" s="1"/>
  <c r="N1559" i="3" s="1"/>
  <c r="N1560" i="3" s="1"/>
  <c r="N1561" i="3" s="1"/>
  <c r="N1562" i="3" s="1"/>
  <c r="N1563" i="3" s="1"/>
  <c r="N1564" i="3" s="1"/>
  <c r="N1565" i="3" s="1"/>
  <c r="N1566" i="3" s="1"/>
  <c r="N1567" i="3" s="1"/>
  <c r="N1568" i="3" s="1"/>
  <c r="N1569" i="3" s="1"/>
  <c r="N1570" i="3" s="1"/>
  <c r="N1571" i="3" s="1"/>
  <c r="N1572" i="3" s="1"/>
  <c r="N1573" i="3" s="1"/>
  <c r="N1574" i="3" s="1"/>
  <c r="N1575" i="3" s="1"/>
  <c r="N1576" i="3" s="1"/>
  <c r="N1577" i="3" s="1"/>
  <c r="N1578" i="3" s="1"/>
  <c r="N1579" i="3" s="1"/>
  <c r="N1580" i="3" s="1"/>
  <c r="N1581" i="3" s="1"/>
  <c r="N1582" i="3" s="1"/>
  <c r="N1583" i="3" s="1"/>
  <c r="N1584" i="3" s="1"/>
  <c r="N1585" i="3" s="1"/>
  <c r="N1586" i="3" s="1"/>
  <c r="N1587" i="3" s="1"/>
  <c r="N1588" i="3" s="1"/>
  <c r="N1589" i="3" s="1"/>
  <c r="N1590" i="3" s="1"/>
  <c r="N1591" i="3" s="1"/>
  <c r="N1592" i="3" s="1"/>
  <c r="N1593" i="3" s="1"/>
  <c r="N1594" i="3" s="1"/>
  <c r="N1595" i="3" s="1"/>
  <c r="N1596" i="3" s="1"/>
  <c r="N1597" i="3" s="1"/>
  <c r="N1598" i="3" s="1"/>
  <c r="N1599" i="3" s="1"/>
  <c r="N1600" i="3" s="1"/>
  <c r="N1601" i="3" s="1"/>
  <c r="N1602" i="3" s="1"/>
  <c r="N1603" i="3" s="1"/>
  <c r="N1604" i="3" s="1"/>
  <c r="N1605" i="3" s="1"/>
  <c r="N1606" i="3" s="1"/>
  <c r="N1607" i="3" s="1"/>
  <c r="N1608" i="3" s="1"/>
  <c r="N1609" i="3" s="1"/>
  <c r="N1610" i="3" s="1"/>
  <c r="N1611" i="3" s="1"/>
  <c r="N1612" i="3" s="1"/>
  <c r="N1613" i="3" s="1"/>
  <c r="N1614" i="3" s="1"/>
  <c r="N1615" i="3" s="1"/>
  <c r="N1616" i="3" s="1"/>
  <c r="N1617" i="3" s="1"/>
  <c r="N1618" i="3" s="1"/>
  <c r="N1619" i="3" s="1"/>
  <c r="N1620" i="3" s="1"/>
  <c r="N1621" i="3" s="1"/>
  <c r="N1622" i="3" s="1"/>
  <c r="N1623" i="3" s="1"/>
  <c r="N1624" i="3" s="1"/>
  <c r="N1625" i="3" s="1"/>
  <c r="N1626" i="3" s="1"/>
  <c r="N1627" i="3" s="1"/>
  <c r="N1628" i="3" s="1"/>
  <c r="N1629" i="3" s="1"/>
  <c r="N1630" i="3" s="1"/>
  <c r="N1631" i="3" s="1"/>
  <c r="N1632" i="3" s="1"/>
  <c r="N1633" i="3" s="1"/>
  <c r="N1634" i="3" s="1"/>
  <c r="N1635" i="3" s="1"/>
  <c r="N1636" i="3" s="1"/>
  <c r="N1637" i="3" s="1"/>
  <c r="N1638" i="3" s="1"/>
  <c r="N1639" i="3" s="1"/>
  <c r="N1640" i="3" s="1"/>
  <c r="N1641" i="3" s="1"/>
  <c r="N1642" i="3" s="1"/>
  <c r="N1643" i="3" s="1"/>
  <c r="N1644" i="3" s="1"/>
  <c r="N1645" i="3" s="1"/>
  <c r="N1646" i="3" s="1"/>
  <c r="N1647" i="3" s="1"/>
  <c r="N1648" i="3" s="1"/>
  <c r="N1649" i="3" s="1"/>
  <c r="N1650" i="3" s="1"/>
  <c r="N1651" i="3" s="1"/>
  <c r="N1652" i="3" s="1"/>
  <c r="N1653" i="3" s="1"/>
  <c r="N1654" i="3" s="1"/>
  <c r="N1655" i="3" s="1"/>
  <c r="N1656" i="3" s="1"/>
  <c r="N1657" i="3" s="1"/>
  <c r="N1658" i="3" s="1"/>
  <c r="N1659" i="3" s="1"/>
  <c r="N1660" i="3" s="1"/>
  <c r="N1661" i="3" s="1"/>
  <c r="N1662" i="3" s="1"/>
  <c r="N1663" i="3" s="1"/>
  <c r="N1664" i="3" s="1"/>
  <c r="N1665" i="3" s="1"/>
  <c r="N1666" i="3" s="1"/>
  <c r="N1667" i="3" s="1"/>
  <c r="N1668" i="3" s="1"/>
  <c r="N1669" i="3" s="1"/>
  <c r="N1670" i="3" s="1"/>
  <c r="N1671" i="3" s="1"/>
  <c r="N1672" i="3" s="1"/>
  <c r="N1673" i="3" s="1"/>
  <c r="N1674" i="3" s="1"/>
  <c r="N1675" i="3" s="1"/>
  <c r="N1676" i="3" s="1"/>
  <c r="N1677" i="3" s="1"/>
  <c r="N1678" i="3" s="1"/>
  <c r="N1679" i="3" s="1"/>
  <c r="N1680" i="3" s="1"/>
  <c r="N1681" i="3" s="1"/>
  <c r="N1682" i="3" s="1"/>
  <c r="N1683" i="3" s="1"/>
  <c r="N1684" i="3" s="1"/>
  <c r="N1685" i="3" s="1"/>
  <c r="N1686" i="3" s="1"/>
  <c r="N1687" i="3" s="1"/>
  <c r="N1688" i="3" s="1"/>
  <c r="N1689" i="3" s="1"/>
  <c r="N1690" i="3" s="1"/>
  <c r="N1691" i="3" s="1"/>
  <c r="N1692" i="3" s="1"/>
  <c r="N1693" i="3" s="1"/>
  <c r="N1694" i="3" s="1"/>
  <c r="N1695" i="3" s="1"/>
  <c r="N1696" i="3" s="1"/>
  <c r="N1697" i="3" s="1"/>
  <c r="N1698" i="3" s="1"/>
  <c r="N1699" i="3" s="1"/>
  <c r="N1700" i="3" s="1"/>
  <c r="N1701" i="3" s="1"/>
  <c r="N1702" i="3" s="1"/>
  <c r="N1703" i="3" s="1"/>
  <c r="N1704" i="3" s="1"/>
  <c r="N1705" i="3" s="1"/>
  <c r="N1706" i="3" s="1"/>
  <c r="N1707" i="3" s="1"/>
  <c r="N1708" i="3" s="1"/>
  <c r="N1709" i="3" s="1"/>
  <c r="N1710" i="3" s="1"/>
  <c r="N1711" i="3" s="1"/>
  <c r="N1712" i="3" s="1"/>
  <c r="N1713" i="3" s="1"/>
  <c r="N1714" i="3" s="1"/>
  <c r="N1715" i="3" s="1"/>
  <c r="N1716" i="3" s="1"/>
  <c r="N1717" i="3" s="1"/>
  <c r="N1718" i="3" s="1"/>
  <c r="N1719" i="3" s="1"/>
  <c r="N1720" i="3" s="1"/>
  <c r="N1721" i="3" s="1"/>
  <c r="N1722" i="3" s="1"/>
  <c r="N1723" i="3" s="1"/>
  <c r="N1724" i="3" s="1"/>
  <c r="N1725" i="3" s="1"/>
  <c r="N1726" i="3" s="1"/>
  <c r="N1727" i="3" s="1"/>
  <c r="N1728" i="3" s="1"/>
  <c r="N1729" i="3" s="1"/>
  <c r="N1730" i="3" s="1"/>
  <c r="N1731" i="3" s="1"/>
  <c r="N1732" i="3" s="1"/>
  <c r="N1733" i="3" s="1"/>
  <c r="N1734" i="3" s="1"/>
  <c r="N1735" i="3" s="1"/>
  <c r="N1736" i="3" s="1"/>
  <c r="N1737" i="3" s="1"/>
  <c r="N1738" i="3" s="1"/>
  <c r="N1739" i="3" s="1"/>
  <c r="N1740" i="3" s="1"/>
  <c r="N1741" i="3" s="1"/>
  <c r="N1742" i="3" s="1"/>
  <c r="N1743" i="3" s="1"/>
  <c r="N1744" i="3" s="1"/>
  <c r="N1745" i="3" s="1"/>
  <c r="N1746" i="3" s="1"/>
  <c r="N1747" i="3" s="1"/>
  <c r="N1748" i="3" s="1"/>
  <c r="N1749" i="3" s="1"/>
  <c r="N1750" i="3" s="1"/>
  <c r="N1751" i="3" s="1"/>
  <c r="N1752" i="3" s="1"/>
  <c r="N1753" i="3" s="1"/>
  <c r="N1754" i="3" s="1"/>
  <c r="N1755" i="3" s="1"/>
  <c r="N1756" i="3" s="1"/>
  <c r="N1757" i="3" s="1"/>
  <c r="N1758" i="3" s="1"/>
  <c r="N1759" i="3" s="1"/>
  <c r="N1760" i="3" s="1"/>
  <c r="N1761" i="3" s="1"/>
  <c r="N1762" i="3" s="1"/>
  <c r="N1763" i="3" s="1"/>
  <c r="N1764" i="3" s="1"/>
  <c r="N1765" i="3" s="1"/>
  <c r="N1766" i="3" s="1"/>
  <c r="N1767" i="3" s="1"/>
  <c r="N1768" i="3" s="1"/>
  <c r="N1769" i="3" s="1"/>
  <c r="N1770" i="3" s="1"/>
  <c r="N1771" i="3" s="1"/>
  <c r="N1772" i="3" s="1"/>
  <c r="N1773" i="3" s="1"/>
  <c r="N1774" i="3" s="1"/>
  <c r="N1775" i="3" s="1"/>
  <c r="N1776" i="3" s="1"/>
  <c r="N1777" i="3" s="1"/>
  <c r="N1778" i="3" s="1"/>
  <c r="N1779" i="3" s="1"/>
  <c r="N1780" i="3" s="1"/>
  <c r="N1781" i="3" s="1"/>
  <c r="N1782" i="3" s="1"/>
  <c r="N1783" i="3" s="1"/>
  <c r="N1784" i="3" s="1"/>
  <c r="N1785" i="3" s="1"/>
  <c r="N1786" i="3" s="1"/>
  <c r="N1787" i="3" s="1"/>
  <c r="N1788" i="3" s="1"/>
  <c r="N1789" i="3" s="1"/>
  <c r="N1790" i="3" s="1"/>
  <c r="N1791" i="3" s="1"/>
  <c r="N1792" i="3" s="1"/>
  <c r="N1793" i="3" s="1"/>
  <c r="N1794" i="3" s="1"/>
  <c r="N1795" i="3" s="1"/>
  <c r="N1796" i="3" s="1"/>
  <c r="N1797" i="3" s="1"/>
  <c r="N1798" i="3" s="1"/>
  <c r="N1799" i="3" s="1"/>
  <c r="N1800" i="3" s="1"/>
  <c r="N1801" i="3" s="1"/>
  <c r="N1802" i="3" s="1"/>
  <c r="N1803" i="3" s="1"/>
  <c r="N1804" i="3" s="1"/>
  <c r="N1805" i="3" s="1"/>
  <c r="N1806" i="3" s="1"/>
  <c r="N1807" i="3" s="1"/>
  <c r="N1808" i="3" s="1"/>
  <c r="N1809" i="3" s="1"/>
  <c r="N1810" i="3" s="1"/>
  <c r="N1811" i="3" s="1"/>
  <c r="N1812" i="3" s="1"/>
  <c r="N1813" i="3" s="1"/>
  <c r="N1814" i="3" s="1"/>
  <c r="N1815" i="3" s="1"/>
  <c r="N1816" i="3" s="1"/>
  <c r="N1817" i="3" s="1"/>
  <c r="N1818" i="3" s="1"/>
  <c r="N1819" i="3" s="1"/>
  <c r="N1820" i="3" s="1"/>
  <c r="N1821" i="3" s="1"/>
  <c r="N1822" i="3" s="1"/>
  <c r="N1823" i="3" s="1"/>
  <c r="N1824" i="3" s="1"/>
  <c r="N1825" i="3" s="1"/>
  <c r="N1826" i="3" s="1"/>
  <c r="N1827" i="3" s="1"/>
  <c r="N1828" i="3" s="1"/>
  <c r="N1829" i="3" s="1"/>
  <c r="N1830" i="3" s="1"/>
  <c r="N1831" i="3" s="1"/>
  <c r="N1832" i="3" s="1"/>
  <c r="N1833" i="3" s="1"/>
  <c r="N1834" i="3" s="1"/>
  <c r="N1835" i="3" s="1"/>
  <c r="N1836" i="3" s="1"/>
  <c r="N1837" i="3" s="1"/>
  <c r="N1838" i="3" s="1"/>
  <c r="N1839" i="3" s="1"/>
  <c r="N1840" i="3" s="1"/>
  <c r="N1841" i="3" s="1"/>
  <c r="N1842" i="3" s="1"/>
  <c r="N1843" i="3" s="1"/>
  <c r="N1844" i="3" s="1"/>
  <c r="N1845" i="3" s="1"/>
  <c r="N1846" i="3" s="1"/>
  <c r="N1847" i="3" s="1"/>
  <c r="N1848" i="3" s="1"/>
  <c r="N1849" i="3" s="1"/>
  <c r="N1850" i="3" s="1"/>
  <c r="N1851" i="3" s="1"/>
  <c r="N1852" i="3" s="1"/>
  <c r="N1853" i="3" s="1"/>
  <c r="N1854" i="3" s="1"/>
  <c r="N1855" i="3" s="1"/>
  <c r="N1856" i="3" s="1"/>
  <c r="N1857" i="3" s="1"/>
  <c r="N1858" i="3" s="1"/>
  <c r="N1859" i="3" s="1"/>
  <c r="N1860" i="3" s="1"/>
  <c r="N1861" i="3" s="1"/>
  <c r="N1862" i="3" s="1"/>
  <c r="N1863" i="3" s="1"/>
  <c r="N1864" i="3" s="1"/>
  <c r="N1865" i="3" s="1"/>
  <c r="N1866" i="3" s="1"/>
  <c r="N1867" i="3" s="1"/>
  <c r="N1868" i="3" s="1"/>
  <c r="N1869" i="3" s="1"/>
  <c r="N1870" i="3" s="1"/>
  <c r="N1871" i="3" s="1"/>
  <c r="N1872" i="3" s="1"/>
  <c r="N1873" i="3" s="1"/>
  <c r="N1874" i="3" s="1"/>
  <c r="N1875" i="3" s="1"/>
  <c r="N1876" i="3" s="1"/>
  <c r="N1877" i="3" s="1"/>
  <c r="N1878" i="3" s="1"/>
  <c r="N1879" i="3" s="1"/>
  <c r="N1880" i="3" s="1"/>
  <c r="N1881" i="3" s="1"/>
  <c r="N1882" i="3" s="1"/>
  <c r="N1883" i="3" s="1"/>
  <c r="N1884" i="3" s="1"/>
  <c r="N1885" i="3" s="1"/>
  <c r="N1886" i="3" s="1"/>
  <c r="N1887" i="3" s="1"/>
  <c r="N1888" i="3" s="1"/>
  <c r="N1889" i="3" s="1"/>
  <c r="N1890" i="3" s="1"/>
  <c r="N1891" i="3" s="1"/>
  <c r="N1892" i="3" s="1"/>
  <c r="N1893" i="3" s="1"/>
  <c r="N1894" i="3" s="1"/>
  <c r="N1895" i="3" s="1"/>
  <c r="N1896" i="3" s="1"/>
  <c r="N1897" i="3" s="1"/>
  <c r="N1898" i="3" s="1"/>
  <c r="N1899" i="3" s="1"/>
  <c r="N1900" i="3" s="1"/>
  <c r="N1901" i="3" s="1"/>
  <c r="N1902" i="3" s="1"/>
  <c r="N1903" i="3" s="1"/>
  <c r="N1904" i="3" s="1"/>
  <c r="N1905" i="3" s="1"/>
  <c r="N1906" i="3" s="1"/>
  <c r="N1907" i="3" s="1"/>
  <c r="N1908" i="3" s="1"/>
  <c r="N1909" i="3" s="1"/>
  <c r="N1910" i="3" s="1"/>
  <c r="N1911" i="3" s="1"/>
  <c r="N1912" i="3" s="1"/>
  <c r="N1913" i="3" s="1"/>
  <c r="N1914" i="3" s="1"/>
  <c r="N1915" i="3" s="1"/>
  <c r="N1916" i="3" s="1"/>
  <c r="N1917" i="3" s="1"/>
  <c r="N1918" i="3" s="1"/>
  <c r="N1919" i="3" s="1"/>
  <c r="N1920" i="3" s="1"/>
  <c r="N1921" i="3" s="1"/>
  <c r="N1922" i="3" s="1"/>
  <c r="N1923" i="3" s="1"/>
  <c r="N1924" i="3" s="1"/>
  <c r="N1925" i="3" s="1"/>
  <c r="N1926" i="3" s="1"/>
  <c r="N1927" i="3" s="1"/>
  <c r="N1928" i="3" s="1"/>
  <c r="N1929" i="3" s="1"/>
  <c r="N1930" i="3" s="1"/>
  <c r="N1931" i="3" s="1"/>
  <c r="N1932" i="3" s="1"/>
  <c r="N1933" i="3" s="1"/>
  <c r="N1934" i="3" s="1"/>
  <c r="N1935" i="3" s="1"/>
  <c r="N1936" i="3" s="1"/>
  <c r="N1937" i="3" s="1"/>
  <c r="N1938" i="3" s="1"/>
  <c r="N1939" i="3" s="1"/>
  <c r="N1940" i="3" s="1"/>
  <c r="N1941" i="3" s="1"/>
  <c r="N1942" i="3" s="1"/>
  <c r="N1943" i="3" s="1"/>
  <c r="N1944" i="3" s="1"/>
  <c r="N1945" i="3" s="1"/>
  <c r="N1946" i="3" s="1"/>
  <c r="N1947" i="3" s="1"/>
  <c r="N1948" i="3" s="1"/>
  <c r="N1949" i="3" s="1"/>
  <c r="N1950" i="3" s="1"/>
  <c r="N1951" i="3" s="1"/>
  <c r="N1952" i="3" s="1"/>
  <c r="N1953" i="3" s="1"/>
  <c r="N1954" i="3" s="1"/>
  <c r="N1955" i="3" s="1"/>
  <c r="N1956" i="3" s="1"/>
  <c r="N1957" i="3" s="1"/>
  <c r="N1958" i="3" s="1"/>
  <c r="N1959" i="3" s="1"/>
  <c r="N1960" i="3" s="1"/>
  <c r="N1961" i="3" s="1"/>
  <c r="N1962" i="3" s="1"/>
  <c r="N1963" i="3" s="1"/>
  <c r="N1964" i="3" s="1"/>
  <c r="N1965" i="3" s="1"/>
  <c r="N1966" i="3" s="1"/>
  <c r="N1967" i="3" s="1"/>
  <c r="N1968" i="3" s="1"/>
  <c r="N1969" i="3" s="1"/>
  <c r="N1970" i="3" s="1"/>
  <c r="N1971" i="3" s="1"/>
  <c r="N1972" i="3" s="1"/>
  <c r="N1973" i="3" s="1"/>
  <c r="N1974" i="3" s="1"/>
  <c r="N1975" i="3" s="1"/>
  <c r="N1976" i="3" s="1"/>
  <c r="N1977" i="3" s="1"/>
  <c r="N1978" i="3" s="1"/>
  <c r="N1979" i="3" s="1"/>
  <c r="N1980" i="3" s="1"/>
  <c r="N1981" i="3" s="1"/>
  <c r="N1982" i="3" s="1"/>
  <c r="N1983" i="3" s="1"/>
  <c r="N1984" i="3" s="1"/>
  <c r="N1985" i="3" s="1"/>
  <c r="N1986" i="3" s="1"/>
  <c r="N1987" i="3" s="1"/>
  <c r="N1988" i="3" s="1"/>
  <c r="N1989" i="3" s="1"/>
  <c r="N1990" i="3" s="1"/>
  <c r="N1991" i="3" s="1"/>
  <c r="N1992" i="3" s="1"/>
  <c r="N1993" i="3" s="1"/>
  <c r="N1994" i="3" s="1"/>
  <c r="N1995" i="3" s="1"/>
  <c r="N1996" i="3" s="1"/>
  <c r="N1997" i="3" s="1"/>
  <c r="N1998" i="3" s="1"/>
  <c r="N1999" i="3" s="1"/>
  <c r="N2000" i="3" s="1"/>
  <c r="N2001" i="3" s="1"/>
  <c r="N2002" i="3" s="1"/>
  <c r="N2003" i="3" s="1"/>
  <c r="N2004" i="3" s="1"/>
  <c r="N2005" i="3" s="1"/>
  <c r="N2006" i="3" s="1"/>
  <c r="N2007" i="3" s="1"/>
  <c r="N2008" i="3" s="1"/>
  <c r="N2009" i="3" s="1"/>
  <c r="N2010" i="3" s="1"/>
  <c r="N2011" i="3" s="1"/>
  <c r="N2012" i="3" s="1"/>
  <c r="N2013" i="3" s="1"/>
  <c r="N2014" i="3" s="1"/>
  <c r="N2015" i="3" s="1"/>
  <c r="N2016" i="3" s="1"/>
  <c r="N2017" i="3" s="1"/>
  <c r="N2018" i="3" s="1"/>
  <c r="N2019" i="3" s="1"/>
  <c r="N2020" i="3" s="1"/>
  <c r="N2021" i="3" s="1"/>
  <c r="N2022" i="3" s="1"/>
  <c r="N2023" i="3" s="1"/>
  <c r="N2024" i="3" s="1"/>
  <c r="N2025" i="3" s="1"/>
  <c r="N2026" i="3" s="1"/>
  <c r="N2027" i="3" s="1"/>
  <c r="N2028" i="3" s="1"/>
  <c r="N2029" i="3" s="1"/>
  <c r="N2030" i="3" s="1"/>
  <c r="N2031" i="3" s="1"/>
  <c r="N2032" i="3" s="1"/>
  <c r="N2033" i="3" s="1"/>
  <c r="N2034" i="3" s="1"/>
  <c r="N2035" i="3" s="1"/>
  <c r="N2036" i="3" s="1"/>
  <c r="N2037" i="3" s="1"/>
  <c r="N2038" i="3" s="1"/>
  <c r="N2039" i="3" s="1"/>
  <c r="N2040" i="3" s="1"/>
  <c r="N2041" i="3" s="1"/>
  <c r="N2042" i="3" s="1"/>
  <c r="N2043" i="3" s="1"/>
  <c r="N2044" i="3" s="1"/>
  <c r="N2045" i="3" s="1"/>
  <c r="N2046" i="3" s="1"/>
  <c r="N2047" i="3" s="1"/>
  <c r="N2048" i="3" s="1"/>
  <c r="N2049" i="3" s="1"/>
  <c r="N2050" i="3" s="1"/>
  <c r="N2051" i="3" s="1"/>
  <c r="N2052" i="3" s="1"/>
  <c r="N2053" i="3" s="1"/>
  <c r="N2054" i="3" s="1"/>
  <c r="N2055" i="3" s="1"/>
  <c r="N2056" i="3" s="1"/>
  <c r="N2057" i="3" s="1"/>
  <c r="N2058" i="3" s="1"/>
  <c r="N2059" i="3" s="1"/>
  <c r="N2060" i="3" s="1"/>
  <c r="N2061" i="3" s="1"/>
  <c r="N2062" i="3" s="1"/>
  <c r="N2063" i="3" s="1"/>
  <c r="N2064" i="3" s="1"/>
  <c r="N2065" i="3" s="1"/>
  <c r="N2066" i="3" s="1"/>
  <c r="N2067" i="3" s="1"/>
  <c r="N2068" i="3" s="1"/>
  <c r="N2069" i="3" s="1"/>
  <c r="N2070" i="3" s="1"/>
  <c r="N2071" i="3" s="1"/>
  <c r="N2072" i="3" s="1"/>
  <c r="N2073" i="3" s="1"/>
  <c r="N2074" i="3" s="1"/>
  <c r="N2075" i="3" s="1"/>
  <c r="N2076" i="3" s="1"/>
  <c r="N2077" i="3" s="1"/>
  <c r="N2078" i="3" s="1"/>
  <c r="N2079" i="3" s="1"/>
  <c r="N2080" i="3" s="1"/>
  <c r="N2081" i="3" s="1"/>
  <c r="N2082" i="3" s="1"/>
  <c r="N2083" i="3" s="1"/>
  <c r="N2084" i="3" s="1"/>
  <c r="N2085" i="3" s="1"/>
  <c r="N2086" i="3" s="1"/>
  <c r="N2087" i="3" s="1"/>
  <c r="N2088" i="3" s="1"/>
  <c r="N2089" i="3" s="1"/>
  <c r="N2090" i="3" s="1"/>
  <c r="N2091" i="3" s="1"/>
  <c r="N2092" i="3" s="1"/>
  <c r="N2093" i="3" s="1"/>
  <c r="N2094" i="3" s="1"/>
  <c r="N2095" i="3" s="1"/>
  <c r="N2096" i="3" s="1"/>
  <c r="N2097" i="3" s="1"/>
  <c r="N2098" i="3" s="1"/>
  <c r="N2099" i="3" s="1"/>
  <c r="N2100" i="3" s="1"/>
  <c r="N2101" i="3" s="1"/>
  <c r="N2102" i="3" s="1"/>
  <c r="N2103" i="3" s="1"/>
  <c r="N2104" i="3" s="1"/>
  <c r="N2105" i="3" s="1"/>
  <c r="N2106" i="3" s="1"/>
  <c r="N2107" i="3" s="1"/>
  <c r="N2108" i="3" s="1"/>
  <c r="N2109" i="3" s="1"/>
  <c r="N2110" i="3" s="1"/>
  <c r="N2111" i="3" s="1"/>
  <c r="N2112" i="3" s="1"/>
  <c r="N2113" i="3" s="1"/>
  <c r="N2114" i="3" s="1"/>
  <c r="N2115" i="3" s="1"/>
  <c r="N2116" i="3" s="1"/>
  <c r="N2117" i="3" s="1"/>
  <c r="N2118" i="3" s="1"/>
  <c r="N2119" i="3" s="1"/>
  <c r="N2120" i="3" s="1"/>
  <c r="N2121" i="3" s="1"/>
  <c r="N2122" i="3" s="1"/>
  <c r="N2123" i="3" s="1"/>
  <c r="N2124" i="3" s="1"/>
  <c r="N2125" i="3" s="1"/>
  <c r="N2126" i="3" s="1"/>
  <c r="N2127" i="3" s="1"/>
  <c r="N2128" i="3" s="1"/>
  <c r="N2129" i="3" s="1"/>
  <c r="N2130" i="3" s="1"/>
  <c r="N2131" i="3" s="1"/>
  <c r="N2132" i="3" s="1"/>
  <c r="N2133" i="3" s="1"/>
  <c r="N2134" i="3" s="1"/>
  <c r="N2135" i="3" s="1"/>
  <c r="N2136" i="3" s="1"/>
  <c r="N2137" i="3" s="1"/>
  <c r="N2138" i="3" s="1"/>
  <c r="N2139" i="3" s="1"/>
  <c r="N2140" i="3" s="1"/>
  <c r="N2141" i="3" s="1"/>
  <c r="N2142" i="3" s="1"/>
  <c r="N2143" i="3" s="1"/>
  <c r="N2144" i="3" s="1"/>
  <c r="N2145" i="3" s="1"/>
  <c r="N2146" i="3" s="1"/>
  <c r="N2147" i="3" s="1"/>
  <c r="N2148" i="3" s="1"/>
  <c r="N2149" i="3" s="1"/>
  <c r="N2150" i="3" s="1"/>
  <c r="N2151" i="3" s="1"/>
  <c r="N2152" i="3" s="1"/>
  <c r="N2153" i="3" s="1"/>
  <c r="N2154" i="3" s="1"/>
  <c r="N2155" i="3" s="1"/>
  <c r="N2156" i="3" s="1"/>
  <c r="N2157" i="3" s="1"/>
  <c r="N2158" i="3" s="1"/>
  <c r="N2159" i="3" s="1"/>
  <c r="N2160" i="3" s="1"/>
  <c r="N2161" i="3" s="1"/>
  <c r="N2162" i="3" s="1"/>
  <c r="N2163" i="3" s="1"/>
  <c r="N2164" i="3" s="1"/>
  <c r="N2165" i="3" s="1"/>
  <c r="N2166" i="3" s="1"/>
  <c r="N2167" i="3" s="1"/>
  <c r="N2168" i="3" s="1"/>
  <c r="N2169" i="3" s="1"/>
  <c r="N2170" i="3" s="1"/>
  <c r="N2171" i="3" s="1"/>
  <c r="N2172" i="3" s="1"/>
  <c r="N2173" i="3" s="1"/>
  <c r="N2174" i="3" s="1"/>
  <c r="N2175" i="3" s="1"/>
  <c r="N2176" i="3" s="1"/>
  <c r="N2177" i="3" s="1"/>
  <c r="N2178" i="3" s="1"/>
  <c r="N2179" i="3" s="1"/>
  <c r="N2180" i="3" s="1"/>
  <c r="N2181" i="3" s="1"/>
  <c r="N2182" i="3" s="1"/>
  <c r="N2183" i="3" s="1"/>
  <c r="N2184" i="3" s="1"/>
  <c r="N2185" i="3" s="1"/>
  <c r="N2186" i="3" s="1"/>
  <c r="N2187" i="3" s="1"/>
  <c r="N2188" i="3" s="1"/>
  <c r="N2189" i="3" s="1"/>
  <c r="N2190" i="3" s="1"/>
  <c r="N2191" i="3" s="1"/>
  <c r="N2192" i="3" s="1"/>
  <c r="N2193" i="3" s="1"/>
  <c r="N2194" i="3" s="1"/>
  <c r="N2195" i="3" s="1"/>
  <c r="N2196" i="3" s="1"/>
  <c r="N2197" i="3" s="1"/>
  <c r="N2198" i="3" s="1"/>
  <c r="N2199" i="3" s="1"/>
  <c r="N2200" i="3" s="1"/>
  <c r="N2201" i="3" s="1"/>
  <c r="N2202" i="3" s="1"/>
  <c r="N2203" i="3" s="1"/>
  <c r="N2204" i="3" s="1"/>
  <c r="N2205" i="3" s="1"/>
  <c r="N2206" i="3" s="1"/>
  <c r="N2207" i="3" s="1"/>
  <c r="N2208" i="3" s="1"/>
  <c r="N2209" i="3" s="1"/>
  <c r="N2210" i="3" s="1"/>
  <c r="N2211" i="3" s="1"/>
  <c r="N2212" i="3" s="1"/>
  <c r="N2213" i="3" s="1"/>
  <c r="N2214" i="3" s="1"/>
  <c r="N2215" i="3" s="1"/>
  <c r="N2216" i="3" s="1"/>
  <c r="N2217" i="3" s="1"/>
  <c r="N2218" i="3" s="1"/>
  <c r="N2219" i="3" s="1"/>
  <c r="N2220" i="3" s="1"/>
  <c r="N2221" i="3" s="1"/>
  <c r="N2222" i="3" s="1"/>
  <c r="N2223" i="3" s="1"/>
  <c r="N2224" i="3" s="1"/>
  <c r="N2225" i="3" s="1"/>
  <c r="N2226" i="3" s="1"/>
  <c r="N2227" i="3" s="1"/>
  <c r="N2228" i="3" s="1"/>
  <c r="N2229" i="3" s="1"/>
  <c r="N2230" i="3" s="1"/>
  <c r="N2231" i="3" s="1"/>
  <c r="N2232" i="3" s="1"/>
  <c r="N2233" i="3" s="1"/>
  <c r="N2234" i="3" s="1"/>
  <c r="N2235" i="3" s="1"/>
  <c r="N2236" i="3" s="1"/>
  <c r="N2237" i="3" s="1"/>
  <c r="N2238" i="3" s="1"/>
  <c r="N2239" i="3" s="1"/>
  <c r="N2240" i="3" s="1"/>
  <c r="N2241" i="3" s="1"/>
  <c r="N2242" i="3" s="1"/>
  <c r="N2243" i="3" s="1"/>
  <c r="N2244" i="3" s="1"/>
  <c r="N2245" i="3" s="1"/>
  <c r="N2246" i="3" s="1"/>
  <c r="N2247" i="3" s="1"/>
  <c r="N2248" i="3" s="1"/>
  <c r="N2249" i="3" s="1"/>
  <c r="N2250" i="3" s="1"/>
  <c r="N2251" i="3" s="1"/>
  <c r="N2252" i="3" s="1"/>
  <c r="N2253" i="3" s="1"/>
  <c r="N2254" i="3" s="1"/>
  <c r="N2255" i="3" s="1"/>
  <c r="N2256" i="3" s="1"/>
  <c r="N2257" i="3" s="1"/>
  <c r="N2258" i="3" s="1"/>
  <c r="N2259" i="3" s="1"/>
  <c r="N2260" i="3" s="1"/>
  <c r="N2261" i="3" s="1"/>
  <c r="N2262" i="3" s="1"/>
  <c r="N2263" i="3" s="1"/>
  <c r="N2264" i="3" s="1"/>
  <c r="N2265" i="3" s="1"/>
  <c r="N2266" i="3" s="1"/>
  <c r="N2267" i="3" s="1"/>
  <c r="N2268" i="3" s="1"/>
  <c r="N2269" i="3" s="1"/>
  <c r="N2270" i="3" s="1"/>
  <c r="N2271" i="3" s="1"/>
  <c r="N2272" i="3" s="1"/>
  <c r="N2273" i="3" s="1"/>
  <c r="N2274" i="3" s="1"/>
  <c r="N2275" i="3" s="1"/>
  <c r="N2276" i="3" s="1"/>
  <c r="N2277" i="3" s="1"/>
  <c r="N2278" i="3" s="1"/>
  <c r="N2279" i="3" s="1"/>
  <c r="N2280" i="3" s="1"/>
  <c r="N2281" i="3" s="1"/>
  <c r="N2282" i="3" s="1"/>
  <c r="N2283" i="3" s="1"/>
  <c r="N2284" i="3" s="1"/>
  <c r="N2285" i="3" s="1"/>
  <c r="N2286" i="3" s="1"/>
  <c r="N2287" i="3" s="1"/>
  <c r="N2288" i="3" s="1"/>
  <c r="N2289" i="3" s="1"/>
  <c r="N2290" i="3" s="1"/>
  <c r="N2291" i="3" s="1"/>
  <c r="N2292" i="3" s="1"/>
  <c r="N2293" i="3" s="1"/>
  <c r="N2294" i="3" s="1"/>
  <c r="N2295" i="3" s="1"/>
  <c r="N2296" i="3" s="1"/>
  <c r="N2297" i="3" s="1"/>
  <c r="N2298" i="3" s="1"/>
  <c r="N2299" i="3" s="1"/>
  <c r="N2300" i="3" s="1"/>
  <c r="N2301" i="3" s="1"/>
  <c r="N2302" i="3" s="1"/>
  <c r="N2303" i="3" s="1"/>
  <c r="N2304" i="3" s="1"/>
  <c r="N2305" i="3" s="1"/>
  <c r="N2306" i="3" s="1"/>
  <c r="N2307" i="3" s="1"/>
  <c r="N2308" i="3" s="1"/>
  <c r="N2309" i="3" s="1"/>
  <c r="N2310" i="3" s="1"/>
  <c r="N2311" i="3" s="1"/>
  <c r="N2312" i="3" s="1"/>
  <c r="N2313" i="3" s="1"/>
  <c r="N2314" i="3" s="1"/>
  <c r="N2315" i="3" s="1"/>
  <c r="N2316" i="3" s="1"/>
  <c r="N2317" i="3" s="1"/>
  <c r="N2318" i="3" s="1"/>
  <c r="N2319" i="3" s="1"/>
  <c r="N2320" i="3" s="1"/>
  <c r="N2321" i="3" s="1"/>
  <c r="N2322" i="3" s="1"/>
  <c r="N2323" i="3" s="1"/>
  <c r="N2324" i="3" s="1"/>
  <c r="N2325" i="3" s="1"/>
  <c r="N2326" i="3" s="1"/>
  <c r="N2327" i="3" s="1"/>
  <c r="N2328" i="3" s="1"/>
  <c r="N2329" i="3" s="1"/>
  <c r="N2330" i="3" s="1"/>
  <c r="N2331" i="3" s="1"/>
  <c r="N2332" i="3" s="1"/>
  <c r="N2333" i="3" s="1"/>
  <c r="N2334" i="3" s="1"/>
  <c r="N2335" i="3" s="1"/>
  <c r="N2336" i="3" s="1"/>
  <c r="N2337" i="3" s="1"/>
  <c r="N2338" i="3" s="1"/>
  <c r="N2339" i="3" s="1"/>
  <c r="N2340" i="3" s="1"/>
  <c r="N2341" i="3" s="1"/>
  <c r="N2342" i="3" s="1"/>
  <c r="N2343" i="3" s="1"/>
  <c r="N2344" i="3" s="1"/>
  <c r="N2345" i="3" s="1"/>
  <c r="N2346" i="3" s="1"/>
  <c r="N2347" i="3" s="1"/>
  <c r="N2348" i="3" s="1"/>
  <c r="N2349" i="3" s="1"/>
  <c r="N2350" i="3" s="1"/>
  <c r="N2351" i="3" s="1"/>
  <c r="N2352" i="3" s="1"/>
  <c r="N2353" i="3" s="1"/>
  <c r="N2354" i="3" s="1"/>
  <c r="N2355" i="3" s="1"/>
  <c r="N2356" i="3" s="1"/>
  <c r="N2357" i="3" s="1"/>
  <c r="N2358" i="3" s="1"/>
  <c r="N2359" i="3" s="1"/>
  <c r="N2360" i="3" s="1"/>
  <c r="N2361" i="3" s="1"/>
  <c r="N2362" i="3" s="1"/>
  <c r="N2363" i="3" s="1"/>
  <c r="N2364" i="3" s="1"/>
  <c r="N2365" i="3" s="1"/>
  <c r="N2366" i="3" s="1"/>
  <c r="N2367" i="3" s="1"/>
  <c r="N2368" i="3" s="1"/>
  <c r="N2369" i="3" s="1"/>
  <c r="N2370" i="3" s="1"/>
  <c r="N2371" i="3" s="1"/>
  <c r="N2372" i="3" s="1"/>
  <c r="N2373" i="3" s="1"/>
  <c r="N2374" i="3" s="1"/>
  <c r="N2375" i="3" s="1"/>
  <c r="N2376" i="3" s="1"/>
  <c r="N2377" i="3" s="1"/>
  <c r="N2378" i="3" s="1"/>
  <c r="N2379" i="3" s="1"/>
  <c r="N2380" i="3" s="1"/>
  <c r="N2381" i="3" s="1"/>
  <c r="N2382" i="3" s="1"/>
  <c r="N2383" i="3" s="1"/>
  <c r="N2384" i="3" s="1"/>
  <c r="N2385" i="3" s="1"/>
  <c r="N2386" i="3" s="1"/>
  <c r="N2387" i="3" s="1"/>
  <c r="N2388" i="3" s="1"/>
  <c r="N2389" i="3" s="1"/>
  <c r="N2390" i="3" s="1"/>
  <c r="N2391" i="3" s="1"/>
  <c r="N2392" i="3" s="1"/>
  <c r="N2393" i="3" s="1"/>
  <c r="N2394" i="3" s="1"/>
  <c r="N2395" i="3" s="1"/>
  <c r="N2396" i="3" s="1"/>
  <c r="N2397" i="3" s="1"/>
  <c r="N2398" i="3" s="1"/>
  <c r="N2399" i="3" s="1"/>
  <c r="N2400" i="3" s="1"/>
  <c r="N2401" i="3" s="1"/>
  <c r="N2402" i="3" s="1"/>
  <c r="N2403" i="3" s="1"/>
  <c r="N2404" i="3" s="1"/>
  <c r="N2405" i="3" s="1"/>
  <c r="N2406" i="3" s="1"/>
  <c r="N2407" i="3" s="1"/>
  <c r="N2408" i="3" s="1"/>
  <c r="N2409" i="3" s="1"/>
  <c r="N2410" i="3" s="1"/>
  <c r="N2411" i="3" s="1"/>
  <c r="N2412" i="3" s="1"/>
  <c r="N2413" i="3" s="1"/>
  <c r="N2414" i="3" s="1"/>
  <c r="N2415" i="3" s="1"/>
  <c r="N2416" i="3" s="1"/>
  <c r="N2417" i="3" s="1"/>
  <c r="N2418" i="3" s="1"/>
  <c r="N2419" i="3" s="1"/>
  <c r="N2420" i="3" s="1"/>
  <c r="N2421" i="3" s="1"/>
  <c r="N2422" i="3" s="1"/>
  <c r="N2423" i="3" s="1"/>
  <c r="N2424" i="3" s="1"/>
  <c r="N2425" i="3" s="1"/>
  <c r="N2426" i="3" s="1"/>
  <c r="N2427" i="3" s="1"/>
  <c r="N2428" i="3" s="1"/>
  <c r="N2429" i="3" s="1"/>
  <c r="N2430" i="3" s="1"/>
  <c r="N2431" i="3" s="1"/>
  <c r="N2432" i="3" s="1"/>
  <c r="N2433" i="3" s="1"/>
  <c r="N2434" i="3" s="1"/>
  <c r="N2435" i="3" s="1"/>
  <c r="N2436" i="3" s="1"/>
  <c r="N2437" i="3" s="1"/>
  <c r="N2438" i="3" s="1"/>
  <c r="N2439" i="3" s="1"/>
  <c r="N2440" i="3" s="1"/>
  <c r="N2441" i="3" s="1"/>
  <c r="N2442" i="3" s="1"/>
  <c r="N2443" i="3" s="1"/>
  <c r="N2444" i="3" s="1"/>
  <c r="N2445" i="3" s="1"/>
  <c r="N2446" i="3" s="1"/>
  <c r="N2447" i="3" s="1"/>
  <c r="N2448" i="3" s="1"/>
  <c r="N2449" i="3" s="1"/>
  <c r="N2450" i="3" s="1"/>
  <c r="N2451" i="3" s="1"/>
  <c r="N2452" i="3" s="1"/>
  <c r="N2453" i="3" s="1"/>
  <c r="N2454" i="3" s="1"/>
  <c r="N2455" i="3" s="1"/>
  <c r="N2456" i="3" s="1"/>
  <c r="N2457" i="3" s="1"/>
  <c r="N2458" i="3" s="1"/>
  <c r="N2459" i="3" s="1"/>
  <c r="N2460" i="3" s="1"/>
  <c r="N2461" i="3" s="1"/>
  <c r="N2462" i="3" s="1"/>
  <c r="N2463" i="3" s="1"/>
  <c r="N2464" i="3" s="1"/>
  <c r="N2465" i="3" s="1"/>
  <c r="N2466" i="3" s="1"/>
  <c r="N2467" i="3" s="1"/>
  <c r="N2468" i="3" s="1"/>
  <c r="N2469" i="3" s="1"/>
  <c r="N2470" i="3" s="1"/>
  <c r="N2471" i="3" s="1"/>
  <c r="N2472" i="3" s="1"/>
  <c r="N2473" i="3" s="1"/>
  <c r="N2474" i="3" s="1"/>
  <c r="N2475" i="3" s="1"/>
  <c r="N2476" i="3" s="1"/>
  <c r="N2477" i="3" s="1"/>
  <c r="N2478" i="3" s="1"/>
  <c r="N2479" i="3" s="1"/>
  <c r="N2480" i="3" s="1"/>
  <c r="N2481" i="3" s="1"/>
  <c r="N2482" i="3" s="1"/>
  <c r="N2483" i="3" s="1"/>
  <c r="N2484" i="3" s="1"/>
  <c r="N2485" i="3" s="1"/>
  <c r="N2486" i="3" s="1"/>
  <c r="N2487" i="3" s="1"/>
  <c r="N2488" i="3" s="1"/>
  <c r="N2489" i="3" s="1"/>
  <c r="N2490" i="3" s="1"/>
  <c r="N2491" i="3" s="1"/>
  <c r="N2492" i="3" s="1"/>
  <c r="N2493" i="3" s="1"/>
  <c r="N2494" i="3" s="1"/>
  <c r="N2495" i="3" s="1"/>
  <c r="N2496" i="3" s="1"/>
  <c r="N2497" i="3" s="1"/>
  <c r="N2498" i="3" s="1"/>
  <c r="N2499" i="3" s="1"/>
  <c r="N2500" i="3" s="1"/>
  <c r="N2501" i="3" s="1"/>
  <c r="N2502" i="3" s="1"/>
  <c r="N2503" i="3" s="1"/>
  <c r="N2504" i="3" s="1"/>
  <c r="N2505" i="3" s="1"/>
  <c r="N2506" i="3" s="1"/>
  <c r="N2507" i="3" s="1"/>
  <c r="N2508" i="3" s="1"/>
  <c r="N2509" i="3" s="1"/>
  <c r="N2510" i="3" s="1"/>
  <c r="N2511" i="3" s="1"/>
  <c r="N2512" i="3" s="1"/>
  <c r="N2513" i="3" s="1"/>
  <c r="N2514" i="3" s="1"/>
  <c r="N2515" i="3" s="1"/>
  <c r="N2516" i="3" s="1"/>
  <c r="N2517" i="3" s="1"/>
  <c r="N2518" i="3" s="1"/>
  <c r="N2519" i="3" s="1"/>
  <c r="N2520" i="3" s="1"/>
  <c r="N2521" i="3" s="1"/>
  <c r="N2522" i="3" s="1"/>
  <c r="N2523" i="3" s="1"/>
  <c r="N2524" i="3" s="1"/>
  <c r="N2525" i="3" s="1"/>
  <c r="N2526" i="3" s="1"/>
  <c r="N2527" i="3" s="1"/>
  <c r="N2528" i="3" s="1"/>
  <c r="N2529" i="3" s="1"/>
  <c r="N2530" i="3" s="1"/>
  <c r="N2531" i="3" s="1"/>
  <c r="N2532" i="3" s="1"/>
  <c r="N2533" i="3" s="1"/>
  <c r="N2534" i="3" s="1"/>
  <c r="N2535" i="3" s="1"/>
  <c r="N2536" i="3" s="1"/>
  <c r="N2537" i="3" s="1"/>
  <c r="N2538" i="3" s="1"/>
  <c r="N2539" i="3" s="1"/>
  <c r="N2540" i="3" s="1"/>
  <c r="N2541" i="3" s="1"/>
  <c r="N2542" i="3" s="1"/>
  <c r="N2543" i="3" s="1"/>
  <c r="N2544" i="3" s="1"/>
  <c r="N2545" i="3" s="1"/>
  <c r="N2546" i="3" s="1"/>
  <c r="N2547" i="3" s="1"/>
  <c r="N2548" i="3" s="1"/>
  <c r="N2549" i="3" s="1"/>
  <c r="N2550" i="3" s="1"/>
  <c r="N2551" i="3" s="1"/>
  <c r="N2552" i="3" s="1"/>
  <c r="N2553" i="3" s="1"/>
  <c r="N2554" i="3" s="1"/>
  <c r="N2555" i="3" s="1"/>
  <c r="N2556" i="3" s="1"/>
  <c r="N2557" i="3" s="1"/>
  <c r="N2558" i="3" s="1"/>
  <c r="N2559" i="3" s="1"/>
  <c r="N2560" i="3" s="1"/>
  <c r="N2561" i="3" s="1"/>
  <c r="N2562" i="3" s="1"/>
  <c r="N2563" i="3" s="1"/>
  <c r="N2564" i="3" s="1"/>
  <c r="N2565" i="3" s="1"/>
  <c r="N2566" i="3" s="1"/>
  <c r="N2567" i="3" s="1"/>
  <c r="N2568" i="3" s="1"/>
  <c r="N2569" i="3" s="1"/>
  <c r="N2570" i="3" s="1"/>
  <c r="N2571" i="3" s="1"/>
  <c r="N2572" i="3" s="1"/>
  <c r="N2573" i="3" s="1"/>
  <c r="N2574" i="3" s="1"/>
  <c r="N2575" i="3" s="1"/>
  <c r="N2576" i="3" s="1"/>
  <c r="N2577" i="3" s="1"/>
  <c r="N2578" i="3" s="1"/>
  <c r="N2579" i="3" s="1"/>
  <c r="N2580" i="3" s="1"/>
  <c r="N2581" i="3" s="1"/>
  <c r="N2582" i="3" s="1"/>
  <c r="N2583" i="3" s="1"/>
  <c r="N2584" i="3" s="1"/>
  <c r="N2585" i="3" s="1"/>
  <c r="N2586" i="3" s="1"/>
  <c r="N2587" i="3" s="1"/>
  <c r="N2588" i="3" s="1"/>
  <c r="N2589" i="3" s="1"/>
  <c r="N2590" i="3" s="1"/>
  <c r="N2591" i="3" s="1"/>
  <c r="N2592" i="3" s="1"/>
  <c r="N2593" i="3" s="1"/>
  <c r="N2594" i="3" s="1"/>
  <c r="N2595" i="3" s="1"/>
  <c r="N2596" i="3" s="1"/>
  <c r="N2597" i="3" s="1"/>
  <c r="N2598" i="3" s="1"/>
  <c r="N2599" i="3" s="1"/>
  <c r="N2600" i="3" s="1"/>
  <c r="N2601" i="3" s="1"/>
  <c r="N2602" i="3" s="1"/>
  <c r="N2603" i="3" s="1"/>
  <c r="N2604" i="3" s="1"/>
  <c r="N2605" i="3" s="1"/>
  <c r="N2606" i="3" s="1"/>
  <c r="N2607" i="3" s="1"/>
  <c r="N2608" i="3" s="1"/>
  <c r="N2609" i="3" s="1"/>
  <c r="N2610" i="3" s="1"/>
  <c r="N2611" i="3" s="1"/>
  <c r="N2612" i="3" s="1"/>
  <c r="N2613" i="3" s="1"/>
  <c r="N2614" i="3" s="1"/>
  <c r="N2615" i="3" s="1"/>
  <c r="N2616" i="3" s="1"/>
  <c r="N2617" i="3" s="1"/>
  <c r="N2618" i="3" s="1"/>
  <c r="N2619" i="3" s="1"/>
  <c r="N2620" i="3" s="1"/>
  <c r="N2621" i="3" s="1"/>
  <c r="N2622" i="3" s="1"/>
  <c r="N2623" i="3" s="1"/>
  <c r="N2624" i="3" s="1"/>
  <c r="N2625" i="3" s="1"/>
  <c r="N2626" i="3" s="1"/>
  <c r="N2627" i="3" s="1"/>
  <c r="N2628" i="3" s="1"/>
  <c r="N2629" i="3" s="1"/>
  <c r="N2630" i="3" s="1"/>
  <c r="N2631" i="3" s="1"/>
  <c r="N2632" i="3" s="1"/>
  <c r="N2633" i="3" s="1"/>
  <c r="N2634" i="3" s="1"/>
  <c r="N2635" i="3" s="1"/>
  <c r="N2636" i="3" s="1"/>
  <c r="N2637" i="3" s="1"/>
  <c r="N2638" i="3" s="1"/>
  <c r="N2639" i="3" s="1"/>
  <c r="N2640" i="3" s="1"/>
  <c r="N2641" i="3" s="1"/>
  <c r="N2642" i="3" s="1"/>
  <c r="N2643" i="3" s="1"/>
  <c r="N2644" i="3" s="1"/>
  <c r="N2645" i="3" s="1"/>
  <c r="N2646" i="3" s="1"/>
  <c r="N2647" i="3" s="1"/>
  <c r="N2648" i="3" s="1"/>
  <c r="N2649" i="3" s="1"/>
  <c r="N2650" i="3" s="1"/>
  <c r="N2651" i="3" s="1"/>
  <c r="N2652" i="3" s="1"/>
  <c r="N2653" i="3" s="1"/>
  <c r="N2654" i="3" s="1"/>
  <c r="N2655" i="3" s="1"/>
  <c r="N2656" i="3" s="1"/>
  <c r="N2657" i="3" s="1"/>
  <c r="N2658" i="3" s="1"/>
  <c r="N2659" i="3" s="1"/>
  <c r="N2660" i="3" s="1"/>
  <c r="N2661" i="3" s="1"/>
  <c r="N2662" i="3" s="1"/>
  <c r="N2663" i="3" s="1"/>
  <c r="N2664" i="3" s="1"/>
  <c r="N2665" i="3" s="1"/>
  <c r="N2666" i="3" s="1"/>
  <c r="N2667" i="3" s="1"/>
  <c r="N2668" i="3" s="1"/>
  <c r="N2669" i="3" s="1"/>
  <c r="N2670" i="3" s="1"/>
  <c r="N2671" i="3" s="1"/>
  <c r="N2672" i="3" s="1"/>
  <c r="N2673" i="3" s="1"/>
  <c r="N2674" i="3" s="1"/>
  <c r="N2675" i="3" s="1"/>
  <c r="N2676" i="3" s="1"/>
  <c r="N2677" i="3" s="1"/>
  <c r="N2678" i="3" s="1"/>
  <c r="N2679" i="3" s="1"/>
  <c r="N2680" i="3" s="1"/>
  <c r="N2681" i="3" s="1"/>
  <c r="N2682" i="3" s="1"/>
  <c r="N2683" i="3" s="1"/>
  <c r="N2684" i="3" s="1"/>
  <c r="N2685" i="3" s="1"/>
  <c r="N2686" i="3" s="1"/>
  <c r="N2687" i="3" s="1"/>
  <c r="N2688" i="3" s="1"/>
  <c r="N2689" i="3" s="1"/>
  <c r="N2690" i="3" s="1"/>
  <c r="N2691" i="3" s="1"/>
  <c r="N2692" i="3" s="1"/>
  <c r="N2693" i="3" s="1"/>
  <c r="N2694" i="3" s="1"/>
  <c r="N2695" i="3" s="1"/>
  <c r="N2696" i="3" s="1"/>
  <c r="N2697" i="3" s="1"/>
  <c r="N2698" i="3" s="1"/>
  <c r="N2699" i="3" s="1"/>
  <c r="N2700" i="3" s="1"/>
  <c r="N2701" i="3" s="1"/>
  <c r="N2702" i="3" s="1"/>
  <c r="N2703" i="3" s="1"/>
  <c r="N2704" i="3" s="1"/>
  <c r="N2705" i="3" s="1"/>
  <c r="Z16" i="3" l="1"/>
  <c r="Y16" i="3"/>
  <c r="AI34" i="1"/>
  <c r="AJ30" i="1"/>
  <c r="AL31" i="1"/>
  <c r="AJ31" i="1"/>
  <c r="AL30" i="1"/>
  <c r="M797" i="3" l="1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5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9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2" i="3"/>
  <c r="AD20" i="1" l="1"/>
  <c r="AC20" i="1"/>
  <c r="AB20" i="1"/>
  <c r="R20" i="1"/>
  <c r="Q20" i="1"/>
  <c r="P20" i="1"/>
  <c r="AD19" i="1"/>
  <c r="AC19" i="1"/>
  <c r="AB19" i="1"/>
  <c r="R19" i="1"/>
  <c r="Q19" i="1"/>
  <c r="P19" i="1"/>
  <c r="AD18" i="1"/>
  <c r="AC18" i="1"/>
  <c r="AB18" i="1"/>
  <c r="R18" i="1"/>
  <c r="Q18" i="1"/>
  <c r="P18" i="1"/>
  <c r="AD17" i="1"/>
  <c r="AC17" i="1"/>
  <c r="AB17" i="1"/>
  <c r="R17" i="1"/>
  <c r="Q17" i="1"/>
  <c r="P17" i="1"/>
  <c r="C17" i="1"/>
  <c r="C18" i="1" s="1"/>
  <c r="C19" i="1" s="1"/>
  <c r="AD16" i="1"/>
  <c r="AC16" i="1"/>
  <c r="AB16" i="1"/>
  <c r="R16" i="1"/>
  <c r="Q16" i="1"/>
  <c r="P16" i="1"/>
  <c r="C16" i="1"/>
  <c r="AD15" i="1"/>
  <c r="AC15" i="1"/>
  <c r="AB15" i="1"/>
  <c r="R15" i="1"/>
  <c r="Q15" i="1"/>
  <c r="P15" i="1"/>
  <c r="N2" i="3" l="1"/>
  <c r="N3" i="3" s="1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N127" i="3" s="1"/>
  <c r="N128" i="3" s="1"/>
  <c r="N129" i="3" s="1"/>
  <c r="N130" i="3" s="1"/>
  <c r="N131" i="3" s="1"/>
  <c r="N132" i="3" s="1"/>
  <c r="N133" i="3" s="1"/>
  <c r="N134" i="3" s="1"/>
  <c r="N135" i="3" s="1"/>
  <c r="N136" i="3" s="1"/>
  <c r="N137" i="3" s="1"/>
  <c r="N138" i="3" s="1"/>
  <c r="N139" i="3" s="1"/>
  <c r="N140" i="3" s="1"/>
  <c r="N141" i="3" s="1"/>
  <c r="N142" i="3" s="1"/>
  <c r="N143" i="3" s="1"/>
  <c r="N144" i="3" s="1"/>
  <c r="N145" i="3" s="1"/>
  <c r="N146" i="3" s="1"/>
  <c r="N147" i="3" s="1"/>
  <c r="N148" i="3" s="1"/>
  <c r="N149" i="3" s="1"/>
  <c r="N150" i="3" s="1"/>
  <c r="N151" i="3" s="1"/>
  <c r="N152" i="3" s="1"/>
  <c r="N153" i="3" s="1"/>
  <c r="N154" i="3" s="1"/>
  <c r="N155" i="3" s="1"/>
  <c r="N156" i="3" s="1"/>
  <c r="N157" i="3" s="1"/>
  <c r="N158" i="3" s="1"/>
  <c r="N159" i="3" s="1"/>
  <c r="N160" i="3" s="1"/>
  <c r="N161" i="3" s="1"/>
  <c r="N162" i="3" s="1"/>
  <c r="N163" i="3" s="1"/>
  <c r="N164" i="3" s="1"/>
  <c r="N165" i="3" s="1"/>
  <c r="N166" i="3" s="1"/>
  <c r="N167" i="3" s="1"/>
  <c r="N168" i="3" s="1"/>
  <c r="N169" i="3" s="1"/>
  <c r="N170" i="3" s="1"/>
  <c r="N171" i="3" s="1"/>
  <c r="N172" i="3" s="1"/>
  <c r="N173" i="3" s="1"/>
  <c r="N174" i="3" s="1"/>
  <c r="N175" i="3" s="1"/>
  <c r="N176" i="3" s="1"/>
  <c r="N177" i="3" s="1"/>
  <c r="N178" i="3" s="1"/>
  <c r="N179" i="3" s="1"/>
  <c r="N180" i="3" s="1"/>
  <c r="N181" i="3" s="1"/>
  <c r="N182" i="3" s="1"/>
  <c r="N183" i="3" s="1"/>
  <c r="N184" i="3" s="1"/>
  <c r="N185" i="3" s="1"/>
  <c r="N186" i="3" s="1"/>
  <c r="N187" i="3" s="1"/>
  <c r="N188" i="3" s="1"/>
  <c r="N189" i="3" s="1"/>
  <c r="N190" i="3" s="1"/>
  <c r="N191" i="3" s="1"/>
  <c r="N192" i="3" s="1"/>
  <c r="N193" i="3" s="1"/>
  <c r="N194" i="3" s="1"/>
  <c r="N195" i="3" s="1"/>
  <c r="N196" i="3" s="1"/>
  <c r="N197" i="3" s="1"/>
  <c r="N198" i="3" s="1"/>
  <c r="N199" i="3" s="1"/>
  <c r="N200" i="3" s="1"/>
  <c r="N201" i="3" s="1"/>
  <c r="N202" i="3" s="1"/>
  <c r="N203" i="3" s="1"/>
  <c r="N204" i="3" s="1"/>
  <c r="N205" i="3" s="1"/>
  <c r="N206" i="3" s="1"/>
  <c r="N207" i="3" s="1"/>
  <c r="N208" i="3" s="1"/>
  <c r="N209" i="3" s="1"/>
  <c r="N210" i="3" s="1"/>
  <c r="N211" i="3" s="1"/>
  <c r="N212" i="3" s="1"/>
  <c r="N213" i="3" s="1"/>
  <c r="N214" i="3" s="1"/>
  <c r="N215" i="3" s="1"/>
  <c r="N216" i="3" s="1"/>
  <c r="N217" i="3" s="1"/>
  <c r="N218" i="3" s="1"/>
  <c r="N219" i="3" s="1"/>
  <c r="N220" i="3" s="1"/>
  <c r="N221" i="3" s="1"/>
  <c r="N222" i="3" s="1"/>
  <c r="N223" i="3" s="1"/>
  <c r="N224" i="3" s="1"/>
  <c r="N225" i="3" s="1"/>
  <c r="N226" i="3" s="1"/>
  <c r="N227" i="3" s="1"/>
  <c r="N228" i="3" s="1"/>
  <c r="N229" i="3" s="1"/>
  <c r="N230" i="3" s="1"/>
  <c r="N231" i="3" s="1"/>
  <c r="N232" i="3" s="1"/>
  <c r="N233" i="3" s="1"/>
  <c r="N234" i="3" s="1"/>
  <c r="N235" i="3" s="1"/>
  <c r="N236" i="3" s="1"/>
  <c r="N237" i="3" s="1"/>
  <c r="N238" i="3" s="1"/>
  <c r="N239" i="3" s="1"/>
  <c r="N240" i="3" s="1"/>
  <c r="N241" i="3" s="1"/>
  <c r="N242" i="3" s="1"/>
  <c r="N243" i="3" s="1"/>
  <c r="N244" i="3" s="1"/>
  <c r="N245" i="3" s="1"/>
  <c r="N246" i="3" s="1"/>
  <c r="N247" i="3" s="1"/>
  <c r="N248" i="3" s="1"/>
  <c r="N249" i="3" s="1"/>
  <c r="N250" i="3" s="1"/>
  <c r="N251" i="3" s="1"/>
  <c r="N252" i="3" s="1"/>
  <c r="N253" i="3" s="1"/>
  <c r="N254" i="3" s="1"/>
  <c r="N255" i="3" s="1"/>
  <c r="N256" i="3" s="1"/>
  <c r="N257" i="3" s="1"/>
  <c r="N258" i="3" s="1"/>
  <c r="N259" i="3" s="1"/>
  <c r="N260" i="3" s="1"/>
  <c r="N261" i="3" s="1"/>
  <c r="N262" i="3" s="1"/>
  <c r="N263" i="3" s="1"/>
  <c r="N264" i="3" s="1"/>
  <c r="N265" i="3" s="1"/>
  <c r="N266" i="3" s="1"/>
  <c r="N267" i="3" s="1"/>
  <c r="N268" i="3" s="1"/>
  <c r="N269" i="3" s="1"/>
  <c r="N270" i="3" s="1"/>
  <c r="N271" i="3" s="1"/>
  <c r="N272" i="3" s="1"/>
  <c r="N273" i="3" s="1"/>
  <c r="N274" i="3" s="1"/>
  <c r="N275" i="3" s="1"/>
  <c r="N276" i="3" s="1"/>
  <c r="N277" i="3" s="1"/>
  <c r="N278" i="3" s="1"/>
  <c r="N279" i="3" s="1"/>
  <c r="N280" i="3" s="1"/>
  <c r="N281" i="3" s="1"/>
  <c r="N282" i="3" s="1"/>
  <c r="N283" i="3" s="1"/>
  <c r="N284" i="3" s="1"/>
  <c r="N285" i="3" s="1"/>
  <c r="N286" i="3" s="1"/>
  <c r="N287" i="3" s="1"/>
  <c r="N288" i="3" s="1"/>
  <c r="N289" i="3" s="1"/>
  <c r="N290" i="3" s="1"/>
  <c r="N291" i="3" s="1"/>
  <c r="N292" i="3" s="1"/>
  <c r="N293" i="3" s="1"/>
  <c r="N294" i="3" s="1"/>
  <c r="N295" i="3" s="1"/>
  <c r="N296" i="3" s="1"/>
  <c r="N297" i="3" s="1"/>
  <c r="N298" i="3" s="1"/>
  <c r="N299" i="3" s="1"/>
  <c r="N300" i="3" s="1"/>
  <c r="N301" i="3" s="1"/>
  <c r="N302" i="3" s="1"/>
  <c r="N303" i="3" s="1"/>
  <c r="N304" i="3" s="1"/>
  <c r="N305" i="3" s="1"/>
  <c r="N306" i="3" s="1"/>
  <c r="N307" i="3" s="1"/>
  <c r="N308" i="3" s="1"/>
  <c r="N309" i="3" s="1"/>
  <c r="N310" i="3" s="1"/>
  <c r="N311" i="3" s="1"/>
  <c r="N312" i="3" s="1"/>
  <c r="N313" i="3" s="1"/>
  <c r="N314" i="3" s="1"/>
  <c r="N315" i="3" s="1"/>
  <c r="N316" i="3" s="1"/>
  <c r="N317" i="3" s="1"/>
  <c r="N318" i="3" s="1"/>
  <c r="N319" i="3" s="1"/>
  <c r="N320" i="3" s="1"/>
  <c r="N321" i="3" s="1"/>
  <c r="N322" i="3" s="1"/>
  <c r="N323" i="3" s="1"/>
  <c r="N324" i="3" s="1"/>
  <c r="N325" i="3" s="1"/>
  <c r="N326" i="3" s="1"/>
  <c r="N327" i="3" s="1"/>
  <c r="N328" i="3" s="1"/>
  <c r="N329" i="3" s="1"/>
  <c r="N330" i="3" s="1"/>
  <c r="N331" i="3" s="1"/>
  <c r="N332" i="3" s="1"/>
  <c r="N333" i="3" s="1"/>
  <c r="N334" i="3" s="1"/>
  <c r="N335" i="3" s="1"/>
  <c r="N336" i="3" s="1"/>
  <c r="N337" i="3" s="1"/>
  <c r="N338" i="3" s="1"/>
  <c r="N339" i="3" s="1"/>
  <c r="N340" i="3" s="1"/>
  <c r="N341" i="3" s="1"/>
  <c r="N342" i="3" s="1"/>
  <c r="N343" i="3" s="1"/>
  <c r="N344" i="3" s="1"/>
  <c r="N345" i="3" s="1"/>
  <c r="N346" i="3" s="1"/>
  <c r="N347" i="3" s="1"/>
  <c r="N348" i="3" s="1"/>
  <c r="N349" i="3" s="1"/>
  <c r="N350" i="3" s="1"/>
  <c r="N351" i="3" s="1"/>
  <c r="N352" i="3" s="1"/>
  <c r="N353" i="3" s="1"/>
  <c r="N354" i="3" s="1"/>
  <c r="N355" i="3" s="1"/>
  <c r="N356" i="3" s="1"/>
  <c r="N357" i="3" s="1"/>
  <c r="N358" i="3" s="1"/>
  <c r="N359" i="3" s="1"/>
  <c r="N360" i="3" s="1"/>
  <c r="N361" i="3" s="1"/>
  <c r="N362" i="3" s="1"/>
  <c r="N363" i="3" s="1"/>
  <c r="N364" i="3" s="1"/>
  <c r="N365" i="3" s="1"/>
  <c r="N366" i="3" s="1"/>
  <c r="N367" i="3" s="1"/>
  <c r="N368" i="3" s="1"/>
  <c r="N369" i="3" s="1"/>
  <c r="N370" i="3" s="1"/>
  <c r="N371" i="3" s="1"/>
  <c r="N372" i="3" s="1"/>
  <c r="N373" i="3" s="1"/>
  <c r="N374" i="3" s="1"/>
  <c r="N375" i="3" s="1"/>
  <c r="AP43" i="11" l="1"/>
  <c r="AP44" i="11"/>
  <c r="AP45" i="11"/>
  <c r="AP46" i="11"/>
  <c r="AP42" i="11"/>
  <c r="AO42" i="11"/>
  <c r="AN43" i="11"/>
  <c r="AN44" i="11"/>
  <c r="AN45" i="11"/>
  <c r="AN46" i="11"/>
  <c r="AN42" i="11"/>
  <c r="AM43" i="11"/>
  <c r="AM44" i="11"/>
  <c r="AM45" i="11"/>
  <c r="AM46" i="11"/>
  <c r="AM42" i="11"/>
  <c r="AL42" i="11"/>
  <c r="AP44" i="10"/>
  <c r="AP45" i="10"/>
  <c r="AP46" i="10"/>
  <c r="AP43" i="10"/>
  <c r="AO43" i="10"/>
  <c r="AN44" i="10"/>
  <c r="AN45" i="10"/>
  <c r="AN46" i="10"/>
  <c r="AN43" i="10"/>
  <c r="AM44" i="10"/>
  <c r="AM45" i="10"/>
  <c r="AM46" i="10"/>
  <c r="AM43" i="10"/>
  <c r="AL43" i="10"/>
  <c r="Y17" i="3" l="1"/>
  <c r="Y18" i="3"/>
  <c r="Y19" i="3"/>
  <c r="Y20" i="3"/>
  <c r="Y21" i="3"/>
  <c r="Y22" i="3"/>
  <c r="Y23" i="3"/>
  <c r="Y24" i="3"/>
  <c r="Z17" i="3" l="1"/>
  <c r="Z18" i="3"/>
  <c r="Z19" i="3"/>
  <c r="Z69" i="1"/>
  <c r="V15" i="10"/>
  <c r="W15" i="10"/>
  <c r="X15" i="10"/>
  <c r="V16" i="10"/>
  <c r="W16" i="10"/>
  <c r="X16" i="10"/>
  <c r="V17" i="10"/>
  <c r="W17" i="10"/>
  <c r="X17" i="10"/>
  <c r="V18" i="10"/>
  <c r="W18" i="10"/>
  <c r="X18" i="10"/>
  <c r="V19" i="10"/>
  <c r="W19" i="10"/>
  <c r="X19" i="10"/>
  <c r="AA69" i="1" l="1"/>
  <c r="AA67" i="11" l="1"/>
  <c r="AA68" i="11"/>
  <c r="AA65" i="11"/>
  <c r="AA66" i="11"/>
  <c r="Z30" i="9" l="1"/>
  <c r="AA65" i="9"/>
  <c r="Z68" i="9"/>
  <c r="AA68" i="9" s="1"/>
  <c r="Z67" i="9"/>
  <c r="AA67" i="9" s="1"/>
  <c r="AA66" i="9"/>
  <c r="AE66" i="9" s="1"/>
  <c r="Z66" i="9"/>
  <c r="Z65" i="9"/>
  <c r="Z64" i="9"/>
  <c r="Z54" i="1"/>
  <c r="Z55" i="1"/>
  <c r="Z56" i="1"/>
  <c r="Z57" i="1"/>
  <c r="Z58" i="1"/>
  <c r="Z53" i="1"/>
  <c r="Z43" i="1"/>
  <c r="Z44" i="1"/>
  <c r="Z45" i="1"/>
  <c r="Z46" i="1"/>
  <c r="Z47" i="1"/>
  <c r="Z42" i="1"/>
  <c r="Z31" i="1"/>
  <c r="Z32" i="1"/>
  <c r="Z33" i="1"/>
  <c r="Z34" i="1"/>
  <c r="Z35" i="1"/>
  <c r="Z30" i="1"/>
  <c r="Z68" i="1"/>
  <c r="AA68" i="1" s="1"/>
  <c r="Z67" i="1"/>
  <c r="AA67" i="1" s="1"/>
  <c r="Z66" i="1"/>
  <c r="AA66" i="1" s="1"/>
  <c r="Z65" i="1"/>
  <c r="AA65" i="1" s="1"/>
  <c r="Z64" i="1"/>
  <c r="Z65" i="8"/>
  <c r="AA65" i="8" s="1"/>
  <c r="AC65" i="8" s="1"/>
  <c r="Z66" i="8"/>
  <c r="AA66" i="8" s="1"/>
  <c r="AB66" i="8" s="1"/>
  <c r="Z67" i="8"/>
  <c r="AA67" i="8" s="1"/>
  <c r="AB67" i="8" s="1"/>
  <c r="Z68" i="8"/>
  <c r="AA68" i="8" s="1"/>
  <c r="Z64" i="8"/>
  <c r="Z54" i="8"/>
  <c r="Z55" i="8"/>
  <c r="Z56" i="8"/>
  <c r="Z57" i="8"/>
  <c r="Z53" i="8"/>
  <c r="Z43" i="8"/>
  <c r="Z44" i="8"/>
  <c r="Z45" i="8"/>
  <c r="Z46" i="8"/>
  <c r="Z47" i="8"/>
  <c r="Z48" i="8"/>
  <c r="Z42" i="8"/>
  <c r="Z31" i="8"/>
  <c r="Z32" i="8"/>
  <c r="Z33" i="8"/>
  <c r="Z34" i="8"/>
  <c r="Z35" i="8"/>
  <c r="Z36" i="8"/>
  <c r="Z30" i="8"/>
  <c r="AB65" i="8" l="1"/>
  <c r="AC66" i="8"/>
  <c r="AB66" i="9"/>
  <c r="AC66" i="9"/>
  <c r="AD66" i="9"/>
  <c r="AE68" i="9"/>
  <c r="AD68" i="9"/>
  <c r="AC68" i="9"/>
  <c r="AB68" i="9"/>
  <c r="AE65" i="9"/>
  <c r="AB65" i="9"/>
  <c r="AC65" i="9"/>
  <c r="AD65" i="9"/>
  <c r="AE67" i="9"/>
  <c r="AC67" i="9"/>
  <c r="AD67" i="9"/>
  <c r="AB67" i="9"/>
  <c r="AE68" i="11"/>
  <c r="AD67" i="11"/>
  <c r="AE66" i="11"/>
  <c r="AD65" i="11"/>
  <c r="Z54" i="9"/>
  <c r="Z55" i="9"/>
  <c r="Z56" i="9"/>
  <c r="Z57" i="9"/>
  <c r="Z58" i="9"/>
  <c r="Z53" i="9"/>
  <c r="Z43" i="9"/>
  <c r="Z44" i="9"/>
  <c r="Z45" i="9"/>
  <c r="Z46" i="9"/>
  <c r="Z47" i="9"/>
  <c r="Z48" i="9"/>
  <c r="Z42" i="9"/>
  <c r="Z31" i="9"/>
  <c r="Z32" i="9"/>
  <c r="Z33" i="9"/>
  <c r="Z34" i="9"/>
  <c r="Z35" i="9"/>
  <c r="Z36" i="9"/>
  <c r="AI49" i="11"/>
  <c r="AH49" i="11"/>
  <c r="AG49" i="11"/>
  <c r="AF49" i="11"/>
  <c r="AE49" i="11"/>
  <c r="AD49" i="11"/>
  <c r="AC49" i="11"/>
  <c r="AB49" i="11"/>
  <c r="AA49" i="11"/>
  <c r="AI48" i="11"/>
  <c r="AH48" i="11"/>
  <c r="AG48" i="11"/>
  <c r="AF48" i="11"/>
  <c r="AE48" i="11"/>
  <c r="AD48" i="11"/>
  <c r="AC48" i="11"/>
  <c r="AB48" i="11"/>
  <c r="AA48" i="11"/>
  <c r="AI36" i="11"/>
  <c r="AH36" i="11"/>
  <c r="AG36" i="11"/>
  <c r="AF36" i="11"/>
  <c r="AE36" i="11"/>
  <c r="AD36" i="11"/>
  <c r="AC36" i="11"/>
  <c r="AB36" i="11"/>
  <c r="AA36" i="11"/>
  <c r="Z65" i="11"/>
  <c r="Z66" i="11"/>
  <c r="Z67" i="11"/>
  <c r="Z68" i="11"/>
  <c r="Z64" i="11"/>
  <c r="Z54" i="11"/>
  <c r="Z55" i="11"/>
  <c r="Z56" i="11"/>
  <c r="Z57" i="11"/>
  <c r="Z53" i="11"/>
  <c r="Z43" i="11"/>
  <c r="Z44" i="11"/>
  <c r="Z45" i="11"/>
  <c r="Z46" i="11"/>
  <c r="Z42" i="11"/>
  <c r="Z31" i="11"/>
  <c r="Z32" i="11"/>
  <c r="Z33" i="11"/>
  <c r="Z34" i="11"/>
  <c r="Z30" i="11"/>
  <c r="AE65" i="8" l="1"/>
  <c r="AD65" i="8"/>
  <c r="AE66" i="8"/>
  <c r="AD66" i="8"/>
  <c r="AC67" i="8"/>
  <c r="AE67" i="8"/>
  <c r="AD67" i="8"/>
  <c r="AE68" i="8"/>
  <c r="AD68" i="8"/>
  <c r="AB68" i="8"/>
  <c r="AC68" i="8"/>
  <c r="AB65" i="11"/>
  <c r="AC65" i="11"/>
  <c r="AE65" i="11"/>
  <c r="AB66" i="11"/>
  <c r="AC66" i="11"/>
  <c r="AD66" i="11"/>
  <c r="AB67" i="11"/>
  <c r="AC67" i="11"/>
  <c r="AE67" i="11"/>
  <c r="AC68" i="11"/>
  <c r="AD68" i="11"/>
  <c r="AB68" i="11"/>
  <c r="AK43" i="10" l="1"/>
  <c r="AK44" i="10"/>
  <c r="AK45" i="10"/>
  <c r="AK46" i="10"/>
  <c r="AK42" i="10"/>
  <c r="Z65" i="10"/>
  <c r="AA65" i="10" s="1"/>
  <c r="Z66" i="10"/>
  <c r="AA66" i="10" s="1"/>
  <c r="Z67" i="10"/>
  <c r="AA67" i="10" s="1"/>
  <c r="Z68" i="10"/>
  <c r="AA68" i="10" s="1"/>
  <c r="Z64" i="10"/>
  <c r="Z54" i="10"/>
  <c r="Z55" i="10"/>
  <c r="Z56" i="10"/>
  <c r="Z57" i="10"/>
  <c r="Z58" i="10"/>
  <c r="Z53" i="10"/>
  <c r="Z43" i="10"/>
  <c r="Z44" i="10"/>
  <c r="Z45" i="10"/>
  <c r="Z46" i="10"/>
  <c r="Z42" i="10"/>
  <c r="Z31" i="10"/>
  <c r="Z32" i="10"/>
  <c r="Z33" i="10"/>
  <c r="Z34" i="10"/>
  <c r="Z30" i="10"/>
  <c r="AA30" i="11"/>
  <c r="AA54" i="11" l="1"/>
  <c r="AA57" i="11"/>
  <c r="AB57" i="11" s="1"/>
  <c r="AA56" i="11"/>
  <c r="AB56" i="11" s="1"/>
  <c r="AA55" i="11"/>
  <c r="AB55" i="11" s="1"/>
  <c r="AB54" i="11"/>
  <c r="AA54" i="8"/>
  <c r="AA57" i="8"/>
  <c r="AB57" i="8" s="1"/>
  <c r="AA56" i="8"/>
  <c r="AB56" i="8" s="1"/>
  <c r="AA55" i="8"/>
  <c r="AB55" i="8" s="1"/>
  <c r="AB54" i="8"/>
  <c r="AA58" i="9"/>
  <c r="AB58" i="9" s="1"/>
  <c r="AA57" i="9"/>
  <c r="AB57" i="9" s="1"/>
  <c r="AA56" i="9"/>
  <c r="AB56" i="9" s="1"/>
  <c r="AA55" i="9"/>
  <c r="AB55" i="9" s="1"/>
  <c r="AA54" i="9"/>
  <c r="AB54" i="9" s="1"/>
  <c r="X16" i="11" l="1"/>
  <c r="X17" i="11"/>
  <c r="X18" i="11"/>
  <c r="X19" i="11"/>
  <c r="X15" i="11"/>
  <c r="W16" i="11"/>
  <c r="W17" i="11"/>
  <c r="W18" i="11"/>
  <c r="W19" i="11"/>
  <c r="W15" i="11"/>
  <c r="V16" i="11"/>
  <c r="V17" i="11"/>
  <c r="V18" i="11"/>
  <c r="V19" i="11"/>
  <c r="V15" i="11"/>
  <c r="AA42" i="11" l="1"/>
  <c r="AF33" i="11"/>
  <c r="AF30" i="11"/>
  <c r="AE30" i="11"/>
  <c r="AD30" i="11"/>
  <c r="AD42" i="11" s="1"/>
  <c r="P18" i="11"/>
  <c r="AA33" i="11" s="1"/>
  <c r="P17" i="11"/>
  <c r="AA32" i="11" s="1"/>
  <c r="Q17" i="11"/>
  <c r="AL44" i="11" s="1"/>
  <c r="R17" i="11"/>
  <c r="AO44" i="11" s="1"/>
  <c r="Q18" i="11"/>
  <c r="AL45" i="11" s="1"/>
  <c r="R18" i="11"/>
  <c r="AC33" i="11" s="1"/>
  <c r="P19" i="11"/>
  <c r="AA34" i="11" s="1"/>
  <c r="Q19" i="11"/>
  <c r="AB34" i="11" s="1"/>
  <c r="R19" i="11"/>
  <c r="P16" i="11"/>
  <c r="Q16" i="11"/>
  <c r="AL43" i="11" s="1"/>
  <c r="R16" i="11"/>
  <c r="AO43" i="11" s="1"/>
  <c r="R15" i="11"/>
  <c r="Q15" i="11"/>
  <c r="P15" i="11"/>
  <c r="BU13" i="4"/>
  <c r="BU14" i="4"/>
  <c r="BU15" i="4"/>
  <c r="BU16" i="4"/>
  <c r="BU17" i="4"/>
  <c r="BU18" i="4"/>
  <c r="BU19" i="4"/>
  <c r="BU20" i="4"/>
  <c r="BU21" i="4"/>
  <c r="BU12" i="4"/>
  <c r="BR13" i="4"/>
  <c r="BR14" i="4"/>
  <c r="BR15" i="4"/>
  <c r="BR16" i="4"/>
  <c r="BR17" i="4"/>
  <c r="BR18" i="4"/>
  <c r="BR19" i="4"/>
  <c r="BR20" i="4"/>
  <c r="BR21" i="4"/>
  <c r="BR22" i="4"/>
  <c r="BR12" i="4"/>
  <c r="BJ12" i="4"/>
  <c r="AM12" i="11"/>
  <c r="AL12" i="11"/>
  <c r="AK12" i="11"/>
  <c r="AB33" i="11" l="1"/>
  <c r="AC30" i="11"/>
  <c r="AB31" i="11"/>
  <c r="AC31" i="11"/>
  <c r="AB30" i="11"/>
  <c r="AB42" i="11" s="1"/>
  <c r="AO45" i="11"/>
  <c r="AE34" i="11"/>
  <c r="AO46" i="11"/>
  <c r="AE33" i="11"/>
  <c r="AF32" i="11"/>
  <c r="AL46" i="11"/>
  <c r="AD34" i="11"/>
  <c r="AM30" i="11"/>
  <c r="AP30" i="11" s="1"/>
  <c r="AA31" i="11"/>
  <c r="AA43" i="11" s="1"/>
  <c r="AD33" i="11"/>
  <c r="AC34" i="11"/>
  <c r="AF34" i="11"/>
  <c r="AC43" i="11"/>
  <c r="AB45" i="11"/>
  <c r="AC46" i="11"/>
  <c r="AA45" i="11"/>
  <c r="AC42" i="11"/>
  <c r="AA46" i="11"/>
  <c r="AB43" i="11"/>
  <c r="AB46" i="11"/>
  <c r="AC45" i="11"/>
  <c r="AF42" i="11"/>
  <c r="AE42" i="11"/>
  <c r="AD45" i="11"/>
  <c r="AE45" i="11"/>
  <c r="AF44" i="11"/>
  <c r="AE46" i="11"/>
  <c r="AF46" i="11"/>
  <c r="AF45" i="11"/>
  <c r="AD46" i="11"/>
  <c r="AA44" i="11"/>
  <c r="AB32" i="11"/>
  <c r="AB44" i="11" s="1"/>
  <c r="AD32" i="11"/>
  <c r="AD44" i="11" s="1"/>
  <c r="AE31" i="11"/>
  <c r="AE43" i="11" s="1"/>
  <c r="AM29" i="11"/>
  <c r="AF31" i="11"/>
  <c r="AF43" i="11" s="1"/>
  <c r="AC32" i="11"/>
  <c r="AC44" i="11" s="1"/>
  <c r="AE32" i="11"/>
  <c r="AE44" i="11" s="1"/>
  <c r="AD31" i="11"/>
  <c r="AD43" i="11" s="1"/>
  <c r="AO30" i="11" l="1"/>
  <c r="AP29" i="11"/>
  <c r="AO29" i="11"/>
  <c r="P16" i="10" l="1"/>
  <c r="P15" i="10"/>
  <c r="R17" i="10" l="1"/>
  <c r="R18" i="10"/>
  <c r="R19" i="10"/>
  <c r="R16" i="10"/>
  <c r="R15" i="10"/>
  <c r="Q17" i="10"/>
  <c r="Q18" i="10"/>
  <c r="Q19" i="10"/>
  <c r="Q16" i="10"/>
  <c r="Q15" i="10"/>
  <c r="P17" i="10"/>
  <c r="P18" i="10"/>
  <c r="P19" i="10"/>
  <c r="AM12" i="10"/>
  <c r="AL12" i="10"/>
  <c r="AK12" i="10"/>
  <c r="AD32" i="10" s="1"/>
  <c r="BM13" i="4"/>
  <c r="BM14" i="4"/>
  <c r="BM15" i="4"/>
  <c r="BM16" i="4"/>
  <c r="BM17" i="4"/>
  <c r="BM18" i="4"/>
  <c r="BM19" i="4"/>
  <c r="BM20" i="4"/>
  <c r="BM21" i="4"/>
  <c r="BM22" i="4"/>
  <c r="BM12" i="4"/>
  <c r="BJ13" i="4"/>
  <c r="BJ14" i="4"/>
  <c r="BJ15" i="4"/>
  <c r="BJ16" i="4"/>
  <c r="BJ17" i="4"/>
  <c r="AE66" i="10" l="1"/>
  <c r="AE65" i="10"/>
  <c r="AE68" i="10"/>
  <c r="AD67" i="10"/>
  <c r="AE67" i="10"/>
  <c r="AD65" i="10"/>
  <c r="AD68" i="10"/>
  <c r="AD66" i="10"/>
  <c r="AO46" i="10"/>
  <c r="AO44" i="10"/>
  <c r="AO45" i="10"/>
  <c r="AA30" i="10"/>
  <c r="AA42" i="10" s="1"/>
  <c r="AD34" i="10"/>
  <c r="AD31" i="10"/>
  <c r="AC67" i="10"/>
  <c r="AB67" i="10"/>
  <c r="AB66" i="10"/>
  <c r="AC68" i="10"/>
  <c r="AB65" i="10"/>
  <c r="AC66" i="10"/>
  <c r="AB68" i="10"/>
  <c r="AC65" i="10"/>
  <c r="AA55" i="10"/>
  <c r="AB55" i="10" s="1"/>
  <c r="AA54" i="10"/>
  <c r="AB54" i="10" s="1"/>
  <c r="AA57" i="10"/>
  <c r="AB57" i="10" s="1"/>
  <c r="AA56" i="10"/>
  <c r="AB56" i="10" s="1"/>
  <c r="AA58" i="10"/>
  <c r="AB58" i="10" s="1"/>
  <c r="AL45" i="10"/>
  <c r="AL46" i="10"/>
  <c r="AL44" i="10"/>
  <c r="AD30" i="10"/>
  <c r="AD44" i="10" s="1"/>
  <c r="AD33" i="10"/>
  <c r="AE30" i="10"/>
  <c r="AE34" i="10"/>
  <c r="AE32" i="10"/>
  <c r="AE44" i="10" s="1"/>
  <c r="AF34" i="10"/>
  <c r="AE33" i="10"/>
  <c r="AF32" i="10"/>
  <c r="AF44" i="10" s="1"/>
  <c r="AM29" i="10"/>
  <c r="AM30" i="10"/>
  <c r="AP30" i="10" s="1"/>
  <c r="AE31" i="10"/>
  <c r="AE43" i="10" s="1"/>
  <c r="AF33" i="10"/>
  <c r="AF31" i="10"/>
  <c r="AF43" i="10" s="1"/>
  <c r="AF30" i="10"/>
  <c r="AF42" i="10" s="1"/>
  <c r="AE42" i="10"/>
  <c r="AD43" i="10"/>
  <c r="AD45" i="10"/>
  <c r="AD42" i="10"/>
  <c r="AD46" i="10"/>
  <c r="AA32" i="10"/>
  <c r="AC32" i="10"/>
  <c r="AB31" i="10"/>
  <c r="AC30" i="10"/>
  <c r="AC31" i="10"/>
  <c r="AB32" i="10"/>
  <c r="AA31" i="10"/>
  <c r="AB30" i="10"/>
  <c r="AC34" i="10"/>
  <c r="AA33" i="10"/>
  <c r="AA34" i="10"/>
  <c r="AC33" i="10"/>
  <c r="AB34" i="10"/>
  <c r="AB33" i="10"/>
  <c r="AF46" i="10" l="1"/>
  <c r="AE46" i="10"/>
  <c r="AD49" i="10" s="1"/>
  <c r="AF49" i="10"/>
  <c r="AF45" i="10"/>
  <c r="AA43" i="10"/>
  <c r="AB42" i="10"/>
  <c r="AP29" i="10"/>
  <c r="AO29" i="10"/>
  <c r="AA44" i="10"/>
  <c r="AE45" i="10"/>
  <c r="AE48" i="10" s="1"/>
  <c r="AO30" i="10"/>
  <c r="AC42" i="10"/>
  <c r="AC46" i="10"/>
  <c r="AB44" i="10"/>
  <c r="AC43" i="10"/>
  <c r="AA46" i="10"/>
  <c r="AA49" i="10" s="1"/>
  <c r="AA45" i="10"/>
  <c r="AB46" i="10"/>
  <c r="AB49" i="10" s="1"/>
  <c r="AB43" i="10"/>
  <c r="AC45" i="10"/>
  <c r="AC44" i="10"/>
  <c r="AB45" i="10"/>
  <c r="AB48" i="10" s="1"/>
  <c r="AE49" i="10" l="1"/>
  <c r="AF48" i="10"/>
  <c r="AD48" i="10"/>
  <c r="AC48" i="10"/>
  <c r="AA48" i="10"/>
  <c r="AC49" i="10"/>
  <c r="Z20" i="3"/>
  <c r="Z21" i="3"/>
  <c r="Z22" i="3"/>
  <c r="Z23" i="3"/>
  <c r="Z24" i="3"/>
  <c r="AA16" i="3" l="1"/>
  <c r="AB16" i="3" s="1"/>
  <c r="E27" i="4"/>
  <c r="R21" i="4"/>
  <c r="R20" i="4"/>
  <c r="R19" i="4"/>
  <c r="R18" i="4"/>
  <c r="R17" i="4"/>
  <c r="R16" i="4"/>
  <c r="R15" i="4"/>
  <c r="R14" i="4"/>
  <c r="R13" i="4"/>
  <c r="R12" i="4"/>
  <c r="P7" i="4"/>
  <c r="O7" i="4"/>
  <c r="N7" i="4"/>
  <c r="O5" i="4"/>
  <c r="N5" i="4"/>
  <c r="P4" i="4"/>
  <c r="O4" i="4"/>
  <c r="N4" i="4"/>
  <c r="M4" i="4"/>
  <c r="L4" i="4"/>
  <c r="K4" i="4"/>
  <c r="J4" i="4"/>
  <c r="P3" i="4"/>
  <c r="O3" i="4"/>
  <c r="N3" i="4"/>
  <c r="M3" i="4"/>
  <c r="L3" i="4"/>
  <c r="K3" i="4"/>
  <c r="J3" i="4"/>
  <c r="D3" i="4"/>
  <c r="C3" i="4"/>
  <c r="B3" i="4"/>
  <c r="P2" i="4"/>
  <c r="O2" i="4"/>
  <c r="N2" i="4"/>
  <c r="M2" i="4"/>
  <c r="L2" i="4"/>
  <c r="K2" i="4"/>
  <c r="J2" i="4"/>
  <c r="D2" i="4"/>
  <c r="C2" i="4"/>
  <c r="B2" i="4"/>
  <c r="AL32" i="11" l="1"/>
  <c r="AL33" i="11" s="1"/>
  <c r="AL32" i="10"/>
  <c r="AL33" i="10" s="1"/>
  <c r="AH19" i="11"/>
  <c r="AG34" i="11" s="1"/>
  <c r="AH17" i="11"/>
  <c r="AG32" i="11" s="1"/>
  <c r="AH16" i="11"/>
  <c r="AG31" i="11" s="1"/>
  <c r="AI15" i="11"/>
  <c r="AH15" i="11"/>
  <c r="AG30" i="11" s="1"/>
  <c r="AI18" i="11"/>
  <c r="AH18" i="11"/>
  <c r="AI16" i="11"/>
  <c r="AI17" i="11"/>
  <c r="AI19" i="11"/>
  <c r="AI19" i="10"/>
  <c r="AH34" i="10" s="1"/>
  <c r="AH18" i="10"/>
  <c r="AG33" i="10" s="1"/>
  <c r="AH19" i="10"/>
  <c r="AG34" i="10" s="1"/>
  <c r="AH17" i="10"/>
  <c r="AG32" i="10" s="1"/>
  <c r="AH15" i="10"/>
  <c r="AG30" i="10" s="1"/>
  <c r="AI17" i="10"/>
  <c r="AH32" i="10" s="1"/>
  <c r="AH44" i="10" s="1"/>
  <c r="AH16" i="10"/>
  <c r="AG31" i="10" s="1"/>
  <c r="AG43" i="10" s="1"/>
  <c r="AI16" i="10"/>
  <c r="AH31" i="10" s="1"/>
  <c r="AH43" i="10" s="1"/>
  <c r="AI15" i="10"/>
  <c r="AH30" i="10" s="1"/>
  <c r="AH42" i="10" s="1"/>
  <c r="AI18" i="10"/>
  <c r="AH33" i="10" s="1"/>
  <c r="AJ15" i="11"/>
  <c r="AJ17" i="11"/>
  <c r="AJ16" i="11"/>
  <c r="AJ19" i="11"/>
  <c r="AJ18" i="11"/>
  <c r="AJ17" i="10"/>
  <c r="AI32" i="10" s="1"/>
  <c r="AI44" i="10" s="1"/>
  <c r="AJ19" i="10"/>
  <c r="AI34" i="10" s="1"/>
  <c r="AI46" i="10" s="1"/>
  <c r="AJ16" i="10"/>
  <c r="AI31" i="10" s="1"/>
  <c r="AI43" i="10" s="1"/>
  <c r="AJ18" i="10"/>
  <c r="AI33" i="10" s="1"/>
  <c r="AJ15" i="10"/>
  <c r="AI30" i="10" s="1"/>
  <c r="AI42" i="10" s="1"/>
  <c r="AD15" i="9"/>
  <c r="Q15" i="9"/>
  <c r="AB15" i="9"/>
  <c r="AB19" i="9"/>
  <c r="AC17" i="9"/>
  <c r="R15" i="9"/>
  <c r="AD21" i="9"/>
  <c r="P15" i="9"/>
  <c r="AB17" i="9"/>
  <c r="AC16" i="9"/>
  <c r="AC20" i="9"/>
  <c r="AC19" i="9"/>
  <c r="AC18" i="9"/>
  <c r="AD20" i="9"/>
  <c r="AB16" i="9"/>
  <c r="AB18" i="9"/>
  <c r="AC15" i="9"/>
  <c r="AD19" i="9"/>
  <c r="AB20" i="9"/>
  <c r="AD18" i="9"/>
  <c r="AB21" i="9"/>
  <c r="AD36" i="9" s="1"/>
  <c r="AC21" i="9"/>
  <c r="AD17" i="9"/>
  <c r="AD16" i="9"/>
  <c r="AF31" i="9" s="1"/>
  <c r="P17" i="9"/>
  <c r="Q17" i="9"/>
  <c r="R17" i="9"/>
  <c r="P18" i="9"/>
  <c r="Q18" i="9"/>
  <c r="R18" i="9"/>
  <c r="P19" i="9"/>
  <c r="Q19" i="9"/>
  <c r="R19" i="9"/>
  <c r="P20" i="9"/>
  <c r="Q20" i="9"/>
  <c r="R20" i="9"/>
  <c r="P21" i="9"/>
  <c r="Q21" i="9"/>
  <c r="R21" i="9"/>
  <c r="R16" i="9"/>
  <c r="Q16" i="9"/>
  <c r="P16" i="9"/>
  <c r="AG12" i="9"/>
  <c r="AC36" i="9" s="1"/>
  <c r="AF12" i="9"/>
  <c r="AE12" i="9"/>
  <c r="P15" i="8"/>
  <c r="R15" i="8"/>
  <c r="Q15" i="8"/>
  <c r="R17" i="8"/>
  <c r="R18" i="8"/>
  <c r="R19" i="8"/>
  <c r="R20" i="8"/>
  <c r="R21" i="8"/>
  <c r="R16" i="8"/>
  <c r="Q17" i="8"/>
  <c r="Q18" i="8"/>
  <c r="Q19" i="8"/>
  <c r="Q20" i="8"/>
  <c r="Q21" i="8"/>
  <c r="Q16" i="8"/>
  <c r="P16" i="8"/>
  <c r="P17" i="8"/>
  <c r="P18" i="8"/>
  <c r="P19" i="8"/>
  <c r="P20" i="8"/>
  <c r="P21" i="8"/>
  <c r="AD15" i="8"/>
  <c r="AB15" i="8"/>
  <c r="AD21" i="8"/>
  <c r="AC21" i="8"/>
  <c r="AB21" i="8"/>
  <c r="AD20" i="8"/>
  <c r="AC20" i="8"/>
  <c r="AB20" i="8"/>
  <c r="AD19" i="8"/>
  <c r="AC19" i="8"/>
  <c r="AB19" i="8"/>
  <c r="AD18" i="8"/>
  <c r="AC18" i="8"/>
  <c r="AB18" i="8"/>
  <c r="AD17" i="8"/>
  <c r="AC17" i="8"/>
  <c r="AB17" i="8"/>
  <c r="AD16" i="8"/>
  <c r="AC16" i="8"/>
  <c r="AB16" i="8"/>
  <c r="AC15" i="8"/>
  <c r="AG12" i="8"/>
  <c r="AF12" i="8"/>
  <c r="AE12" i="8"/>
  <c r="AH45" i="10" l="1"/>
  <c r="AH36" i="10"/>
  <c r="AB36" i="10"/>
  <c r="AE36" i="10"/>
  <c r="AI45" i="10"/>
  <c r="AI36" i="10"/>
  <c r="AF36" i="10"/>
  <c r="AC36" i="10"/>
  <c r="AG36" i="10"/>
  <c r="AA36" i="10"/>
  <c r="AD36" i="10"/>
  <c r="AI32" i="11"/>
  <c r="AI44" i="11" s="1"/>
  <c r="AI33" i="11"/>
  <c r="AI45" i="11" s="1"/>
  <c r="AH34" i="11"/>
  <c r="AH46" i="11" s="1"/>
  <c r="AI31" i="11"/>
  <c r="AI43" i="11" s="1"/>
  <c r="AH32" i="11"/>
  <c r="AH44" i="11" s="1"/>
  <c r="AH31" i="11"/>
  <c r="AH43" i="11" s="1"/>
  <c r="AG33" i="11"/>
  <c r="AG45" i="11" s="1"/>
  <c r="AH33" i="11"/>
  <c r="AH45" i="11" s="1"/>
  <c r="AH30" i="11"/>
  <c r="AI34" i="11"/>
  <c r="AI46" i="11" s="1"/>
  <c r="AI30" i="11"/>
  <c r="AI42" i="11" s="1"/>
  <c r="AH46" i="10"/>
  <c r="AG42" i="10"/>
  <c r="AG42" i="11"/>
  <c r="AH42" i="11"/>
  <c r="AG44" i="10"/>
  <c r="AG43" i="11"/>
  <c r="AG45" i="10"/>
  <c r="AG48" i="10" s="1"/>
  <c r="AG44" i="11"/>
  <c r="AG46" i="10"/>
  <c r="AG49" i="10" s="1"/>
  <c r="AG46" i="11"/>
  <c r="AF33" i="8"/>
  <c r="AD30" i="9"/>
  <c r="AD42" i="9" s="1"/>
  <c r="AC30" i="9"/>
  <c r="AE35" i="9"/>
  <c r="AE47" i="9" s="1"/>
  <c r="AE30" i="9"/>
  <c r="AE42" i="9" s="1"/>
  <c r="AD31" i="9"/>
  <c r="AD43" i="9" s="1"/>
  <c r="AF36" i="9"/>
  <c r="AF48" i="9" s="1"/>
  <c r="AB30" i="9"/>
  <c r="AE31" i="9"/>
  <c r="AE43" i="9" s="1"/>
  <c r="AF30" i="9"/>
  <c r="AF42" i="9" s="1"/>
  <c r="AA31" i="9"/>
  <c r="AC35" i="9"/>
  <c r="AF34" i="9"/>
  <c r="AJ29" i="9"/>
  <c r="AM29" i="9" s="1"/>
  <c r="AA32" i="9"/>
  <c r="AD35" i="9"/>
  <c r="AA30" i="9"/>
  <c r="AA42" i="9" s="1"/>
  <c r="AA35" i="9"/>
  <c r="AA47" i="9" s="1"/>
  <c r="AF35" i="9"/>
  <c r="AF47" i="9" s="1"/>
  <c r="AA36" i="9"/>
  <c r="AA48" i="9" s="1"/>
  <c r="AB36" i="9"/>
  <c r="AB48" i="9" s="1"/>
  <c r="AC31" i="9"/>
  <c r="AC43" i="9" s="1"/>
  <c r="AB32" i="9"/>
  <c r="AB44" i="9" s="1"/>
  <c r="AE36" i="9"/>
  <c r="AE48" i="9" s="1"/>
  <c r="AB31" i="9"/>
  <c r="AB43" i="9" s="1"/>
  <c r="AC34" i="9"/>
  <c r="AC46" i="9" s="1"/>
  <c r="AF46" i="9"/>
  <c r="AD47" i="9"/>
  <c r="AE32" i="9"/>
  <c r="AE44" i="9" s="1"/>
  <c r="AD33" i="9"/>
  <c r="AD45" i="9" s="1"/>
  <c r="AB34" i="9"/>
  <c r="AC32" i="9"/>
  <c r="AA34" i="9"/>
  <c r="AF32" i="9"/>
  <c r="AF44" i="9" s="1"/>
  <c r="AA33" i="9"/>
  <c r="AD34" i="9"/>
  <c r="AD46" i="9" s="1"/>
  <c r="AB33" i="9"/>
  <c r="AE33" i="9"/>
  <c r="AE45" i="9" s="1"/>
  <c r="AJ30" i="9"/>
  <c r="AB35" i="9"/>
  <c r="AC33" i="9"/>
  <c r="AE34" i="9"/>
  <c r="AE46" i="9" s="1"/>
  <c r="AD32" i="9"/>
  <c r="AD44" i="9" s="1"/>
  <c r="AF33" i="9"/>
  <c r="AF45" i="9" s="1"/>
  <c r="AF32" i="8"/>
  <c r="AF34" i="8"/>
  <c r="AC34" i="8"/>
  <c r="AB30" i="8"/>
  <c r="AB31" i="8"/>
  <c r="AA30" i="8"/>
  <c r="AA42" i="8" s="1"/>
  <c r="AD30" i="8"/>
  <c r="AD42" i="8" s="1"/>
  <c r="AB36" i="8"/>
  <c r="AD31" i="8"/>
  <c r="AF36" i="8"/>
  <c r="AC35" i="8"/>
  <c r="AE35" i="8"/>
  <c r="AA36" i="8"/>
  <c r="AD36" i="8"/>
  <c r="AE31" i="8"/>
  <c r="AC32" i="8"/>
  <c r="AJ29" i="8"/>
  <c r="AL29" i="8" s="1"/>
  <c r="AC30" i="8"/>
  <c r="AE30" i="8"/>
  <c r="AA31" i="8"/>
  <c r="AC31" i="8"/>
  <c r="AF31" i="8"/>
  <c r="AA35" i="8"/>
  <c r="AD35" i="8"/>
  <c r="AJ30" i="8"/>
  <c r="AM30" i="8" s="1"/>
  <c r="AF30" i="8"/>
  <c r="AC36" i="8"/>
  <c r="AE36" i="8"/>
  <c r="AA32" i="8"/>
  <c r="AB33" i="8"/>
  <c r="AD34" i="8"/>
  <c r="AA34" i="8"/>
  <c r="AA33" i="8"/>
  <c r="AE33" i="8"/>
  <c r="AB35" i="8"/>
  <c r="AF35" i="8"/>
  <c r="AD33" i="8"/>
  <c r="AB34" i="8"/>
  <c r="AE32" i="8"/>
  <c r="AE34" i="8"/>
  <c r="AB32" i="8"/>
  <c r="AD32" i="8"/>
  <c r="AC33" i="8"/>
  <c r="AI48" i="10" l="1"/>
  <c r="AI49" i="10"/>
  <c r="AH49" i="10"/>
  <c r="AH48" i="10"/>
  <c r="AC47" i="9"/>
  <c r="AF43" i="9"/>
  <c r="AB46" i="9"/>
  <c r="AA44" i="9"/>
  <c r="AC44" i="9"/>
  <c r="AD48" i="9"/>
  <c r="AB42" i="9"/>
  <c r="AC48" i="9"/>
  <c r="AC42" i="9"/>
  <c r="AL29" i="9"/>
  <c r="AB47" i="9"/>
  <c r="AC45" i="9"/>
  <c r="AB45" i="9"/>
  <c r="AB43" i="8"/>
  <c r="AA43" i="9"/>
  <c r="AA45" i="9"/>
  <c r="AA46" i="9"/>
  <c r="AC48" i="8"/>
  <c r="AF42" i="8"/>
  <c r="AD47" i="8"/>
  <c r="AA47" i="8"/>
  <c r="AC45" i="8"/>
  <c r="AF43" i="8"/>
  <c r="AF46" i="8"/>
  <c r="AD44" i="8"/>
  <c r="AC43" i="8"/>
  <c r="AB44" i="8"/>
  <c r="AA43" i="8"/>
  <c r="AE46" i="8"/>
  <c r="AE42" i="8"/>
  <c r="AF44" i="8"/>
  <c r="AC42" i="8"/>
  <c r="AE44" i="8"/>
  <c r="AB46" i="8"/>
  <c r="AC44" i="8"/>
  <c r="AE48" i="8"/>
  <c r="AE43" i="8"/>
  <c r="AD45" i="8"/>
  <c r="AD48" i="8"/>
  <c r="AA48" i="8"/>
  <c r="AA44" i="8"/>
  <c r="AE47" i="8"/>
  <c r="AF47" i="8"/>
  <c r="AD43" i="8"/>
  <c r="AF45" i="8"/>
  <c r="AM30" i="9"/>
  <c r="AL30" i="9"/>
  <c r="AC46" i="8"/>
  <c r="AF48" i="8"/>
  <c r="AD46" i="8"/>
  <c r="AA45" i="8"/>
  <c r="AA46" i="8"/>
  <c r="AC47" i="8"/>
  <c r="AB45" i="8"/>
  <c r="AM29" i="8"/>
  <c r="AB48" i="8"/>
  <c r="AB42" i="8"/>
  <c r="AL30" i="8"/>
  <c r="AB47" i="8"/>
  <c r="AE45" i="8"/>
  <c r="AG12" i="1" l="1"/>
  <c r="AF12" i="1"/>
  <c r="AE12" i="1"/>
  <c r="AB69" i="1" l="1"/>
  <c r="AB68" i="1"/>
  <c r="AC69" i="1"/>
  <c r="AB65" i="1"/>
  <c r="AB67" i="1"/>
  <c r="AB66" i="1"/>
  <c r="AC68" i="1"/>
  <c r="AD69" i="1"/>
  <c r="AE69" i="1"/>
  <c r="AA58" i="1"/>
  <c r="AB58" i="1" s="1"/>
  <c r="AA57" i="1"/>
  <c r="AB57" i="1" s="1"/>
  <c r="AA54" i="1"/>
  <c r="AB54" i="1" s="1"/>
  <c r="AC67" i="1"/>
  <c r="AC66" i="1"/>
  <c r="AC65" i="1"/>
  <c r="AA56" i="1"/>
  <c r="AB56" i="1" s="1"/>
  <c r="AA55" i="1"/>
  <c r="AB55" i="1" s="1"/>
  <c r="AD66" i="1"/>
  <c r="AE66" i="1"/>
  <c r="AD68" i="1"/>
  <c r="AD65" i="1"/>
  <c r="AD67" i="1"/>
  <c r="AE65" i="1"/>
  <c r="AE68" i="1"/>
  <c r="AE67" i="1"/>
  <c r="AD34" i="1"/>
  <c r="AA35" i="1"/>
  <c r="AD35" i="1"/>
  <c r="AA34" i="1"/>
  <c r="AE35" i="1"/>
  <c r="AE34" i="1"/>
  <c r="AB35" i="1"/>
  <c r="AB34" i="1"/>
  <c r="AF35" i="1"/>
  <c r="AF34" i="1"/>
  <c r="AC35" i="1"/>
  <c r="AC34" i="1"/>
  <c r="AB32" i="1"/>
  <c r="AE32" i="1"/>
  <c r="AE33" i="1"/>
  <c r="AB33" i="1"/>
  <c r="AA33" i="1"/>
  <c r="AD32" i="1"/>
  <c r="AD33" i="1"/>
  <c r="AA32" i="1"/>
  <c r="AF33" i="1"/>
  <c r="AF32" i="1"/>
  <c r="AC33" i="1"/>
  <c r="AC32" i="1"/>
  <c r="AF31" i="1"/>
  <c r="AD31" i="1"/>
  <c r="AE31" i="1"/>
  <c r="AM31" i="1" l="1"/>
  <c r="AF30" i="1" l="1"/>
  <c r="AD30" i="1"/>
  <c r="AE30" i="1"/>
  <c r="AB30" i="1"/>
  <c r="AC30" i="1"/>
  <c r="AB31" i="1"/>
  <c r="AC31" i="1"/>
  <c r="AA31" i="1"/>
  <c r="AE47" i="1" l="1"/>
  <c r="AD47" i="1"/>
  <c r="AF47" i="1"/>
  <c r="AD44" i="1"/>
  <c r="AD46" i="1"/>
  <c r="AE46" i="1"/>
  <c r="AF45" i="1"/>
  <c r="AE44" i="1"/>
  <c r="AF44" i="1"/>
  <c r="AE45" i="1"/>
  <c r="AD45" i="1"/>
  <c r="AF46" i="1"/>
  <c r="AF43" i="1"/>
  <c r="AE43" i="1"/>
  <c r="AD43" i="1"/>
  <c r="AM30" i="1"/>
  <c r="AA30" i="1"/>
  <c r="AD42" i="1"/>
  <c r="AA47" i="1" l="1"/>
  <c r="AB47" i="1"/>
  <c r="AC47" i="1"/>
  <c r="AB46" i="1"/>
  <c r="AA46" i="1"/>
  <c r="AC46" i="1"/>
  <c r="AC45" i="1"/>
  <c r="AB45" i="1"/>
  <c r="AA45" i="1"/>
  <c r="AC44" i="1"/>
  <c r="AB44" i="1"/>
  <c r="AA44" i="1"/>
  <c r="AB43" i="1"/>
  <c r="AA43" i="1"/>
  <c r="AC43" i="1"/>
  <c r="AB42" i="1"/>
  <c r="AE42" i="1" l="1"/>
  <c r="AF42" i="1"/>
  <c r="AC42" i="1"/>
  <c r="AA42" i="1"/>
  <c r="AI32" i="9" l="1"/>
  <c r="AI33" i="9" s="1"/>
  <c r="AI32" i="8"/>
  <c r="AI33" i="8" s="1"/>
</calcChain>
</file>

<file path=xl/sharedStrings.xml><?xml version="1.0" encoding="utf-8"?>
<sst xmlns="http://schemas.openxmlformats.org/spreadsheetml/2006/main" count="874" uniqueCount="197">
  <si>
    <t>BMED exp #</t>
    <phoneticPr fontId="1" type="noConversion"/>
  </si>
  <si>
    <t>Initial solution</t>
    <phoneticPr fontId="1" type="noConversion"/>
  </si>
  <si>
    <t>Operating condition</t>
    <phoneticPr fontId="1" type="noConversion"/>
  </si>
  <si>
    <t>Salt</t>
    <phoneticPr fontId="1" type="noConversion"/>
  </si>
  <si>
    <t>Voltate</t>
    <phoneticPr fontId="1" type="noConversion"/>
  </si>
  <si>
    <t>V</t>
    <phoneticPr fontId="1" type="noConversion"/>
  </si>
  <si>
    <t>Acid</t>
    <phoneticPr fontId="1" type="noConversion"/>
  </si>
  <si>
    <t>deionized water</t>
    <phoneticPr fontId="1" type="noConversion"/>
  </si>
  <si>
    <t>Base V</t>
    <phoneticPr fontId="1" type="noConversion"/>
  </si>
  <si>
    <t>L</t>
    <phoneticPr fontId="1" type="noConversion"/>
  </si>
  <si>
    <t>Base</t>
    <phoneticPr fontId="1" type="noConversion"/>
  </si>
  <si>
    <t>Others V</t>
    <phoneticPr fontId="1" type="noConversion"/>
  </si>
  <si>
    <t>Electrolyte</t>
    <phoneticPr fontId="1" type="noConversion"/>
  </si>
  <si>
    <t>0.25M potassium oxide</t>
    <phoneticPr fontId="1" type="noConversion"/>
  </si>
  <si>
    <t>From machine</t>
    <phoneticPr fontId="1" type="noConversion"/>
  </si>
  <si>
    <t>HPLC result</t>
    <phoneticPr fontId="1" type="noConversion"/>
  </si>
  <si>
    <t>pH result</t>
    <phoneticPr fontId="1" type="noConversion"/>
  </si>
  <si>
    <t>Conductivity result</t>
    <phoneticPr fontId="1" type="noConversion"/>
  </si>
  <si>
    <t>Line volume [L]</t>
    <phoneticPr fontId="1" type="noConversion"/>
  </si>
  <si>
    <t>Note</t>
    <phoneticPr fontId="1" type="noConversion"/>
  </si>
  <si>
    <t>Conductivity</t>
    <phoneticPr fontId="1" type="noConversion"/>
  </si>
  <si>
    <t>Temperature</t>
    <phoneticPr fontId="1" type="noConversion"/>
  </si>
  <si>
    <t>Lactic acid</t>
    <phoneticPr fontId="1" type="noConversion"/>
  </si>
  <si>
    <t>KOH or LacH</t>
    <phoneticPr fontId="1" type="noConversion"/>
  </si>
  <si>
    <t>Potassium oxide</t>
    <phoneticPr fontId="1" type="noConversion"/>
  </si>
  <si>
    <t>t</t>
    <phoneticPr fontId="1" type="noConversion"/>
  </si>
  <si>
    <t xml:space="preserve">mS/cm </t>
    <phoneticPr fontId="1" type="noConversion"/>
  </si>
  <si>
    <t>oC</t>
    <phoneticPr fontId="1" type="noConversion"/>
  </si>
  <si>
    <t>Integration area</t>
    <phoneticPr fontId="1" type="noConversion"/>
  </si>
  <si>
    <t>Dilution factor</t>
    <phoneticPr fontId="1" type="noConversion"/>
  </si>
  <si>
    <t>Concentration (M)</t>
    <phoneticPr fontId="1" type="noConversion"/>
  </si>
  <si>
    <t>Concentration [M]</t>
    <phoneticPr fontId="1" type="noConversion"/>
  </si>
  <si>
    <t>Tank volume [L]</t>
    <phoneticPr fontId="1" type="noConversion"/>
  </si>
  <si>
    <t># of sample</t>
    <phoneticPr fontId="1" type="noConversion"/>
  </si>
  <si>
    <t>h</t>
    <phoneticPr fontId="1" type="noConversion"/>
  </si>
  <si>
    <t>Salt</t>
  </si>
  <si>
    <t>Acid</t>
  </si>
  <si>
    <t>Base</t>
  </si>
  <si>
    <t>A</t>
  </si>
  <si>
    <t>m.w.</t>
    <phoneticPr fontId="1" type="noConversion"/>
  </si>
  <si>
    <t>rate</t>
    <phoneticPr fontId="1" type="noConversion"/>
  </si>
  <si>
    <t xml:space="preserve">target </t>
    <phoneticPr fontId="1" type="noConversion"/>
  </si>
  <si>
    <t>required t</t>
    <phoneticPr fontId="1" type="noConversion"/>
  </si>
  <si>
    <t>mol rate</t>
    <phoneticPr fontId="1" type="noConversion"/>
  </si>
  <si>
    <t>LA weight (g)</t>
    <phoneticPr fontId="1" type="noConversion"/>
  </si>
  <si>
    <t>KOH weight (g)</t>
    <phoneticPr fontId="1" type="noConversion"/>
  </si>
  <si>
    <t>g/mol</t>
    <phoneticPr fontId="1" type="noConversion"/>
  </si>
  <si>
    <t>g/h</t>
    <phoneticPr fontId="1" type="noConversion"/>
  </si>
  <si>
    <t>g</t>
    <phoneticPr fontId="1" type="noConversion"/>
  </si>
  <si>
    <t>mol/h</t>
    <phoneticPr fontId="1" type="noConversion"/>
  </si>
  <si>
    <t>KOH</t>
    <phoneticPr fontId="1" type="noConversion"/>
  </si>
  <si>
    <t>kWh</t>
    <phoneticPr fontId="1" type="noConversion"/>
  </si>
  <si>
    <t>RR %</t>
    <phoneticPr fontId="1" type="noConversion"/>
  </si>
  <si>
    <t>LA %</t>
    <phoneticPr fontId="1" type="noConversion"/>
  </si>
  <si>
    <t>KOH %</t>
    <phoneticPr fontId="1" type="noConversion"/>
  </si>
  <si>
    <t>HPLC</t>
    <phoneticPr fontId="1" type="noConversion"/>
  </si>
  <si>
    <t>K-Lac</t>
    <phoneticPr fontId="1" type="noConversion"/>
  </si>
  <si>
    <t>KHCO3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</si>
  <si>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</si>
  <si>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</si>
  <si>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</si>
  <si>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(1:1)</t>
    <phoneticPr fontId="1" type="noConversion"/>
  </si>
  <si>
    <t>(1:2)</t>
    <phoneticPr fontId="1" type="noConversion"/>
  </si>
  <si>
    <t>CAS-1</t>
    <phoneticPr fontId="1" type="noConversion"/>
  </si>
  <si>
    <t>CAS-2</t>
    <phoneticPr fontId="1" type="noConversion"/>
  </si>
  <si>
    <t>CAS-3</t>
    <phoneticPr fontId="1" type="noConversion"/>
  </si>
  <si>
    <t>WTW-1</t>
    <phoneticPr fontId="1" type="noConversion"/>
  </si>
  <si>
    <t>BMED-1</t>
    <phoneticPr fontId="1" type="noConversion"/>
  </si>
  <si>
    <t>BMED-2</t>
    <phoneticPr fontId="1" type="noConversion"/>
  </si>
  <si>
    <t>DD-1</t>
    <phoneticPr fontId="1" type="noConversion"/>
  </si>
  <si>
    <t>DD-2</t>
    <phoneticPr fontId="1" type="noConversion"/>
  </si>
  <si>
    <t>Average</t>
    <phoneticPr fontId="5" type="noConversion"/>
  </si>
  <si>
    <t>WTW-2</t>
    <phoneticPr fontId="1" type="noConversion"/>
  </si>
  <si>
    <t>LA</t>
    <phoneticPr fontId="1" type="noConversion"/>
  </si>
  <si>
    <t>M</t>
    <phoneticPr fontId="5" type="noConversion"/>
  </si>
  <si>
    <t xml:space="preserve">mS/cm </t>
    <phoneticPr fontId="5" type="noConversion"/>
  </si>
  <si>
    <t>M</t>
    <phoneticPr fontId="1" type="noConversion"/>
  </si>
  <si>
    <t xml:space="preserve">mS/cm </t>
  </si>
  <si>
    <t>Integration</t>
    <phoneticPr fontId="1" type="noConversion"/>
  </si>
  <si>
    <t>three peaks</t>
    <phoneticPr fontId="1" type="noConversion"/>
  </si>
  <si>
    <t>single peak</t>
    <phoneticPr fontId="1" type="noConversion"/>
  </si>
  <si>
    <t>Upper</t>
    <phoneticPr fontId="1" type="noConversion"/>
  </si>
  <si>
    <t>limit</t>
    <phoneticPr fontId="1" type="noConversion"/>
  </si>
  <si>
    <t>c</t>
    <phoneticPr fontId="5" type="noConversion"/>
  </si>
  <si>
    <t>w dilution</t>
    <phoneticPr fontId="1" type="noConversion"/>
  </si>
  <si>
    <t>w/o dilution</t>
    <phoneticPr fontId="1" type="noConversion"/>
  </si>
  <si>
    <t>Date</t>
  </si>
  <si>
    <t>Time</t>
  </si>
  <si>
    <t>CON_SALT</t>
  </si>
  <si>
    <t>CON_ACID</t>
  </si>
  <si>
    <t>CON_BASE</t>
  </si>
  <si>
    <t>TEMP_SALT</t>
  </si>
  <si>
    <t>TEMP_ACID</t>
  </si>
  <si>
    <t>TEMP_BASE</t>
  </si>
  <si>
    <t>Voltage</t>
  </si>
  <si>
    <t>Current</t>
  </si>
  <si>
    <t>Ah</t>
  </si>
  <si>
    <t>Wh</t>
    <phoneticPr fontId="1" type="noConversion"/>
  </si>
  <si>
    <t xml:space="preserve"> (Dilution factor = 1)</t>
  </si>
  <si>
    <t>Acid V</t>
    <phoneticPr fontId="1" type="noConversion"/>
  </si>
  <si>
    <t>1.0M potassium gluconate + 1.0M potassium oxide</t>
    <phoneticPr fontId="1" type="noConversion"/>
  </si>
  <si>
    <t>1.0M potassium formate + 1.0M potassium oxide</t>
    <phoneticPr fontId="1" type="noConversion"/>
  </si>
  <si>
    <t>Formic acid</t>
    <phoneticPr fontId="1" type="noConversion"/>
  </si>
  <si>
    <t>Formate</t>
    <phoneticPr fontId="5" type="noConversion"/>
  </si>
  <si>
    <t>Lactate</t>
    <phoneticPr fontId="1" type="noConversion"/>
  </si>
  <si>
    <t>Gluconate</t>
    <phoneticPr fontId="5" type="noConversion"/>
  </si>
  <si>
    <t>K-For</t>
    <phoneticPr fontId="5" type="noConversion"/>
  </si>
  <si>
    <t>K-Glu</t>
    <phoneticPr fontId="5" type="noConversion"/>
  </si>
  <si>
    <t>1:1</t>
    <phoneticPr fontId="5" type="noConversion"/>
  </si>
  <si>
    <t>1:2</t>
    <phoneticPr fontId="5" type="noConversion"/>
  </si>
  <si>
    <t>WTW-1</t>
    <phoneticPr fontId="5" type="noConversion"/>
  </si>
  <si>
    <t>WTW-2</t>
    <phoneticPr fontId="5" type="noConversion"/>
  </si>
  <si>
    <t>FA</t>
    <phoneticPr fontId="5" type="noConversion"/>
  </si>
  <si>
    <t>GA</t>
    <phoneticPr fontId="5" type="noConversion"/>
  </si>
  <si>
    <t>Integration</t>
    <phoneticPr fontId="5" type="noConversion"/>
  </si>
  <si>
    <t>a</t>
    <phoneticPr fontId="5" type="noConversion"/>
  </si>
  <si>
    <t>b</t>
    <phoneticPr fontId="5" type="noConversion"/>
  </si>
  <si>
    <t>Gluconic acid</t>
    <phoneticPr fontId="1" type="noConversion"/>
  </si>
  <si>
    <r>
      <t xml:space="preserve">2M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</si>
  <si>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1.3M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</si>
  <si>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1M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</si>
  <si>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2.6M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</si>
  <si>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6M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</si>
  <si>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3M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</si>
  <si>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1.5M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</si>
  <si>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1.0M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</si>
  <si>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t>pH</t>
    <phoneticPr fontId="5" type="noConversion"/>
  </si>
  <si>
    <t>1:1</t>
    <phoneticPr fontId="5" type="noConversion"/>
  </si>
  <si>
    <t>1:1.5</t>
    <phoneticPr fontId="5" type="noConversion"/>
  </si>
  <si>
    <t>1:2</t>
    <phoneticPr fontId="5" type="noConversion"/>
  </si>
  <si>
    <t>M</t>
  </si>
  <si>
    <t>Integration</t>
    <phoneticPr fontId="5" type="noConversion"/>
  </si>
  <si>
    <r>
      <t xml:space="preserve">1M </t>
    </r>
    <r>
      <rPr>
        <sz val="12"/>
        <color theme="1"/>
        <rFont val="Arial Unicode MS"/>
        <family val="1"/>
        <charset val="129"/>
      </rPr>
      <t>이하</t>
    </r>
    <phoneticPr fontId="5" type="noConversion"/>
  </si>
  <si>
    <t>5.7~7.7</t>
    <phoneticPr fontId="5" type="noConversion"/>
  </si>
  <si>
    <t>10.4~13.7</t>
    <phoneticPr fontId="5" type="noConversion"/>
  </si>
  <si>
    <t>10.9~14.3</t>
    <phoneticPr fontId="5" type="noConversion"/>
  </si>
  <si>
    <t>개수 : W</t>
  </si>
  <si>
    <t>W</t>
  </si>
  <si>
    <t>Conductivity</t>
    <phoneticPr fontId="1" type="noConversion"/>
  </si>
  <si>
    <t>XA</t>
    <phoneticPr fontId="1" type="noConversion"/>
  </si>
  <si>
    <t>Xol</t>
    <phoneticPr fontId="1" type="noConversion"/>
  </si>
  <si>
    <t>wt%</t>
    <phoneticPr fontId="1" type="noConversion"/>
  </si>
  <si>
    <t>Integration</t>
    <phoneticPr fontId="1" type="noConversion"/>
  </si>
  <si>
    <t>g/mol</t>
    <phoneticPr fontId="1" type="noConversion"/>
  </si>
  <si>
    <t>M</t>
    <phoneticPr fontId="1" type="noConversion"/>
  </si>
  <si>
    <r>
      <t xml:space="preserve">0.6M </t>
    </r>
    <r>
      <rPr>
        <b/>
        <sz val="12"/>
        <color rgb="FFFF0000"/>
        <rFont val="Arial Unicode MS"/>
        <family val="1"/>
        <charset val="129"/>
      </rPr>
      <t>이하</t>
    </r>
    <phoneticPr fontId="1" type="noConversion"/>
  </si>
  <si>
    <r>
      <t xml:space="preserve">2.0M </t>
    </r>
    <r>
      <rPr>
        <b/>
        <sz val="12"/>
        <color rgb="FFFF0000"/>
        <rFont val="Arial Unicode MS"/>
        <family val="1"/>
        <charset val="129"/>
      </rPr>
      <t>이하</t>
    </r>
    <phoneticPr fontId="1" type="noConversion"/>
  </si>
  <si>
    <t>Xylonic acid</t>
    <phoneticPr fontId="1" type="noConversion"/>
  </si>
  <si>
    <t>XA weight (g)</t>
    <phoneticPr fontId="1" type="noConversion"/>
  </si>
  <si>
    <t>GA weight (g)</t>
    <phoneticPr fontId="1" type="noConversion"/>
  </si>
  <si>
    <t>GA %</t>
    <phoneticPr fontId="1" type="noConversion"/>
  </si>
  <si>
    <t>FA weight (g)</t>
    <phoneticPr fontId="1" type="noConversion"/>
  </si>
  <si>
    <t>FA %</t>
    <phoneticPr fontId="1" type="noConversion"/>
  </si>
  <si>
    <t>Xylitol</t>
    <phoneticPr fontId="1" type="noConversion"/>
  </si>
  <si>
    <t>Xol weight (g)</t>
    <phoneticPr fontId="1" type="noConversion"/>
  </si>
  <si>
    <t>Xol %</t>
    <phoneticPr fontId="1" type="noConversion"/>
  </si>
  <si>
    <t>XA %</t>
    <phoneticPr fontId="1" type="noConversion"/>
  </si>
  <si>
    <t>kWh/kg XA</t>
    <phoneticPr fontId="1" type="noConversion"/>
  </si>
  <si>
    <t>Sorbitol</t>
    <phoneticPr fontId="1" type="noConversion"/>
  </si>
  <si>
    <t>Sol weight (g)</t>
    <phoneticPr fontId="1" type="noConversion"/>
  </si>
  <si>
    <t>Sol %</t>
    <phoneticPr fontId="1" type="noConversion"/>
  </si>
  <si>
    <t>Wt%</t>
  </si>
  <si>
    <t xml:space="preserve">Mean </t>
  </si>
  <si>
    <t>M</t>
    <phoneticPr fontId="1" type="noConversion"/>
  </si>
  <si>
    <t>GA</t>
    <phoneticPr fontId="1" type="noConversion"/>
  </si>
  <si>
    <t>Sol</t>
    <phoneticPr fontId="1" type="noConversion"/>
  </si>
  <si>
    <t>g/mol</t>
    <phoneticPr fontId="1" type="noConversion"/>
  </si>
  <si>
    <r>
      <t xml:space="preserve">1.5M </t>
    </r>
    <r>
      <rPr>
        <b/>
        <sz val="12"/>
        <color rgb="FFFF0000"/>
        <rFont val="Arial Unicode MS"/>
        <family val="1"/>
        <charset val="129"/>
      </rPr>
      <t>이하</t>
    </r>
    <phoneticPr fontId="1" type="noConversion"/>
  </si>
  <si>
    <r>
      <t xml:space="preserve">0.8M </t>
    </r>
    <r>
      <rPr>
        <b/>
        <sz val="12"/>
        <color rgb="FFFF0000"/>
        <rFont val="Arial Unicode MS"/>
        <family val="1"/>
        <charset val="129"/>
      </rPr>
      <t>이하</t>
    </r>
    <phoneticPr fontId="1" type="noConversion"/>
  </si>
  <si>
    <t>RR</t>
    <phoneticPr fontId="1" type="noConversion"/>
  </si>
  <si>
    <t>GA</t>
    <phoneticPr fontId="1" type="noConversion"/>
  </si>
  <si>
    <t>in Acid</t>
    <phoneticPr fontId="1" type="noConversion"/>
  </si>
  <si>
    <t>in Base</t>
    <phoneticPr fontId="1" type="noConversion"/>
  </si>
  <si>
    <t>Recovery</t>
    <phoneticPr fontId="1" type="noConversion"/>
  </si>
  <si>
    <t>Leakage</t>
    <phoneticPr fontId="1" type="noConversion"/>
  </si>
  <si>
    <t>Sol</t>
    <phoneticPr fontId="1" type="noConversion"/>
  </si>
  <si>
    <t>g/m2.h</t>
    <phoneticPr fontId="1" type="noConversion"/>
  </si>
  <si>
    <t>Xa</t>
    <phoneticPr fontId="1" type="noConversion"/>
  </si>
  <si>
    <t>gmh</t>
    <phoneticPr fontId="1" type="noConversion"/>
  </si>
  <si>
    <t>FA</t>
    <phoneticPr fontId="1" type="noConversion"/>
  </si>
  <si>
    <t>kWh/kg</t>
    <phoneticPr fontId="1" type="noConversion"/>
  </si>
  <si>
    <t>CE%</t>
    <phoneticPr fontId="1" type="noConversion"/>
  </si>
  <si>
    <t>C</t>
    <phoneticPr fontId="1" type="noConversion"/>
  </si>
  <si>
    <t>CE</t>
    <phoneticPr fontId="1" type="noConversion"/>
  </si>
  <si>
    <t>SEC</t>
    <phoneticPr fontId="1" type="noConversion"/>
  </si>
  <si>
    <t>%</t>
    <phoneticPr fontId="1" type="noConversion"/>
  </si>
  <si>
    <t>kWh/kg</t>
    <phoneticPr fontId="1" type="noConversion"/>
  </si>
  <si>
    <t>Auto</t>
    <phoneticPr fontId="1" type="noConversion"/>
  </si>
  <si>
    <t>BMED exp #</t>
  </si>
  <si>
    <t>Initial solution</t>
  </si>
  <si>
    <t>deionized water</t>
  </si>
  <si>
    <t>Electrolyte</t>
  </si>
  <si>
    <t>0.25M potassium oxide</t>
  </si>
  <si>
    <t>0.5M Lactic acid + 1.0M potassium oxide (= 0.5M potassium lactate + 0.5M potassium oxide)</t>
    <phoneticPr fontId="1" type="noConversion"/>
  </si>
  <si>
    <t>W</t>
    <phoneticPr fontId="1" type="noConversion"/>
  </si>
  <si>
    <t xml:space="preserve">system was automatically terminated </t>
    <phoneticPr fontId="1" type="noConversion"/>
  </si>
  <si>
    <t>by interlock under setpoint 30 uS/cm of salts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</si>
</sst>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"/>
    <numFmt numFmtId="177" formatCode="h:mm;@"/>
    <numFmt numFmtId="178" formatCode="0.00_ "/>
    <numFmt numFmtId="179" formatCode="mm&quot;월&quot;\ dd&quot;일&quot;"/>
    <numFmt numFmtId="180" formatCode="0.000"/>
    <numFmt numFmtId="181" formatCode="0_);[Red]\(0\)"/>
    <numFmt numFmtId="182" formatCode="0.00_);[Red]\(0.00\)"/>
  </numFmts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8"/>
      <name val="맑은 고딕"/>
      <family val="3"/>
      <charset val="129"/>
      <scheme val="minor"/>
    </font>
    <font>
      <sz val="12"/>
      <color rgb="FFFF0000"/>
      <name val="Times New Roman"/>
      <family val="1"/>
    </font>
    <font>
      <sz val="11"/>
      <color theme="1"/>
      <name val="맑은 고딕"/>
      <family val="2"/>
      <charset val="129"/>
      <scheme val="minor"/>
    </font>
    <font>
      <sz val="11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FF0000"/>
      <name val="Arial Unicode MS"/>
      <family val="1"/>
      <charset val="129"/>
    </font>
    <font>
      <sz val="12"/>
      <color theme="1"/>
      <name val="Arial Unicode MS"/>
      <family val="1"/>
      <charset val="129"/>
    </font>
    <font>
      <sz val="11"/>
      <color rgb="FFFF000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25">
    <xf numFmtId="0" fontId="0" fillId="0" borderId="0" xfId="0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15" fontId="3" fillId="2" borderId="1" xfId="0" applyNumberFormat="1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12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8" xfId="0" applyFont="1" applyBorder="1">
      <alignment vertical="center"/>
    </xf>
    <xf numFmtId="178" fontId="3" fillId="0" borderId="3" xfId="0" applyNumberFormat="1" applyFont="1" applyBorder="1" applyAlignment="1">
      <alignment horizontal="center" vertical="center"/>
    </xf>
    <xf numFmtId="178" fontId="3" fillId="0" borderId="8" xfId="0" applyNumberFormat="1" applyFont="1" applyBorder="1" applyAlignment="1">
      <alignment horizontal="center" vertical="center"/>
    </xf>
    <xf numFmtId="178" fontId="3" fillId="0" borderId="4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6" xfId="0" applyFont="1" applyBorder="1">
      <alignment vertical="center"/>
    </xf>
    <xf numFmtId="176" fontId="3" fillId="0" borderId="0" xfId="0" applyNumberFormat="1" applyFont="1" applyFill="1" applyBorder="1">
      <alignment vertical="center"/>
    </xf>
    <xf numFmtId="176" fontId="3" fillId="0" borderId="0" xfId="0" applyNumberFormat="1" applyFont="1" applyBorder="1">
      <alignment vertical="center"/>
    </xf>
    <xf numFmtId="176" fontId="3" fillId="0" borderId="0" xfId="0" applyNumberFormat="1" applyFont="1">
      <alignment vertical="center"/>
    </xf>
    <xf numFmtId="2" fontId="3" fillId="0" borderId="0" xfId="0" applyNumberFormat="1" applyFont="1">
      <alignment vertical="center"/>
    </xf>
    <xf numFmtId="177" fontId="4" fillId="0" borderId="0" xfId="2" applyNumberFormat="1" applyFont="1" applyAlignment="1">
      <alignment horizontal="left" vertical="center"/>
    </xf>
    <xf numFmtId="176" fontId="4" fillId="0" borderId="0" xfId="0" applyNumberFormat="1" applyFont="1" applyFill="1" applyBorder="1">
      <alignment vertical="center"/>
    </xf>
    <xf numFmtId="0" fontId="4" fillId="0" borderId="0" xfId="0" applyFont="1" applyBorder="1">
      <alignment vertical="center"/>
    </xf>
    <xf numFmtId="2" fontId="4" fillId="0" borderId="0" xfId="0" applyNumberFormat="1" applyFont="1" applyFill="1" applyBorder="1">
      <alignment vertical="center"/>
    </xf>
    <xf numFmtId="2" fontId="4" fillId="0" borderId="5" xfId="0" applyNumberFormat="1" applyFont="1" applyFill="1" applyBorder="1">
      <alignment vertical="center"/>
    </xf>
    <xf numFmtId="2" fontId="4" fillId="0" borderId="1" xfId="0" applyNumberFormat="1" applyFont="1" applyFill="1" applyBorder="1">
      <alignment vertical="center"/>
    </xf>
    <xf numFmtId="2" fontId="4" fillId="0" borderId="2" xfId="0" applyNumberFormat="1" applyFont="1" applyBorder="1">
      <alignment vertical="center"/>
    </xf>
    <xf numFmtId="2" fontId="4" fillId="0" borderId="6" xfId="0" applyNumberFormat="1" applyFont="1" applyFill="1" applyBorder="1">
      <alignment vertical="center"/>
    </xf>
    <xf numFmtId="2" fontId="4" fillId="0" borderId="7" xfId="0" applyNumberFormat="1" applyFont="1" applyBorder="1">
      <alignment vertical="center"/>
    </xf>
    <xf numFmtId="2" fontId="4" fillId="0" borderId="7" xfId="0" applyNumberFormat="1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 applyFill="1">
      <alignment vertical="center"/>
    </xf>
    <xf numFmtId="2" fontId="4" fillId="0" borderId="1" xfId="0" applyNumberFormat="1" applyFont="1" applyBorder="1">
      <alignment vertical="center"/>
    </xf>
    <xf numFmtId="2" fontId="4" fillId="0" borderId="5" xfId="0" applyNumberFormat="1" applyFont="1" applyBorder="1">
      <alignment vertical="center"/>
    </xf>
    <xf numFmtId="2" fontId="4" fillId="0" borderId="6" xfId="0" applyNumberFormat="1" applyFont="1" applyBorder="1">
      <alignment vertical="center"/>
    </xf>
    <xf numFmtId="2" fontId="4" fillId="0" borderId="0" xfId="0" applyNumberFormat="1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4" fillId="0" borderId="1" xfId="0" applyNumberFormat="1" applyFont="1" applyBorder="1">
      <alignment vertical="center"/>
    </xf>
    <xf numFmtId="1" fontId="4" fillId="0" borderId="5" xfId="0" applyNumberFormat="1" applyFont="1" applyBorder="1">
      <alignment vertical="center"/>
    </xf>
    <xf numFmtId="1" fontId="4" fillId="0" borderId="0" xfId="0" applyNumberFormat="1" applyFont="1" applyFill="1" applyBorder="1">
      <alignment vertical="center"/>
    </xf>
    <xf numFmtId="1" fontId="4" fillId="0" borderId="6" xfId="0" applyNumberFormat="1" applyFont="1" applyBorder="1">
      <alignment vertical="center"/>
    </xf>
    <xf numFmtId="1" fontId="4" fillId="0" borderId="0" xfId="0" applyNumberFormat="1" applyFont="1" applyBorder="1">
      <alignment vertical="center"/>
    </xf>
    <xf numFmtId="176" fontId="4" fillId="0" borderId="0" xfId="0" applyNumberFormat="1" applyFont="1" applyBorder="1">
      <alignment vertical="center"/>
    </xf>
    <xf numFmtId="2" fontId="4" fillId="0" borderId="0" xfId="0" applyNumberFormat="1" applyFont="1">
      <alignment vertical="center"/>
    </xf>
    <xf numFmtId="1" fontId="4" fillId="0" borderId="12" xfId="0" applyNumberFormat="1" applyFont="1" applyBorder="1">
      <alignment vertical="center"/>
    </xf>
    <xf numFmtId="2" fontId="4" fillId="0" borderId="6" xfId="0" applyNumberFormat="1" applyFont="1" applyBorder="1" applyAlignment="1">
      <alignment horizontal="right" vertical="center"/>
    </xf>
    <xf numFmtId="2" fontId="4" fillId="0" borderId="0" xfId="0" applyNumberFormat="1" applyFont="1" applyFill="1" applyBorder="1" applyAlignment="1">
      <alignment horizontal="right" vertical="center"/>
    </xf>
    <xf numFmtId="2" fontId="4" fillId="0" borderId="0" xfId="0" quotePrefix="1" applyNumberFormat="1" applyFont="1" applyBorder="1" applyAlignment="1">
      <alignment horizontal="right" vertical="center"/>
    </xf>
    <xf numFmtId="1" fontId="4" fillId="0" borderId="13" xfId="0" applyNumberFormat="1" applyFont="1" applyBorder="1">
      <alignment vertical="center"/>
    </xf>
    <xf numFmtId="2" fontId="4" fillId="0" borderId="6" xfId="0" applyNumberFormat="1" applyFont="1" applyFill="1" applyBorder="1" applyAlignment="1">
      <alignment horizontal="right" vertical="center"/>
    </xf>
    <xf numFmtId="2" fontId="4" fillId="0" borderId="0" xfId="0" applyNumberFormat="1" applyFont="1" applyBorder="1" applyAlignment="1">
      <alignment horizontal="right" vertical="center"/>
    </xf>
    <xf numFmtId="2" fontId="8" fillId="0" borderId="6" xfId="0" applyNumberFormat="1" applyFont="1" applyBorder="1">
      <alignment vertical="center"/>
    </xf>
    <xf numFmtId="2" fontId="8" fillId="0" borderId="0" xfId="0" applyNumberFormat="1" applyFont="1" applyFill="1" applyBorder="1" applyAlignment="1">
      <alignment horizontal="right" vertical="center"/>
    </xf>
    <xf numFmtId="2" fontId="4" fillId="0" borderId="1" xfId="0" applyNumberFormat="1" applyFont="1" applyFill="1" applyBorder="1" applyAlignment="1">
      <alignment horizontal="right" vertical="center"/>
    </xf>
    <xf numFmtId="2" fontId="4" fillId="0" borderId="5" xfId="0" applyNumberFormat="1" applyFont="1" applyFill="1" applyBorder="1" applyAlignment="1">
      <alignment horizontal="right" vertical="center"/>
    </xf>
    <xf numFmtId="2" fontId="4" fillId="0" borderId="2" xfId="0" applyNumberFormat="1" applyFont="1" applyBorder="1" applyAlignment="1">
      <alignment horizontal="right" vertical="center"/>
    </xf>
    <xf numFmtId="2" fontId="4" fillId="0" borderId="7" xfId="0" applyNumberFormat="1" applyFont="1" applyBorder="1" applyAlignment="1">
      <alignment horizontal="right" vertical="center"/>
    </xf>
    <xf numFmtId="2" fontId="8" fillId="0" borderId="7" xfId="0" applyNumberFormat="1" applyFont="1" applyBorder="1" applyAlignment="1">
      <alignment horizontal="right" vertical="center"/>
    </xf>
    <xf numFmtId="2" fontId="8" fillId="0" borderId="7" xfId="0" applyNumberFormat="1" applyFont="1" applyFill="1" applyBorder="1" applyAlignment="1">
      <alignment horizontal="right" vertical="center"/>
    </xf>
    <xf numFmtId="0" fontId="3" fillId="0" borderId="5" xfId="0" applyFont="1" applyBorder="1" applyAlignment="1">
      <alignment vertical="center"/>
    </xf>
    <xf numFmtId="176" fontId="4" fillId="0" borderId="7" xfId="0" applyNumberFormat="1" applyFont="1" applyBorder="1">
      <alignment vertical="center"/>
    </xf>
    <xf numFmtId="1" fontId="4" fillId="0" borderId="7" xfId="0" applyNumberFormat="1" applyFont="1" applyBorder="1">
      <alignment vertical="center"/>
    </xf>
    <xf numFmtId="176" fontId="4" fillId="0" borderId="6" xfId="0" applyNumberFormat="1" applyFont="1" applyBorder="1">
      <alignment vertical="center"/>
    </xf>
    <xf numFmtId="1" fontId="4" fillId="0" borderId="4" xfId="0" applyNumberFormat="1" applyFont="1" applyBorder="1">
      <alignment vertical="center"/>
    </xf>
    <xf numFmtId="2" fontId="4" fillId="0" borderId="3" xfId="0" applyNumberFormat="1" applyFont="1" applyBorder="1">
      <alignment vertical="center"/>
    </xf>
    <xf numFmtId="2" fontId="4" fillId="0" borderId="8" xfId="0" applyNumberFormat="1" applyFont="1" applyBorder="1">
      <alignment vertical="center"/>
    </xf>
    <xf numFmtId="2" fontId="4" fillId="0" borderId="4" xfId="0" applyNumberFormat="1" applyFont="1" applyBorder="1">
      <alignment vertical="center"/>
    </xf>
    <xf numFmtId="1" fontId="4" fillId="0" borderId="3" xfId="0" applyNumberFormat="1" applyFont="1" applyBorder="1">
      <alignment vertical="center"/>
    </xf>
    <xf numFmtId="1" fontId="4" fillId="0" borderId="8" xfId="0" applyNumberFormat="1" applyFont="1" applyBorder="1">
      <alignment vertical="center"/>
    </xf>
    <xf numFmtId="176" fontId="4" fillId="0" borderId="3" xfId="0" applyNumberFormat="1" applyFont="1" applyBorder="1">
      <alignment vertical="center"/>
    </xf>
    <xf numFmtId="177" fontId="4" fillId="0" borderId="6" xfId="0" applyNumberFormat="1" applyFont="1" applyBorder="1" applyAlignment="1">
      <alignment horizontal="left" vertical="center"/>
    </xf>
    <xf numFmtId="177" fontId="4" fillId="0" borderId="6" xfId="0" applyNumberFormat="1" applyFont="1" applyBorder="1">
      <alignment vertical="center"/>
    </xf>
    <xf numFmtId="177" fontId="4" fillId="0" borderId="3" xfId="0" applyNumberFormat="1" applyFont="1" applyBorder="1">
      <alignment vertical="center"/>
    </xf>
    <xf numFmtId="1" fontId="4" fillId="0" borderId="14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8" borderId="0" xfId="3" applyFont="1" applyFill="1">
      <alignment vertical="center"/>
    </xf>
    <xf numFmtId="0" fontId="3" fillId="0" borderId="0" xfId="3" applyFont="1">
      <alignment vertical="center"/>
    </xf>
    <xf numFmtId="0" fontId="3" fillId="0" borderId="0" xfId="3" applyFont="1" applyFill="1">
      <alignment vertical="center"/>
    </xf>
    <xf numFmtId="11" fontId="3" fillId="0" borderId="0" xfId="3" applyNumberFormat="1" applyFont="1">
      <alignment vertical="center"/>
    </xf>
    <xf numFmtId="0" fontId="3" fillId="0" borderId="0" xfId="3" applyNumberFormat="1" applyFont="1">
      <alignment vertical="center"/>
    </xf>
    <xf numFmtId="49" fontId="3" fillId="0" borderId="0" xfId="3" applyNumberFormat="1" applyFont="1">
      <alignment vertical="center"/>
    </xf>
    <xf numFmtId="0" fontId="3" fillId="5" borderId="0" xfId="3" applyFont="1" applyFill="1">
      <alignment vertical="center"/>
    </xf>
    <xf numFmtId="0" fontId="3" fillId="3" borderId="0" xfId="3" applyFont="1" applyFill="1">
      <alignment vertical="center"/>
    </xf>
    <xf numFmtId="0" fontId="3" fillId="6" borderId="0" xfId="3" applyFont="1" applyFill="1">
      <alignment vertical="center"/>
    </xf>
    <xf numFmtId="179" fontId="3" fillId="0" borderId="0" xfId="3" applyNumberFormat="1" applyFont="1" applyAlignment="1">
      <alignment vertical="center"/>
    </xf>
    <xf numFmtId="0" fontId="3" fillId="0" borderId="0" xfId="3" applyNumberFormat="1" applyFont="1" applyAlignment="1">
      <alignment vertical="center"/>
    </xf>
    <xf numFmtId="0" fontId="3" fillId="7" borderId="0" xfId="3" applyFont="1" applyFill="1">
      <alignment vertical="center"/>
    </xf>
    <xf numFmtId="0" fontId="3" fillId="3" borderId="0" xfId="3" applyFont="1" applyFill="1" applyAlignment="1">
      <alignment vertical="center"/>
    </xf>
    <xf numFmtId="0" fontId="3" fillId="0" borderId="0" xfId="3" applyFont="1" applyAlignment="1">
      <alignment vertical="center"/>
    </xf>
    <xf numFmtId="0" fontId="3" fillId="5" borderId="0" xfId="3" applyFont="1" applyFill="1" applyAlignment="1">
      <alignment vertical="center"/>
    </xf>
    <xf numFmtId="0" fontId="3" fillId="4" borderId="0" xfId="3" applyFont="1" applyFill="1">
      <alignment vertical="center"/>
    </xf>
    <xf numFmtId="0" fontId="3" fillId="0" borderId="0" xfId="3" applyFont="1" applyFill="1" applyAlignment="1">
      <alignment vertical="center"/>
    </xf>
    <xf numFmtId="0" fontId="3" fillId="0" borderId="0" xfId="3" applyFont="1" applyAlignment="1">
      <alignment horizontal="left"/>
    </xf>
    <xf numFmtId="0" fontId="3" fillId="0" borderId="0" xfId="3" applyFont="1" applyBorder="1" applyAlignment="1">
      <alignment horizontal="left"/>
    </xf>
    <xf numFmtId="0" fontId="3" fillId="0" borderId="0" xfId="3" applyFont="1" applyAlignment="1">
      <alignment horizontal="left" vertical="center"/>
    </xf>
    <xf numFmtId="0" fontId="7" fillId="0" borderId="0" xfId="4" applyBorder="1">
      <alignment vertical="center"/>
    </xf>
    <xf numFmtId="0" fontId="7" fillId="0" borderId="0" xfId="4" applyFill="1" applyBorder="1">
      <alignment vertical="center"/>
    </xf>
    <xf numFmtId="0" fontId="3" fillId="0" borderId="0" xfId="3" applyFont="1" applyFill="1" applyAlignment="1">
      <alignment horizontal="left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7" fillId="0" borderId="0" xfId="4" applyFont="1" applyBorder="1">
      <alignment vertical="center"/>
    </xf>
    <xf numFmtId="0" fontId="7" fillId="0" borderId="0" xfId="4" applyFont="1" applyFill="1" applyBorder="1">
      <alignment vertical="center"/>
    </xf>
    <xf numFmtId="0" fontId="0" fillId="0" borderId="0" xfId="0" applyAlignment="1">
      <alignment horizontal="left" vertical="center"/>
    </xf>
    <xf numFmtId="176" fontId="3" fillId="0" borderId="0" xfId="3" applyNumberFormat="1" applyFont="1" applyAlignment="1">
      <alignment horizontal="left" vertical="center"/>
    </xf>
    <xf numFmtId="0" fontId="6" fillId="0" borderId="0" xfId="3" applyFont="1" applyAlignment="1">
      <alignment horizontal="left"/>
    </xf>
    <xf numFmtId="0" fontId="6" fillId="0" borderId="0" xfId="3" applyFont="1" applyFill="1">
      <alignment vertical="center"/>
    </xf>
    <xf numFmtId="0" fontId="6" fillId="0" borderId="0" xfId="3" applyFont="1">
      <alignment vertical="center"/>
    </xf>
    <xf numFmtId="0" fontId="6" fillId="0" borderId="0" xfId="3" applyFont="1" applyAlignment="1">
      <alignment horizontal="left" vertical="center"/>
    </xf>
    <xf numFmtId="11" fontId="3" fillId="3" borderId="0" xfId="3" applyNumberFormat="1" applyFont="1" applyFill="1" applyAlignment="1">
      <alignment horizontal="left"/>
    </xf>
    <xf numFmtId="11" fontId="4" fillId="0" borderId="0" xfId="3" applyNumberFormat="1" applyFont="1" applyAlignment="1">
      <alignment vertical="center"/>
    </xf>
    <xf numFmtId="11" fontId="4" fillId="3" borderId="0" xfId="3" applyNumberFormat="1" applyFont="1" applyFill="1" applyAlignment="1">
      <alignment vertical="center"/>
    </xf>
    <xf numFmtId="11" fontId="3" fillId="3" borderId="0" xfId="3" applyNumberFormat="1" applyFont="1" applyFill="1" applyAlignment="1">
      <alignment vertical="center"/>
    </xf>
    <xf numFmtId="11" fontId="3" fillId="0" borderId="0" xfId="3" applyNumberFormat="1" applyFont="1" applyAlignment="1">
      <alignment vertical="center"/>
    </xf>
    <xf numFmtId="11" fontId="3" fillId="0" borderId="0" xfId="3" applyNumberFormat="1" applyFont="1" applyFill="1" applyAlignment="1">
      <alignment vertical="center"/>
    </xf>
    <xf numFmtId="11" fontId="3" fillId="0" borderId="0" xfId="3" applyNumberFormat="1" applyFont="1" applyFill="1">
      <alignment vertical="center"/>
    </xf>
    <xf numFmtId="11" fontId="3" fillId="4" borderId="0" xfId="3" applyNumberFormat="1" applyFont="1" applyFill="1">
      <alignment vertical="center"/>
    </xf>
    <xf numFmtId="0" fontId="3" fillId="3" borderId="0" xfId="3" applyFont="1" applyFill="1" applyAlignment="1">
      <alignment horizontal="left"/>
    </xf>
    <xf numFmtId="0" fontId="4" fillId="0" borderId="0" xfId="3" applyFont="1" applyAlignment="1">
      <alignment vertical="center"/>
    </xf>
    <xf numFmtId="0" fontId="4" fillId="3" borderId="0" xfId="3" applyFont="1" applyFill="1" applyAlignment="1">
      <alignment vertical="center"/>
    </xf>
    <xf numFmtId="0" fontId="3" fillId="0" borderId="0" xfId="3" applyNumberFormat="1" applyFont="1" applyFill="1">
      <alignment vertical="center"/>
    </xf>
    <xf numFmtId="0" fontId="3" fillId="4" borderId="0" xfId="3" applyNumberFormat="1" applyFont="1" applyFill="1">
      <alignment vertical="center"/>
    </xf>
    <xf numFmtId="0" fontId="9" fillId="0" borderId="0" xfId="3" applyFont="1">
      <alignment vertical="center"/>
    </xf>
    <xf numFmtId="20" fontId="3" fillId="0" borderId="0" xfId="3" applyNumberFormat="1" applyFont="1">
      <alignment vertical="center"/>
    </xf>
    <xf numFmtId="47" fontId="3" fillId="0" borderId="0" xfId="3" applyNumberFormat="1" applyFont="1">
      <alignment vertical="center"/>
    </xf>
    <xf numFmtId="0" fontId="3" fillId="0" borderId="0" xfId="3" applyFont="1" applyAlignment="1">
      <alignment horizontal="center" vertical="center"/>
    </xf>
    <xf numFmtId="0" fontId="3" fillId="0" borderId="0" xfId="3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15" xfId="0" pivotButton="1" applyBorder="1">
      <alignment vertical="center"/>
    </xf>
    <xf numFmtId="0" fontId="0" fillId="0" borderId="16" xfId="0" applyBorder="1">
      <alignment vertical="center"/>
    </xf>
    <xf numFmtId="0" fontId="3" fillId="0" borderId="0" xfId="0" applyFont="1" applyBorder="1" applyAlignment="1">
      <alignment horizontal="center" vertical="center"/>
    </xf>
    <xf numFmtId="180" fontId="3" fillId="0" borderId="0" xfId="3" applyNumberFormat="1" applyFont="1">
      <alignment vertical="center"/>
    </xf>
    <xf numFmtId="0" fontId="0" fillId="0" borderId="0" xfId="0" applyAlignment="1"/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1" applyFont="1"/>
    <xf numFmtId="0" fontId="3" fillId="0" borderId="0" xfId="0" applyFont="1" applyAlignment="1">
      <alignment vertical="center"/>
    </xf>
    <xf numFmtId="176" fontId="3" fillId="0" borderId="0" xfId="0" applyNumberFormat="1" applyFont="1" applyFill="1">
      <alignment vertical="center"/>
    </xf>
    <xf numFmtId="2" fontId="3" fillId="0" borderId="0" xfId="0" applyNumberFormat="1" applyFont="1" applyFill="1">
      <alignment vertical="center"/>
    </xf>
    <xf numFmtId="0" fontId="3" fillId="0" borderId="1" xfId="0" applyFont="1" applyBorder="1" applyAlignment="1">
      <alignment horizontal="center"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0" fillId="0" borderId="0" xfId="0">
      <alignment vertical="center"/>
    </xf>
    <xf numFmtId="0" fontId="3" fillId="2" borderId="2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8" xfId="0" applyFont="1" applyBorder="1">
      <alignment vertical="center"/>
    </xf>
    <xf numFmtId="0" fontId="0" fillId="0" borderId="7" xfId="0" applyBorder="1">
      <alignment vertical="center"/>
    </xf>
    <xf numFmtId="0" fontId="0" fillId="0" borderId="13" xfId="0" applyBorder="1">
      <alignment vertical="center"/>
    </xf>
    <xf numFmtId="0" fontId="3" fillId="0" borderId="7" xfId="0" applyFont="1" applyBorder="1">
      <alignment vertical="center"/>
    </xf>
    <xf numFmtId="0" fontId="3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2" fontId="0" fillId="0" borderId="0" xfId="0" applyNumberFormat="1" applyBorder="1">
      <alignment vertical="center"/>
    </xf>
    <xf numFmtId="2" fontId="0" fillId="0" borderId="7" xfId="0" applyNumberFormat="1" applyBorder="1">
      <alignment vertical="center"/>
    </xf>
    <xf numFmtId="15" fontId="0" fillId="2" borderId="1" xfId="0" applyNumberFormat="1" applyFill="1" applyBorder="1">
      <alignment vertical="center"/>
    </xf>
    <xf numFmtId="0" fontId="0" fillId="0" borderId="6" xfId="0" applyBorder="1">
      <alignment vertical="center"/>
    </xf>
    <xf numFmtId="182" fontId="0" fillId="0" borderId="6" xfId="0" applyNumberFormat="1" applyBorder="1">
      <alignment vertical="center"/>
    </xf>
    <xf numFmtId="182" fontId="0" fillId="0" borderId="0" xfId="0" applyNumberFormat="1" applyBorder="1">
      <alignment vertical="center"/>
    </xf>
    <xf numFmtId="0" fontId="12" fillId="0" borderId="0" xfId="0" applyFont="1" applyFill="1" applyBorder="1">
      <alignment vertical="center"/>
    </xf>
    <xf numFmtId="2" fontId="0" fillId="0" borderId="6" xfId="0" applyNumberFormat="1" applyBorder="1">
      <alignment vertical="center"/>
    </xf>
    <xf numFmtId="0" fontId="0" fillId="0" borderId="4" xfId="0" applyBorder="1">
      <alignment vertical="center"/>
    </xf>
    <xf numFmtId="20" fontId="0" fillId="0" borderId="13" xfId="0" applyNumberFormat="1" applyBorder="1">
      <alignment vertical="center"/>
    </xf>
    <xf numFmtId="181" fontId="0" fillId="0" borderId="1" xfId="0" applyNumberFormat="1" applyBorder="1">
      <alignment vertical="center"/>
    </xf>
    <xf numFmtId="181" fontId="0" fillId="0" borderId="5" xfId="0" applyNumberFormat="1" applyBorder="1">
      <alignment vertical="center"/>
    </xf>
    <xf numFmtId="1" fontId="0" fillId="0" borderId="1" xfId="0" applyNumberFormat="1" applyBorder="1">
      <alignment vertical="center"/>
    </xf>
    <xf numFmtId="1" fontId="0" fillId="0" borderId="5" xfId="0" applyNumberFormat="1" applyBorder="1">
      <alignment vertical="center"/>
    </xf>
    <xf numFmtId="2" fontId="0" fillId="0" borderId="5" xfId="0" applyNumberFormat="1" applyBorder="1">
      <alignment vertical="center"/>
    </xf>
    <xf numFmtId="2" fontId="0" fillId="0" borderId="2" xfId="0" applyNumberFormat="1" applyBorder="1">
      <alignment vertical="center"/>
    </xf>
    <xf numFmtId="181" fontId="0" fillId="0" borderId="6" xfId="0" applyNumberFormat="1" applyBorder="1">
      <alignment vertical="center"/>
    </xf>
    <xf numFmtId="181" fontId="0" fillId="0" borderId="0" xfId="0" applyNumberFormat="1" applyBorder="1">
      <alignment vertical="center"/>
    </xf>
    <xf numFmtId="1" fontId="0" fillId="0" borderId="6" xfId="0" applyNumberFormat="1" applyBorder="1">
      <alignment vertical="center"/>
    </xf>
    <xf numFmtId="1" fontId="0" fillId="0" borderId="0" xfId="0" applyNumberFormat="1" applyBorder="1">
      <alignment vertical="center"/>
    </xf>
    <xf numFmtId="0" fontId="12" fillId="0" borderId="0" xfId="0" applyFont="1" applyBorder="1">
      <alignment vertical="center"/>
    </xf>
    <xf numFmtId="0" fontId="0" fillId="0" borderId="14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Fill="1" applyBorder="1">
      <alignment vertical="center"/>
    </xf>
    <xf numFmtId="176" fontId="0" fillId="0" borderId="0" xfId="0" applyNumberFormat="1" applyBorder="1">
      <alignment vertical="center"/>
    </xf>
    <xf numFmtId="176" fontId="0" fillId="0" borderId="6" xfId="0" applyNumberFormat="1" applyBorder="1" applyAlignment="1">
      <alignment horizontal="right" vertical="center"/>
    </xf>
    <xf numFmtId="176" fontId="0" fillId="0" borderId="0" xfId="0" applyNumberFormat="1" applyFill="1" applyBorder="1" applyAlignment="1">
      <alignment horizontal="right" vertical="center"/>
    </xf>
    <xf numFmtId="176" fontId="0" fillId="0" borderId="0" xfId="0" quotePrefix="1" applyNumberFormat="1" applyBorder="1" applyAlignment="1">
      <alignment horizontal="right" vertical="center"/>
    </xf>
    <xf numFmtId="182" fontId="0" fillId="0" borderId="1" xfId="0" applyNumberFormat="1" applyBorder="1">
      <alignment vertical="center"/>
    </xf>
    <xf numFmtId="182" fontId="0" fillId="0" borderId="5" xfId="0" applyNumberFormat="1" applyBorder="1">
      <alignment vertical="center"/>
    </xf>
    <xf numFmtId="182" fontId="0" fillId="0" borderId="2" xfId="0" applyNumberFormat="1" applyBorder="1">
      <alignment vertical="center"/>
    </xf>
    <xf numFmtId="2" fontId="0" fillId="0" borderId="0" xfId="0" applyNumberFormat="1" applyFill="1" applyBorder="1">
      <alignment vertical="center"/>
    </xf>
    <xf numFmtId="0" fontId="0" fillId="0" borderId="5" xfId="0" applyBorder="1">
      <alignment vertical="center"/>
    </xf>
    <xf numFmtId="2" fontId="0" fillId="0" borderId="1" xfId="0" applyNumberFormat="1" applyBorder="1">
      <alignment vertical="center"/>
    </xf>
    <xf numFmtId="182" fontId="0" fillId="0" borderId="7" xfId="0" applyNumberFormat="1" applyBorder="1">
      <alignment vertical="center"/>
    </xf>
    <xf numFmtId="176" fontId="0" fillId="0" borderId="6" xfId="0" applyNumberFormat="1" applyFill="1" applyBorder="1" applyAlignment="1">
      <alignment horizontal="right" vertical="center"/>
    </xf>
    <xf numFmtId="176" fontId="0" fillId="0" borderId="0" xfId="0" applyNumberFormat="1" applyBorder="1" applyAlignment="1">
      <alignment horizontal="right" vertical="center"/>
    </xf>
    <xf numFmtId="0" fontId="0" fillId="0" borderId="15" xfId="0" applyBorder="1">
      <alignment vertical="center"/>
    </xf>
    <xf numFmtId="0" fontId="0" fillId="0" borderId="16" xfId="0" applyNumberFormat="1" applyBorder="1">
      <alignment vertical="center"/>
    </xf>
    <xf numFmtId="0" fontId="0" fillId="0" borderId="17" xfId="0" applyBorder="1">
      <alignment vertical="center"/>
    </xf>
    <xf numFmtId="0" fontId="0" fillId="0" borderId="18" xfId="0" applyNumberFormat="1" applyBorder="1">
      <alignment vertical="center"/>
    </xf>
    <xf numFmtId="0" fontId="0" fillId="0" borderId="19" xfId="0" applyBorder="1">
      <alignment vertical="center"/>
    </xf>
    <xf numFmtId="0" fontId="0" fillId="0" borderId="20" xfId="0" applyNumberForma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5">
    <cellStyle name="표준" xfId="0" builtinId="0"/>
    <cellStyle name="표준 2" xfId="1" xr:uid="{00000000-0005-0000-0000-000001000000}"/>
    <cellStyle name="표준 2 2" xfId="2" xr:uid="{00000000-0005-0000-0000-000002000000}"/>
    <cellStyle name="표준 2 2 2 2" xfId="3" xr:uid="{00000000-0005-0000-0000-000003000000}"/>
    <cellStyle name="표준 3" xfId="4" xr:uid="{00000000-0005-0000-0000-000004000000}"/>
  </cellStyles>
  <dxfs count="0"/>
  <tableStyles count="0" defaultTableStyle="TableStyleMedium2" defaultPivotStyle="PivotStyleLight16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127.4</c:v>
                </c:pt>
                <c:pt idx="1">
                  <c:v>127.4</c:v>
                </c:pt>
                <c:pt idx="2">
                  <c:v>127.4</c:v>
                </c:pt>
                <c:pt idx="3">
                  <c:v>127.4</c:v>
                </c:pt>
                <c:pt idx="4">
                  <c:v>127.4</c:v>
                </c:pt>
                <c:pt idx="5">
                  <c:v>127.4</c:v>
                </c:pt>
                <c:pt idx="6">
                  <c:v>127.4</c:v>
                </c:pt>
                <c:pt idx="7">
                  <c:v>127.4</c:v>
                </c:pt>
                <c:pt idx="8">
                  <c:v>127.4</c:v>
                </c:pt>
                <c:pt idx="9">
                  <c:v>127.4</c:v>
                </c:pt>
                <c:pt idx="10">
                  <c:v>127.4</c:v>
                </c:pt>
                <c:pt idx="11">
                  <c:v>127.4</c:v>
                </c:pt>
                <c:pt idx="12">
                  <c:v>127.4</c:v>
                </c:pt>
                <c:pt idx="13">
                  <c:v>127.4</c:v>
                </c:pt>
                <c:pt idx="14">
                  <c:v>127.4</c:v>
                </c:pt>
                <c:pt idx="15">
                  <c:v>127.4</c:v>
                </c:pt>
                <c:pt idx="16">
                  <c:v>127.4</c:v>
                </c:pt>
                <c:pt idx="17">
                  <c:v>127.4</c:v>
                </c:pt>
                <c:pt idx="18">
                  <c:v>127.4</c:v>
                </c:pt>
                <c:pt idx="19">
                  <c:v>127.4</c:v>
                </c:pt>
                <c:pt idx="20">
                  <c:v>127.4</c:v>
                </c:pt>
                <c:pt idx="21">
                  <c:v>127.4</c:v>
                </c:pt>
                <c:pt idx="22">
                  <c:v>126.7</c:v>
                </c:pt>
                <c:pt idx="23">
                  <c:v>127.4</c:v>
                </c:pt>
                <c:pt idx="24">
                  <c:v>127.4</c:v>
                </c:pt>
                <c:pt idx="25">
                  <c:v>127.4</c:v>
                </c:pt>
                <c:pt idx="26">
                  <c:v>126.7</c:v>
                </c:pt>
                <c:pt idx="27">
                  <c:v>127.4</c:v>
                </c:pt>
                <c:pt idx="28">
                  <c:v>126.7</c:v>
                </c:pt>
                <c:pt idx="29">
                  <c:v>126.7</c:v>
                </c:pt>
                <c:pt idx="30">
                  <c:v>126.7</c:v>
                </c:pt>
                <c:pt idx="31">
                  <c:v>126.7</c:v>
                </c:pt>
                <c:pt idx="32">
                  <c:v>126.7</c:v>
                </c:pt>
                <c:pt idx="33">
                  <c:v>126.7</c:v>
                </c:pt>
                <c:pt idx="34">
                  <c:v>126.7</c:v>
                </c:pt>
                <c:pt idx="35">
                  <c:v>126.7</c:v>
                </c:pt>
                <c:pt idx="36">
                  <c:v>126.7</c:v>
                </c:pt>
                <c:pt idx="37">
                  <c:v>126.7</c:v>
                </c:pt>
                <c:pt idx="38">
                  <c:v>126.7</c:v>
                </c:pt>
                <c:pt idx="39">
                  <c:v>126.7</c:v>
                </c:pt>
                <c:pt idx="40">
                  <c:v>126.7</c:v>
                </c:pt>
                <c:pt idx="41">
                  <c:v>126.7</c:v>
                </c:pt>
                <c:pt idx="42">
                  <c:v>126.7</c:v>
                </c:pt>
                <c:pt idx="43">
                  <c:v>126.7</c:v>
                </c:pt>
                <c:pt idx="44">
                  <c:v>126.7</c:v>
                </c:pt>
                <c:pt idx="45">
                  <c:v>126.7</c:v>
                </c:pt>
                <c:pt idx="46">
                  <c:v>126</c:v>
                </c:pt>
                <c:pt idx="47">
                  <c:v>126</c:v>
                </c:pt>
                <c:pt idx="48">
                  <c:v>126.7</c:v>
                </c:pt>
                <c:pt idx="49">
                  <c:v>126</c:v>
                </c:pt>
                <c:pt idx="50">
                  <c:v>126</c:v>
                </c:pt>
                <c:pt idx="51">
                  <c:v>126</c:v>
                </c:pt>
                <c:pt idx="52">
                  <c:v>126</c:v>
                </c:pt>
                <c:pt idx="53">
                  <c:v>126</c:v>
                </c:pt>
                <c:pt idx="54">
                  <c:v>126</c:v>
                </c:pt>
                <c:pt idx="55">
                  <c:v>126</c:v>
                </c:pt>
                <c:pt idx="56">
                  <c:v>126</c:v>
                </c:pt>
                <c:pt idx="57">
                  <c:v>126</c:v>
                </c:pt>
                <c:pt idx="58">
                  <c:v>126</c:v>
                </c:pt>
                <c:pt idx="59">
                  <c:v>126</c:v>
                </c:pt>
                <c:pt idx="60">
                  <c:v>126</c:v>
                </c:pt>
                <c:pt idx="61">
                  <c:v>125.4</c:v>
                </c:pt>
                <c:pt idx="62">
                  <c:v>125.4</c:v>
                </c:pt>
                <c:pt idx="63">
                  <c:v>125.4</c:v>
                </c:pt>
                <c:pt idx="64">
                  <c:v>125.4</c:v>
                </c:pt>
                <c:pt idx="65">
                  <c:v>125.4</c:v>
                </c:pt>
                <c:pt idx="66">
                  <c:v>125.4</c:v>
                </c:pt>
                <c:pt idx="67">
                  <c:v>125.4</c:v>
                </c:pt>
                <c:pt idx="68">
                  <c:v>125.4</c:v>
                </c:pt>
                <c:pt idx="69">
                  <c:v>125.4</c:v>
                </c:pt>
                <c:pt idx="70">
                  <c:v>125.4</c:v>
                </c:pt>
                <c:pt idx="71">
                  <c:v>125.4</c:v>
                </c:pt>
                <c:pt idx="72">
                  <c:v>125.4</c:v>
                </c:pt>
                <c:pt idx="73">
                  <c:v>125.4</c:v>
                </c:pt>
                <c:pt idx="74">
                  <c:v>125.4</c:v>
                </c:pt>
                <c:pt idx="75">
                  <c:v>125.4</c:v>
                </c:pt>
                <c:pt idx="76">
                  <c:v>125.4</c:v>
                </c:pt>
                <c:pt idx="77">
                  <c:v>124.7</c:v>
                </c:pt>
                <c:pt idx="78">
                  <c:v>125.4</c:v>
                </c:pt>
                <c:pt idx="79">
                  <c:v>125.4</c:v>
                </c:pt>
                <c:pt idx="80">
                  <c:v>124.7</c:v>
                </c:pt>
                <c:pt idx="81">
                  <c:v>124.7</c:v>
                </c:pt>
                <c:pt idx="82">
                  <c:v>124.7</c:v>
                </c:pt>
                <c:pt idx="83">
                  <c:v>124.7</c:v>
                </c:pt>
                <c:pt idx="84">
                  <c:v>124.7</c:v>
                </c:pt>
                <c:pt idx="85">
                  <c:v>124.7</c:v>
                </c:pt>
                <c:pt idx="86">
                  <c:v>124.7</c:v>
                </c:pt>
                <c:pt idx="87">
                  <c:v>124</c:v>
                </c:pt>
                <c:pt idx="88">
                  <c:v>124</c:v>
                </c:pt>
                <c:pt idx="89">
                  <c:v>124</c:v>
                </c:pt>
                <c:pt idx="90">
                  <c:v>124</c:v>
                </c:pt>
                <c:pt idx="91">
                  <c:v>124</c:v>
                </c:pt>
                <c:pt idx="92">
                  <c:v>124</c:v>
                </c:pt>
                <c:pt idx="93">
                  <c:v>124</c:v>
                </c:pt>
                <c:pt idx="94">
                  <c:v>124</c:v>
                </c:pt>
                <c:pt idx="95">
                  <c:v>124</c:v>
                </c:pt>
                <c:pt idx="96">
                  <c:v>124</c:v>
                </c:pt>
                <c:pt idx="97">
                  <c:v>124</c:v>
                </c:pt>
                <c:pt idx="98">
                  <c:v>123.3</c:v>
                </c:pt>
                <c:pt idx="99">
                  <c:v>123.3</c:v>
                </c:pt>
                <c:pt idx="100">
                  <c:v>123.3</c:v>
                </c:pt>
                <c:pt idx="101">
                  <c:v>124</c:v>
                </c:pt>
                <c:pt idx="102">
                  <c:v>123.3</c:v>
                </c:pt>
                <c:pt idx="103">
                  <c:v>123.3</c:v>
                </c:pt>
                <c:pt idx="104">
                  <c:v>123.3</c:v>
                </c:pt>
                <c:pt idx="105">
                  <c:v>123.3</c:v>
                </c:pt>
                <c:pt idx="106">
                  <c:v>123.3</c:v>
                </c:pt>
                <c:pt idx="107">
                  <c:v>123.3</c:v>
                </c:pt>
                <c:pt idx="108">
                  <c:v>123.3</c:v>
                </c:pt>
                <c:pt idx="109">
                  <c:v>123.3</c:v>
                </c:pt>
                <c:pt idx="110">
                  <c:v>123.3</c:v>
                </c:pt>
                <c:pt idx="111">
                  <c:v>122.6</c:v>
                </c:pt>
                <c:pt idx="112">
                  <c:v>122.6</c:v>
                </c:pt>
                <c:pt idx="113">
                  <c:v>122.6</c:v>
                </c:pt>
                <c:pt idx="114">
                  <c:v>122.6</c:v>
                </c:pt>
                <c:pt idx="115">
                  <c:v>122.6</c:v>
                </c:pt>
                <c:pt idx="116">
                  <c:v>122.6</c:v>
                </c:pt>
                <c:pt idx="117">
                  <c:v>122.6</c:v>
                </c:pt>
                <c:pt idx="118">
                  <c:v>122.6</c:v>
                </c:pt>
                <c:pt idx="119">
                  <c:v>122.6</c:v>
                </c:pt>
                <c:pt idx="120">
                  <c:v>122.6</c:v>
                </c:pt>
                <c:pt idx="121">
                  <c:v>122.6</c:v>
                </c:pt>
                <c:pt idx="122">
                  <c:v>122.6</c:v>
                </c:pt>
                <c:pt idx="123">
                  <c:v>122.6</c:v>
                </c:pt>
                <c:pt idx="124">
                  <c:v>122</c:v>
                </c:pt>
                <c:pt idx="125">
                  <c:v>122</c:v>
                </c:pt>
                <c:pt idx="126">
                  <c:v>122</c:v>
                </c:pt>
                <c:pt idx="127">
                  <c:v>122</c:v>
                </c:pt>
                <c:pt idx="128">
                  <c:v>122</c:v>
                </c:pt>
                <c:pt idx="129">
                  <c:v>122</c:v>
                </c:pt>
                <c:pt idx="130">
                  <c:v>122</c:v>
                </c:pt>
                <c:pt idx="131">
                  <c:v>122</c:v>
                </c:pt>
                <c:pt idx="132">
                  <c:v>122</c:v>
                </c:pt>
                <c:pt idx="133">
                  <c:v>122</c:v>
                </c:pt>
                <c:pt idx="134">
                  <c:v>122</c:v>
                </c:pt>
                <c:pt idx="135">
                  <c:v>122</c:v>
                </c:pt>
                <c:pt idx="136">
                  <c:v>122</c:v>
                </c:pt>
                <c:pt idx="137">
                  <c:v>121.3</c:v>
                </c:pt>
                <c:pt idx="138">
                  <c:v>121.3</c:v>
                </c:pt>
                <c:pt idx="139">
                  <c:v>122</c:v>
                </c:pt>
                <c:pt idx="140">
                  <c:v>121.3</c:v>
                </c:pt>
                <c:pt idx="141">
                  <c:v>121.3</c:v>
                </c:pt>
                <c:pt idx="142">
                  <c:v>121.3</c:v>
                </c:pt>
                <c:pt idx="143">
                  <c:v>121.3</c:v>
                </c:pt>
                <c:pt idx="144">
                  <c:v>121.3</c:v>
                </c:pt>
                <c:pt idx="145">
                  <c:v>121.3</c:v>
                </c:pt>
                <c:pt idx="146">
                  <c:v>121.3</c:v>
                </c:pt>
                <c:pt idx="147">
                  <c:v>121.3</c:v>
                </c:pt>
                <c:pt idx="148">
                  <c:v>120.6</c:v>
                </c:pt>
                <c:pt idx="149">
                  <c:v>120.6</c:v>
                </c:pt>
                <c:pt idx="150">
                  <c:v>120.6</c:v>
                </c:pt>
                <c:pt idx="151">
                  <c:v>120.6</c:v>
                </c:pt>
                <c:pt idx="152">
                  <c:v>120.6</c:v>
                </c:pt>
                <c:pt idx="153">
                  <c:v>120.6</c:v>
                </c:pt>
                <c:pt idx="154">
                  <c:v>120.6</c:v>
                </c:pt>
                <c:pt idx="155">
                  <c:v>120.6</c:v>
                </c:pt>
                <c:pt idx="156">
                  <c:v>120.6</c:v>
                </c:pt>
                <c:pt idx="157">
                  <c:v>119.9</c:v>
                </c:pt>
                <c:pt idx="158">
                  <c:v>120.6</c:v>
                </c:pt>
                <c:pt idx="159">
                  <c:v>120.6</c:v>
                </c:pt>
                <c:pt idx="160">
                  <c:v>119.9</c:v>
                </c:pt>
                <c:pt idx="161">
                  <c:v>120.6</c:v>
                </c:pt>
                <c:pt idx="162">
                  <c:v>119.9</c:v>
                </c:pt>
                <c:pt idx="163">
                  <c:v>119.9</c:v>
                </c:pt>
                <c:pt idx="164">
                  <c:v>119.9</c:v>
                </c:pt>
                <c:pt idx="165">
                  <c:v>119.9</c:v>
                </c:pt>
                <c:pt idx="166">
                  <c:v>119.9</c:v>
                </c:pt>
                <c:pt idx="167">
                  <c:v>119.9</c:v>
                </c:pt>
                <c:pt idx="168">
                  <c:v>119.9</c:v>
                </c:pt>
                <c:pt idx="169">
                  <c:v>119.3</c:v>
                </c:pt>
                <c:pt idx="170">
                  <c:v>119.3</c:v>
                </c:pt>
                <c:pt idx="171">
                  <c:v>119.9</c:v>
                </c:pt>
                <c:pt idx="172">
                  <c:v>119.3</c:v>
                </c:pt>
                <c:pt idx="173">
                  <c:v>119.9</c:v>
                </c:pt>
                <c:pt idx="174">
                  <c:v>119.3</c:v>
                </c:pt>
                <c:pt idx="175">
                  <c:v>119.3</c:v>
                </c:pt>
                <c:pt idx="176">
                  <c:v>119.3</c:v>
                </c:pt>
                <c:pt idx="177">
                  <c:v>119.3</c:v>
                </c:pt>
                <c:pt idx="178">
                  <c:v>119.3</c:v>
                </c:pt>
                <c:pt idx="179">
                  <c:v>119.3</c:v>
                </c:pt>
                <c:pt idx="180">
                  <c:v>119.3</c:v>
                </c:pt>
                <c:pt idx="181">
                  <c:v>119.3</c:v>
                </c:pt>
                <c:pt idx="182">
                  <c:v>119.3</c:v>
                </c:pt>
                <c:pt idx="183">
                  <c:v>118.6</c:v>
                </c:pt>
                <c:pt idx="184">
                  <c:v>119.3</c:v>
                </c:pt>
                <c:pt idx="185">
                  <c:v>118.6</c:v>
                </c:pt>
                <c:pt idx="186">
                  <c:v>118.6</c:v>
                </c:pt>
                <c:pt idx="187">
                  <c:v>118.6</c:v>
                </c:pt>
                <c:pt idx="188">
                  <c:v>118.6</c:v>
                </c:pt>
                <c:pt idx="189">
                  <c:v>118.6</c:v>
                </c:pt>
                <c:pt idx="190">
                  <c:v>118.6</c:v>
                </c:pt>
                <c:pt idx="191">
                  <c:v>117.9</c:v>
                </c:pt>
                <c:pt idx="192">
                  <c:v>117.9</c:v>
                </c:pt>
                <c:pt idx="193">
                  <c:v>117.9</c:v>
                </c:pt>
                <c:pt idx="194">
                  <c:v>117.9</c:v>
                </c:pt>
                <c:pt idx="195">
                  <c:v>117.9</c:v>
                </c:pt>
                <c:pt idx="196">
                  <c:v>117.9</c:v>
                </c:pt>
                <c:pt idx="197">
                  <c:v>117.9</c:v>
                </c:pt>
                <c:pt idx="198">
                  <c:v>117.9</c:v>
                </c:pt>
                <c:pt idx="199">
                  <c:v>117.9</c:v>
                </c:pt>
                <c:pt idx="200">
                  <c:v>117.9</c:v>
                </c:pt>
                <c:pt idx="201">
                  <c:v>117.9</c:v>
                </c:pt>
                <c:pt idx="202">
                  <c:v>117.9</c:v>
                </c:pt>
                <c:pt idx="203">
                  <c:v>117.9</c:v>
                </c:pt>
                <c:pt idx="204">
                  <c:v>117.2</c:v>
                </c:pt>
                <c:pt idx="205">
                  <c:v>117.2</c:v>
                </c:pt>
                <c:pt idx="206">
                  <c:v>117.2</c:v>
                </c:pt>
                <c:pt idx="207">
                  <c:v>117.2</c:v>
                </c:pt>
                <c:pt idx="208">
                  <c:v>117.2</c:v>
                </c:pt>
                <c:pt idx="209">
                  <c:v>117.2</c:v>
                </c:pt>
                <c:pt idx="210">
                  <c:v>117.2</c:v>
                </c:pt>
                <c:pt idx="211">
                  <c:v>117.2</c:v>
                </c:pt>
                <c:pt idx="212">
                  <c:v>116.6</c:v>
                </c:pt>
                <c:pt idx="213">
                  <c:v>117.2</c:v>
                </c:pt>
                <c:pt idx="214">
                  <c:v>116.6</c:v>
                </c:pt>
                <c:pt idx="215">
                  <c:v>116.6</c:v>
                </c:pt>
                <c:pt idx="216">
                  <c:v>116.6</c:v>
                </c:pt>
                <c:pt idx="217">
                  <c:v>116.6</c:v>
                </c:pt>
                <c:pt idx="218">
                  <c:v>116.6</c:v>
                </c:pt>
                <c:pt idx="219">
                  <c:v>116.6</c:v>
                </c:pt>
                <c:pt idx="220">
                  <c:v>116.6</c:v>
                </c:pt>
                <c:pt idx="221">
                  <c:v>115.9</c:v>
                </c:pt>
                <c:pt idx="222">
                  <c:v>116.6</c:v>
                </c:pt>
                <c:pt idx="223">
                  <c:v>116.6</c:v>
                </c:pt>
                <c:pt idx="224">
                  <c:v>115.9</c:v>
                </c:pt>
                <c:pt idx="225">
                  <c:v>115.9</c:v>
                </c:pt>
                <c:pt idx="226">
                  <c:v>115.9</c:v>
                </c:pt>
                <c:pt idx="227">
                  <c:v>115.9</c:v>
                </c:pt>
                <c:pt idx="228">
                  <c:v>115.9</c:v>
                </c:pt>
                <c:pt idx="229">
                  <c:v>115.9</c:v>
                </c:pt>
                <c:pt idx="230">
                  <c:v>115.9</c:v>
                </c:pt>
                <c:pt idx="231">
                  <c:v>115.9</c:v>
                </c:pt>
                <c:pt idx="232">
                  <c:v>115.9</c:v>
                </c:pt>
                <c:pt idx="233">
                  <c:v>115.9</c:v>
                </c:pt>
                <c:pt idx="234">
                  <c:v>115.9</c:v>
                </c:pt>
                <c:pt idx="235">
                  <c:v>115.2</c:v>
                </c:pt>
                <c:pt idx="236">
                  <c:v>115.2</c:v>
                </c:pt>
                <c:pt idx="237">
                  <c:v>115.2</c:v>
                </c:pt>
                <c:pt idx="238">
                  <c:v>115.2</c:v>
                </c:pt>
                <c:pt idx="239">
                  <c:v>115.2</c:v>
                </c:pt>
                <c:pt idx="240">
                  <c:v>115.2</c:v>
                </c:pt>
                <c:pt idx="241">
                  <c:v>115.2</c:v>
                </c:pt>
                <c:pt idx="242">
                  <c:v>115.2</c:v>
                </c:pt>
                <c:pt idx="243">
                  <c:v>114.5</c:v>
                </c:pt>
                <c:pt idx="244">
                  <c:v>114.5</c:v>
                </c:pt>
                <c:pt idx="245">
                  <c:v>114.5</c:v>
                </c:pt>
                <c:pt idx="246">
                  <c:v>114.5</c:v>
                </c:pt>
                <c:pt idx="247">
                  <c:v>114.5</c:v>
                </c:pt>
                <c:pt idx="248">
                  <c:v>114.5</c:v>
                </c:pt>
                <c:pt idx="249">
                  <c:v>114.5</c:v>
                </c:pt>
                <c:pt idx="250">
                  <c:v>114.5</c:v>
                </c:pt>
                <c:pt idx="251">
                  <c:v>114.5</c:v>
                </c:pt>
                <c:pt idx="252">
                  <c:v>114.5</c:v>
                </c:pt>
                <c:pt idx="253">
                  <c:v>113.9</c:v>
                </c:pt>
                <c:pt idx="254">
                  <c:v>113.9</c:v>
                </c:pt>
                <c:pt idx="255">
                  <c:v>113.9</c:v>
                </c:pt>
                <c:pt idx="256">
                  <c:v>113.9</c:v>
                </c:pt>
                <c:pt idx="257">
                  <c:v>113.9</c:v>
                </c:pt>
                <c:pt idx="258">
                  <c:v>113.9</c:v>
                </c:pt>
                <c:pt idx="259">
                  <c:v>113.9</c:v>
                </c:pt>
                <c:pt idx="260">
                  <c:v>113.9</c:v>
                </c:pt>
                <c:pt idx="261">
                  <c:v>113.9</c:v>
                </c:pt>
                <c:pt idx="262">
                  <c:v>113.9</c:v>
                </c:pt>
                <c:pt idx="263">
                  <c:v>113.2</c:v>
                </c:pt>
                <c:pt idx="264">
                  <c:v>113.2</c:v>
                </c:pt>
                <c:pt idx="265">
                  <c:v>113.2</c:v>
                </c:pt>
                <c:pt idx="266">
                  <c:v>113.2</c:v>
                </c:pt>
                <c:pt idx="267">
                  <c:v>113.2</c:v>
                </c:pt>
                <c:pt idx="268">
                  <c:v>113.2</c:v>
                </c:pt>
                <c:pt idx="269">
                  <c:v>113.2</c:v>
                </c:pt>
                <c:pt idx="270">
                  <c:v>113.2</c:v>
                </c:pt>
                <c:pt idx="271">
                  <c:v>113.2</c:v>
                </c:pt>
                <c:pt idx="272">
                  <c:v>112.5</c:v>
                </c:pt>
                <c:pt idx="273">
                  <c:v>112.5</c:v>
                </c:pt>
                <c:pt idx="274">
                  <c:v>112.5</c:v>
                </c:pt>
                <c:pt idx="275">
                  <c:v>112.5</c:v>
                </c:pt>
                <c:pt idx="276">
                  <c:v>112.5</c:v>
                </c:pt>
                <c:pt idx="277">
                  <c:v>112.5</c:v>
                </c:pt>
                <c:pt idx="278">
                  <c:v>112.5</c:v>
                </c:pt>
                <c:pt idx="279">
                  <c:v>111.8</c:v>
                </c:pt>
                <c:pt idx="280">
                  <c:v>111.8</c:v>
                </c:pt>
                <c:pt idx="281">
                  <c:v>111.8</c:v>
                </c:pt>
                <c:pt idx="282">
                  <c:v>111.8</c:v>
                </c:pt>
                <c:pt idx="283">
                  <c:v>111.8</c:v>
                </c:pt>
                <c:pt idx="284">
                  <c:v>111.8</c:v>
                </c:pt>
                <c:pt idx="285">
                  <c:v>111.8</c:v>
                </c:pt>
                <c:pt idx="286">
                  <c:v>111.8</c:v>
                </c:pt>
                <c:pt idx="287">
                  <c:v>111.2</c:v>
                </c:pt>
                <c:pt idx="288">
                  <c:v>111.2</c:v>
                </c:pt>
                <c:pt idx="289">
                  <c:v>111.2</c:v>
                </c:pt>
                <c:pt idx="290">
                  <c:v>111.2</c:v>
                </c:pt>
                <c:pt idx="291">
                  <c:v>111.2</c:v>
                </c:pt>
                <c:pt idx="292">
                  <c:v>111.2</c:v>
                </c:pt>
                <c:pt idx="293">
                  <c:v>111.2</c:v>
                </c:pt>
                <c:pt idx="294">
                  <c:v>111.2</c:v>
                </c:pt>
                <c:pt idx="295">
                  <c:v>111.2</c:v>
                </c:pt>
                <c:pt idx="296">
                  <c:v>110.5</c:v>
                </c:pt>
                <c:pt idx="297">
                  <c:v>110.5</c:v>
                </c:pt>
                <c:pt idx="298">
                  <c:v>110.5</c:v>
                </c:pt>
                <c:pt idx="299">
                  <c:v>110.5</c:v>
                </c:pt>
                <c:pt idx="300">
                  <c:v>110.5</c:v>
                </c:pt>
                <c:pt idx="301">
                  <c:v>110.5</c:v>
                </c:pt>
                <c:pt idx="302">
                  <c:v>110.5</c:v>
                </c:pt>
                <c:pt idx="303">
                  <c:v>109.8</c:v>
                </c:pt>
                <c:pt idx="304">
                  <c:v>109.8</c:v>
                </c:pt>
                <c:pt idx="305">
                  <c:v>109.8</c:v>
                </c:pt>
                <c:pt idx="306">
                  <c:v>109.8</c:v>
                </c:pt>
                <c:pt idx="307">
                  <c:v>109.8</c:v>
                </c:pt>
                <c:pt idx="308">
                  <c:v>109.8</c:v>
                </c:pt>
                <c:pt idx="309">
                  <c:v>109.8</c:v>
                </c:pt>
                <c:pt idx="310">
                  <c:v>109.8</c:v>
                </c:pt>
                <c:pt idx="311">
                  <c:v>109.1</c:v>
                </c:pt>
                <c:pt idx="312">
                  <c:v>109.8</c:v>
                </c:pt>
                <c:pt idx="313">
                  <c:v>109.1</c:v>
                </c:pt>
                <c:pt idx="314">
                  <c:v>109.1</c:v>
                </c:pt>
                <c:pt idx="315">
                  <c:v>109.1</c:v>
                </c:pt>
                <c:pt idx="316">
                  <c:v>109.1</c:v>
                </c:pt>
                <c:pt idx="317">
                  <c:v>109.1</c:v>
                </c:pt>
                <c:pt idx="318">
                  <c:v>109.1</c:v>
                </c:pt>
                <c:pt idx="319">
                  <c:v>109.1</c:v>
                </c:pt>
                <c:pt idx="320">
                  <c:v>109.1</c:v>
                </c:pt>
                <c:pt idx="321">
                  <c:v>109.1</c:v>
                </c:pt>
                <c:pt idx="322">
                  <c:v>108.5</c:v>
                </c:pt>
                <c:pt idx="323">
                  <c:v>108.5</c:v>
                </c:pt>
                <c:pt idx="324">
                  <c:v>108.5</c:v>
                </c:pt>
                <c:pt idx="325">
                  <c:v>108.5</c:v>
                </c:pt>
                <c:pt idx="326">
                  <c:v>108.5</c:v>
                </c:pt>
                <c:pt idx="327">
                  <c:v>108.5</c:v>
                </c:pt>
                <c:pt idx="328">
                  <c:v>108.5</c:v>
                </c:pt>
                <c:pt idx="329">
                  <c:v>107.8</c:v>
                </c:pt>
                <c:pt idx="330">
                  <c:v>107.8</c:v>
                </c:pt>
                <c:pt idx="331">
                  <c:v>107.8</c:v>
                </c:pt>
                <c:pt idx="332">
                  <c:v>107.8</c:v>
                </c:pt>
                <c:pt idx="333">
                  <c:v>107.8</c:v>
                </c:pt>
                <c:pt idx="334">
                  <c:v>107.8</c:v>
                </c:pt>
                <c:pt idx="335">
                  <c:v>107.1</c:v>
                </c:pt>
                <c:pt idx="336">
                  <c:v>107.1</c:v>
                </c:pt>
                <c:pt idx="337">
                  <c:v>107.1</c:v>
                </c:pt>
                <c:pt idx="338">
                  <c:v>107.1</c:v>
                </c:pt>
                <c:pt idx="339">
                  <c:v>107.1</c:v>
                </c:pt>
                <c:pt idx="340">
                  <c:v>107.1</c:v>
                </c:pt>
                <c:pt idx="341">
                  <c:v>107.1</c:v>
                </c:pt>
                <c:pt idx="342">
                  <c:v>107.1</c:v>
                </c:pt>
                <c:pt idx="343">
                  <c:v>107.1</c:v>
                </c:pt>
                <c:pt idx="344">
                  <c:v>106.4</c:v>
                </c:pt>
                <c:pt idx="345">
                  <c:v>106.4</c:v>
                </c:pt>
                <c:pt idx="346">
                  <c:v>106.4</c:v>
                </c:pt>
                <c:pt idx="347">
                  <c:v>106.4</c:v>
                </c:pt>
                <c:pt idx="348">
                  <c:v>106.4</c:v>
                </c:pt>
                <c:pt idx="349">
                  <c:v>106.4</c:v>
                </c:pt>
                <c:pt idx="350">
                  <c:v>106.4</c:v>
                </c:pt>
                <c:pt idx="351">
                  <c:v>105.8</c:v>
                </c:pt>
                <c:pt idx="352">
                  <c:v>105.8</c:v>
                </c:pt>
                <c:pt idx="353">
                  <c:v>105.8</c:v>
                </c:pt>
                <c:pt idx="354">
                  <c:v>105.8</c:v>
                </c:pt>
                <c:pt idx="355">
                  <c:v>105.8</c:v>
                </c:pt>
                <c:pt idx="356">
                  <c:v>105.8</c:v>
                </c:pt>
                <c:pt idx="357">
                  <c:v>105.1</c:v>
                </c:pt>
                <c:pt idx="358">
                  <c:v>105.1</c:v>
                </c:pt>
                <c:pt idx="359">
                  <c:v>105.1</c:v>
                </c:pt>
                <c:pt idx="360">
                  <c:v>105.1</c:v>
                </c:pt>
                <c:pt idx="361">
                  <c:v>105.1</c:v>
                </c:pt>
                <c:pt idx="362">
                  <c:v>105.1</c:v>
                </c:pt>
                <c:pt idx="363">
                  <c:v>105.1</c:v>
                </c:pt>
                <c:pt idx="364">
                  <c:v>104.4</c:v>
                </c:pt>
                <c:pt idx="365">
                  <c:v>105.1</c:v>
                </c:pt>
                <c:pt idx="366">
                  <c:v>104.4</c:v>
                </c:pt>
                <c:pt idx="367">
                  <c:v>104.4</c:v>
                </c:pt>
                <c:pt idx="368">
                  <c:v>104.4</c:v>
                </c:pt>
                <c:pt idx="369">
                  <c:v>104.4</c:v>
                </c:pt>
                <c:pt idx="370">
                  <c:v>104.4</c:v>
                </c:pt>
                <c:pt idx="371">
                  <c:v>103.7</c:v>
                </c:pt>
                <c:pt idx="372">
                  <c:v>103.7</c:v>
                </c:pt>
                <c:pt idx="373">
                  <c:v>103.7</c:v>
                </c:pt>
                <c:pt idx="374">
                  <c:v>103.7</c:v>
                </c:pt>
                <c:pt idx="375">
                  <c:v>103.7</c:v>
                </c:pt>
                <c:pt idx="376">
                  <c:v>103.7</c:v>
                </c:pt>
                <c:pt idx="377">
                  <c:v>103.7</c:v>
                </c:pt>
                <c:pt idx="378">
                  <c:v>103.7</c:v>
                </c:pt>
                <c:pt idx="379">
                  <c:v>103.1</c:v>
                </c:pt>
                <c:pt idx="380">
                  <c:v>103.1</c:v>
                </c:pt>
                <c:pt idx="381">
                  <c:v>103.1</c:v>
                </c:pt>
                <c:pt idx="382">
                  <c:v>103.1</c:v>
                </c:pt>
                <c:pt idx="383">
                  <c:v>103.1</c:v>
                </c:pt>
                <c:pt idx="384">
                  <c:v>103.1</c:v>
                </c:pt>
                <c:pt idx="385">
                  <c:v>102.4</c:v>
                </c:pt>
                <c:pt idx="386">
                  <c:v>102.4</c:v>
                </c:pt>
                <c:pt idx="387">
                  <c:v>102.4</c:v>
                </c:pt>
                <c:pt idx="388">
                  <c:v>102.4</c:v>
                </c:pt>
                <c:pt idx="389">
                  <c:v>102.4</c:v>
                </c:pt>
                <c:pt idx="390">
                  <c:v>102.4</c:v>
                </c:pt>
                <c:pt idx="391">
                  <c:v>101.7</c:v>
                </c:pt>
                <c:pt idx="392">
                  <c:v>101.7</c:v>
                </c:pt>
                <c:pt idx="393">
                  <c:v>101.7</c:v>
                </c:pt>
                <c:pt idx="394">
                  <c:v>101.7</c:v>
                </c:pt>
                <c:pt idx="395">
                  <c:v>101.7</c:v>
                </c:pt>
                <c:pt idx="396">
                  <c:v>101.7</c:v>
                </c:pt>
                <c:pt idx="397">
                  <c:v>101</c:v>
                </c:pt>
                <c:pt idx="398">
                  <c:v>101</c:v>
                </c:pt>
                <c:pt idx="399">
                  <c:v>101</c:v>
                </c:pt>
                <c:pt idx="400">
                  <c:v>101</c:v>
                </c:pt>
                <c:pt idx="401">
                  <c:v>101</c:v>
                </c:pt>
                <c:pt idx="402">
                  <c:v>101</c:v>
                </c:pt>
                <c:pt idx="403">
                  <c:v>100.4</c:v>
                </c:pt>
                <c:pt idx="404">
                  <c:v>100.4</c:v>
                </c:pt>
                <c:pt idx="405">
                  <c:v>100.4</c:v>
                </c:pt>
                <c:pt idx="406">
                  <c:v>100.4</c:v>
                </c:pt>
                <c:pt idx="407">
                  <c:v>100.4</c:v>
                </c:pt>
                <c:pt idx="408">
                  <c:v>99.7</c:v>
                </c:pt>
                <c:pt idx="409">
                  <c:v>99.7</c:v>
                </c:pt>
                <c:pt idx="410">
                  <c:v>99.7</c:v>
                </c:pt>
                <c:pt idx="411">
                  <c:v>99.7</c:v>
                </c:pt>
                <c:pt idx="412">
                  <c:v>99.7</c:v>
                </c:pt>
                <c:pt idx="413">
                  <c:v>99</c:v>
                </c:pt>
                <c:pt idx="414">
                  <c:v>99.7</c:v>
                </c:pt>
                <c:pt idx="415">
                  <c:v>99</c:v>
                </c:pt>
                <c:pt idx="416">
                  <c:v>99</c:v>
                </c:pt>
                <c:pt idx="417">
                  <c:v>99</c:v>
                </c:pt>
                <c:pt idx="418">
                  <c:v>99</c:v>
                </c:pt>
                <c:pt idx="419">
                  <c:v>99</c:v>
                </c:pt>
                <c:pt idx="420">
                  <c:v>98.3</c:v>
                </c:pt>
                <c:pt idx="421">
                  <c:v>98.3</c:v>
                </c:pt>
                <c:pt idx="422">
                  <c:v>98.3</c:v>
                </c:pt>
                <c:pt idx="423">
                  <c:v>98.3</c:v>
                </c:pt>
                <c:pt idx="424">
                  <c:v>98.3</c:v>
                </c:pt>
                <c:pt idx="425">
                  <c:v>98.3</c:v>
                </c:pt>
                <c:pt idx="426">
                  <c:v>97.6</c:v>
                </c:pt>
                <c:pt idx="427">
                  <c:v>97.6</c:v>
                </c:pt>
                <c:pt idx="428">
                  <c:v>97.6</c:v>
                </c:pt>
                <c:pt idx="429">
                  <c:v>97.6</c:v>
                </c:pt>
                <c:pt idx="430">
                  <c:v>97.6</c:v>
                </c:pt>
                <c:pt idx="431">
                  <c:v>97</c:v>
                </c:pt>
                <c:pt idx="432">
                  <c:v>97</c:v>
                </c:pt>
                <c:pt idx="433">
                  <c:v>97.6</c:v>
                </c:pt>
                <c:pt idx="434">
                  <c:v>97</c:v>
                </c:pt>
                <c:pt idx="435">
                  <c:v>97</c:v>
                </c:pt>
                <c:pt idx="436">
                  <c:v>97</c:v>
                </c:pt>
                <c:pt idx="437">
                  <c:v>96.3</c:v>
                </c:pt>
                <c:pt idx="438">
                  <c:v>96.3</c:v>
                </c:pt>
                <c:pt idx="439">
                  <c:v>96.3</c:v>
                </c:pt>
                <c:pt idx="440">
                  <c:v>96.3</c:v>
                </c:pt>
                <c:pt idx="441">
                  <c:v>96.3</c:v>
                </c:pt>
                <c:pt idx="442">
                  <c:v>95.6</c:v>
                </c:pt>
                <c:pt idx="443">
                  <c:v>95.6</c:v>
                </c:pt>
                <c:pt idx="444">
                  <c:v>95.6</c:v>
                </c:pt>
                <c:pt idx="445">
                  <c:v>95.6</c:v>
                </c:pt>
                <c:pt idx="446">
                  <c:v>95.6</c:v>
                </c:pt>
                <c:pt idx="447">
                  <c:v>95.6</c:v>
                </c:pt>
                <c:pt idx="448">
                  <c:v>94.9</c:v>
                </c:pt>
                <c:pt idx="449">
                  <c:v>94.9</c:v>
                </c:pt>
                <c:pt idx="450">
                  <c:v>94.9</c:v>
                </c:pt>
                <c:pt idx="451">
                  <c:v>94.9</c:v>
                </c:pt>
                <c:pt idx="452">
                  <c:v>94.9</c:v>
                </c:pt>
                <c:pt idx="453">
                  <c:v>94.3</c:v>
                </c:pt>
                <c:pt idx="454">
                  <c:v>94.3</c:v>
                </c:pt>
                <c:pt idx="455">
                  <c:v>94.3</c:v>
                </c:pt>
                <c:pt idx="456">
                  <c:v>94.3</c:v>
                </c:pt>
                <c:pt idx="457">
                  <c:v>94.3</c:v>
                </c:pt>
                <c:pt idx="458">
                  <c:v>94.3</c:v>
                </c:pt>
                <c:pt idx="459">
                  <c:v>93.6</c:v>
                </c:pt>
                <c:pt idx="460">
                  <c:v>93.6</c:v>
                </c:pt>
                <c:pt idx="461">
                  <c:v>93.6</c:v>
                </c:pt>
                <c:pt idx="462">
                  <c:v>93.6</c:v>
                </c:pt>
                <c:pt idx="463">
                  <c:v>92.9</c:v>
                </c:pt>
                <c:pt idx="464">
                  <c:v>92.9</c:v>
                </c:pt>
                <c:pt idx="465">
                  <c:v>92.9</c:v>
                </c:pt>
                <c:pt idx="466">
                  <c:v>92.9</c:v>
                </c:pt>
                <c:pt idx="467">
                  <c:v>92.9</c:v>
                </c:pt>
                <c:pt idx="468">
                  <c:v>92.2</c:v>
                </c:pt>
                <c:pt idx="469">
                  <c:v>92.2</c:v>
                </c:pt>
                <c:pt idx="470">
                  <c:v>92.2</c:v>
                </c:pt>
                <c:pt idx="471">
                  <c:v>92.2</c:v>
                </c:pt>
                <c:pt idx="472">
                  <c:v>92.2</c:v>
                </c:pt>
                <c:pt idx="473">
                  <c:v>92.2</c:v>
                </c:pt>
                <c:pt idx="474">
                  <c:v>92.2</c:v>
                </c:pt>
                <c:pt idx="475">
                  <c:v>91.6</c:v>
                </c:pt>
                <c:pt idx="476">
                  <c:v>91.6</c:v>
                </c:pt>
                <c:pt idx="477">
                  <c:v>91.6</c:v>
                </c:pt>
                <c:pt idx="478">
                  <c:v>91.6</c:v>
                </c:pt>
                <c:pt idx="479">
                  <c:v>90.9</c:v>
                </c:pt>
                <c:pt idx="480">
                  <c:v>90.9</c:v>
                </c:pt>
                <c:pt idx="481">
                  <c:v>90.9</c:v>
                </c:pt>
                <c:pt idx="482">
                  <c:v>90.9</c:v>
                </c:pt>
                <c:pt idx="483">
                  <c:v>90.9</c:v>
                </c:pt>
                <c:pt idx="484">
                  <c:v>90.2</c:v>
                </c:pt>
                <c:pt idx="485">
                  <c:v>90.2</c:v>
                </c:pt>
                <c:pt idx="486">
                  <c:v>90.2</c:v>
                </c:pt>
                <c:pt idx="487">
                  <c:v>90.2</c:v>
                </c:pt>
                <c:pt idx="488">
                  <c:v>90.2</c:v>
                </c:pt>
                <c:pt idx="489">
                  <c:v>89.5</c:v>
                </c:pt>
                <c:pt idx="490">
                  <c:v>89.5</c:v>
                </c:pt>
                <c:pt idx="491">
                  <c:v>89.5</c:v>
                </c:pt>
                <c:pt idx="492">
                  <c:v>89.5</c:v>
                </c:pt>
                <c:pt idx="493">
                  <c:v>88.9</c:v>
                </c:pt>
                <c:pt idx="494">
                  <c:v>88.9</c:v>
                </c:pt>
                <c:pt idx="495">
                  <c:v>88.9</c:v>
                </c:pt>
                <c:pt idx="496">
                  <c:v>88.9</c:v>
                </c:pt>
                <c:pt idx="497">
                  <c:v>88.9</c:v>
                </c:pt>
                <c:pt idx="498">
                  <c:v>88.2</c:v>
                </c:pt>
                <c:pt idx="499">
                  <c:v>88.2</c:v>
                </c:pt>
                <c:pt idx="500">
                  <c:v>88.2</c:v>
                </c:pt>
                <c:pt idx="501">
                  <c:v>88.2</c:v>
                </c:pt>
                <c:pt idx="502">
                  <c:v>88.2</c:v>
                </c:pt>
                <c:pt idx="503">
                  <c:v>87.5</c:v>
                </c:pt>
                <c:pt idx="504">
                  <c:v>87.5</c:v>
                </c:pt>
                <c:pt idx="505">
                  <c:v>87.5</c:v>
                </c:pt>
                <c:pt idx="506">
                  <c:v>87.5</c:v>
                </c:pt>
                <c:pt idx="507">
                  <c:v>87.5</c:v>
                </c:pt>
                <c:pt idx="508">
                  <c:v>86.8</c:v>
                </c:pt>
                <c:pt idx="509">
                  <c:v>86.8</c:v>
                </c:pt>
                <c:pt idx="510">
                  <c:v>86.8</c:v>
                </c:pt>
                <c:pt idx="511">
                  <c:v>86.8</c:v>
                </c:pt>
                <c:pt idx="512">
                  <c:v>86.2</c:v>
                </c:pt>
                <c:pt idx="513">
                  <c:v>86.2</c:v>
                </c:pt>
                <c:pt idx="514">
                  <c:v>86.2</c:v>
                </c:pt>
                <c:pt idx="515">
                  <c:v>86.2</c:v>
                </c:pt>
                <c:pt idx="516">
                  <c:v>86.2</c:v>
                </c:pt>
                <c:pt idx="517">
                  <c:v>85.5</c:v>
                </c:pt>
                <c:pt idx="518">
                  <c:v>85.5</c:v>
                </c:pt>
                <c:pt idx="519">
                  <c:v>85.5</c:v>
                </c:pt>
                <c:pt idx="520">
                  <c:v>84.8</c:v>
                </c:pt>
                <c:pt idx="521">
                  <c:v>84.8</c:v>
                </c:pt>
                <c:pt idx="522">
                  <c:v>84.8</c:v>
                </c:pt>
                <c:pt idx="523">
                  <c:v>84.8</c:v>
                </c:pt>
                <c:pt idx="524">
                  <c:v>84.8</c:v>
                </c:pt>
                <c:pt idx="525">
                  <c:v>84.1</c:v>
                </c:pt>
                <c:pt idx="526">
                  <c:v>84.1</c:v>
                </c:pt>
                <c:pt idx="527">
                  <c:v>84.1</c:v>
                </c:pt>
                <c:pt idx="528">
                  <c:v>84.1</c:v>
                </c:pt>
                <c:pt idx="529">
                  <c:v>83.5</c:v>
                </c:pt>
                <c:pt idx="530">
                  <c:v>83.5</c:v>
                </c:pt>
                <c:pt idx="531">
                  <c:v>83.5</c:v>
                </c:pt>
                <c:pt idx="532">
                  <c:v>82.8</c:v>
                </c:pt>
                <c:pt idx="533">
                  <c:v>82.8</c:v>
                </c:pt>
                <c:pt idx="534">
                  <c:v>82.8</c:v>
                </c:pt>
                <c:pt idx="535">
                  <c:v>82.8</c:v>
                </c:pt>
                <c:pt idx="536">
                  <c:v>82.8</c:v>
                </c:pt>
                <c:pt idx="537">
                  <c:v>82.1</c:v>
                </c:pt>
                <c:pt idx="538">
                  <c:v>82.1</c:v>
                </c:pt>
                <c:pt idx="539">
                  <c:v>82.1</c:v>
                </c:pt>
                <c:pt idx="540">
                  <c:v>82.1</c:v>
                </c:pt>
                <c:pt idx="541">
                  <c:v>82.1</c:v>
                </c:pt>
                <c:pt idx="542">
                  <c:v>81.400000000000006</c:v>
                </c:pt>
                <c:pt idx="543">
                  <c:v>81.400000000000006</c:v>
                </c:pt>
                <c:pt idx="544">
                  <c:v>80.8</c:v>
                </c:pt>
                <c:pt idx="545">
                  <c:v>80.8</c:v>
                </c:pt>
                <c:pt idx="546">
                  <c:v>80.8</c:v>
                </c:pt>
                <c:pt idx="547">
                  <c:v>80.8</c:v>
                </c:pt>
                <c:pt idx="548">
                  <c:v>80.8</c:v>
                </c:pt>
                <c:pt idx="549">
                  <c:v>80.099999999999994</c:v>
                </c:pt>
                <c:pt idx="550">
                  <c:v>80.099999999999994</c:v>
                </c:pt>
                <c:pt idx="551">
                  <c:v>80.099999999999994</c:v>
                </c:pt>
                <c:pt idx="552">
                  <c:v>80.099999999999994</c:v>
                </c:pt>
                <c:pt idx="553">
                  <c:v>80.099999999999994</c:v>
                </c:pt>
                <c:pt idx="554">
                  <c:v>79.400000000000006</c:v>
                </c:pt>
                <c:pt idx="555">
                  <c:v>79.400000000000006</c:v>
                </c:pt>
                <c:pt idx="556">
                  <c:v>79.400000000000006</c:v>
                </c:pt>
                <c:pt idx="557">
                  <c:v>78.7</c:v>
                </c:pt>
                <c:pt idx="558">
                  <c:v>78.7</c:v>
                </c:pt>
                <c:pt idx="559">
                  <c:v>78.7</c:v>
                </c:pt>
                <c:pt idx="560">
                  <c:v>78.7</c:v>
                </c:pt>
                <c:pt idx="561">
                  <c:v>78.099999999999994</c:v>
                </c:pt>
                <c:pt idx="562">
                  <c:v>78.099999999999994</c:v>
                </c:pt>
                <c:pt idx="563">
                  <c:v>78.099999999999994</c:v>
                </c:pt>
                <c:pt idx="564">
                  <c:v>77.400000000000006</c:v>
                </c:pt>
                <c:pt idx="565">
                  <c:v>77.400000000000006</c:v>
                </c:pt>
                <c:pt idx="566">
                  <c:v>77.400000000000006</c:v>
                </c:pt>
                <c:pt idx="567">
                  <c:v>77.400000000000006</c:v>
                </c:pt>
                <c:pt idx="568">
                  <c:v>77.400000000000006</c:v>
                </c:pt>
                <c:pt idx="569">
                  <c:v>76.7</c:v>
                </c:pt>
                <c:pt idx="570">
                  <c:v>76.7</c:v>
                </c:pt>
                <c:pt idx="571">
                  <c:v>76.7</c:v>
                </c:pt>
                <c:pt idx="572">
                  <c:v>76</c:v>
                </c:pt>
                <c:pt idx="573">
                  <c:v>76</c:v>
                </c:pt>
                <c:pt idx="574">
                  <c:v>76</c:v>
                </c:pt>
                <c:pt idx="575">
                  <c:v>76</c:v>
                </c:pt>
                <c:pt idx="576">
                  <c:v>76</c:v>
                </c:pt>
                <c:pt idx="577">
                  <c:v>75.400000000000006</c:v>
                </c:pt>
                <c:pt idx="578">
                  <c:v>75.400000000000006</c:v>
                </c:pt>
                <c:pt idx="579">
                  <c:v>75.400000000000006</c:v>
                </c:pt>
                <c:pt idx="580">
                  <c:v>74.7</c:v>
                </c:pt>
                <c:pt idx="581">
                  <c:v>74.7</c:v>
                </c:pt>
                <c:pt idx="582">
                  <c:v>74.7</c:v>
                </c:pt>
                <c:pt idx="583">
                  <c:v>74.7</c:v>
                </c:pt>
                <c:pt idx="584">
                  <c:v>74</c:v>
                </c:pt>
                <c:pt idx="585">
                  <c:v>74</c:v>
                </c:pt>
                <c:pt idx="586">
                  <c:v>74</c:v>
                </c:pt>
                <c:pt idx="587">
                  <c:v>73.3</c:v>
                </c:pt>
                <c:pt idx="588">
                  <c:v>73.3</c:v>
                </c:pt>
                <c:pt idx="589">
                  <c:v>73.3</c:v>
                </c:pt>
                <c:pt idx="590">
                  <c:v>73.3</c:v>
                </c:pt>
                <c:pt idx="591">
                  <c:v>72.599999999999994</c:v>
                </c:pt>
                <c:pt idx="592">
                  <c:v>72.599999999999994</c:v>
                </c:pt>
                <c:pt idx="593">
                  <c:v>72.599999999999994</c:v>
                </c:pt>
                <c:pt idx="594">
                  <c:v>72</c:v>
                </c:pt>
                <c:pt idx="595">
                  <c:v>72</c:v>
                </c:pt>
                <c:pt idx="596">
                  <c:v>72</c:v>
                </c:pt>
                <c:pt idx="597">
                  <c:v>71.3</c:v>
                </c:pt>
                <c:pt idx="598">
                  <c:v>71.3</c:v>
                </c:pt>
                <c:pt idx="599">
                  <c:v>71.3</c:v>
                </c:pt>
                <c:pt idx="600">
                  <c:v>71.3</c:v>
                </c:pt>
                <c:pt idx="601">
                  <c:v>71.3</c:v>
                </c:pt>
                <c:pt idx="602">
                  <c:v>70.599999999999994</c:v>
                </c:pt>
                <c:pt idx="603">
                  <c:v>70.599999999999994</c:v>
                </c:pt>
                <c:pt idx="604">
                  <c:v>69.900000000000006</c:v>
                </c:pt>
                <c:pt idx="605">
                  <c:v>69.900000000000006</c:v>
                </c:pt>
                <c:pt idx="606">
                  <c:v>69.900000000000006</c:v>
                </c:pt>
                <c:pt idx="607">
                  <c:v>69.900000000000006</c:v>
                </c:pt>
                <c:pt idx="608">
                  <c:v>69.3</c:v>
                </c:pt>
                <c:pt idx="609">
                  <c:v>69.3</c:v>
                </c:pt>
                <c:pt idx="610">
                  <c:v>69.3</c:v>
                </c:pt>
                <c:pt idx="611">
                  <c:v>69.3</c:v>
                </c:pt>
                <c:pt idx="612">
                  <c:v>68.599999999999994</c:v>
                </c:pt>
                <c:pt idx="613">
                  <c:v>68.599999999999994</c:v>
                </c:pt>
                <c:pt idx="614">
                  <c:v>68.599999999999994</c:v>
                </c:pt>
                <c:pt idx="615">
                  <c:v>67.900000000000006</c:v>
                </c:pt>
                <c:pt idx="616">
                  <c:v>67.900000000000006</c:v>
                </c:pt>
                <c:pt idx="617">
                  <c:v>67.900000000000006</c:v>
                </c:pt>
                <c:pt idx="618">
                  <c:v>67.900000000000006</c:v>
                </c:pt>
                <c:pt idx="619">
                  <c:v>67.2</c:v>
                </c:pt>
                <c:pt idx="620">
                  <c:v>67.2</c:v>
                </c:pt>
                <c:pt idx="621">
                  <c:v>67.2</c:v>
                </c:pt>
                <c:pt idx="622">
                  <c:v>67.2</c:v>
                </c:pt>
                <c:pt idx="623">
                  <c:v>66.599999999999994</c:v>
                </c:pt>
                <c:pt idx="624">
                  <c:v>66.599999999999994</c:v>
                </c:pt>
                <c:pt idx="625">
                  <c:v>65.900000000000006</c:v>
                </c:pt>
                <c:pt idx="626">
                  <c:v>65.900000000000006</c:v>
                </c:pt>
                <c:pt idx="627">
                  <c:v>65.900000000000006</c:v>
                </c:pt>
                <c:pt idx="628">
                  <c:v>65.900000000000006</c:v>
                </c:pt>
                <c:pt idx="629">
                  <c:v>65.2</c:v>
                </c:pt>
                <c:pt idx="630">
                  <c:v>65.2</c:v>
                </c:pt>
                <c:pt idx="631">
                  <c:v>65.2</c:v>
                </c:pt>
                <c:pt idx="632">
                  <c:v>64.5</c:v>
                </c:pt>
                <c:pt idx="633">
                  <c:v>64.5</c:v>
                </c:pt>
                <c:pt idx="634">
                  <c:v>64.5</c:v>
                </c:pt>
                <c:pt idx="635">
                  <c:v>63.9</c:v>
                </c:pt>
                <c:pt idx="636">
                  <c:v>63.9</c:v>
                </c:pt>
                <c:pt idx="637">
                  <c:v>63.9</c:v>
                </c:pt>
                <c:pt idx="638">
                  <c:v>63.9</c:v>
                </c:pt>
                <c:pt idx="639">
                  <c:v>63.2</c:v>
                </c:pt>
                <c:pt idx="640">
                  <c:v>63.2</c:v>
                </c:pt>
                <c:pt idx="641">
                  <c:v>63.2</c:v>
                </c:pt>
                <c:pt idx="642">
                  <c:v>62.5</c:v>
                </c:pt>
                <c:pt idx="643">
                  <c:v>62.5</c:v>
                </c:pt>
                <c:pt idx="644">
                  <c:v>62.5</c:v>
                </c:pt>
                <c:pt idx="645">
                  <c:v>62.5</c:v>
                </c:pt>
                <c:pt idx="646">
                  <c:v>61.8</c:v>
                </c:pt>
                <c:pt idx="647">
                  <c:v>61.8</c:v>
                </c:pt>
                <c:pt idx="648">
                  <c:v>61.2</c:v>
                </c:pt>
                <c:pt idx="649">
                  <c:v>61.2</c:v>
                </c:pt>
                <c:pt idx="650">
                  <c:v>61.2</c:v>
                </c:pt>
                <c:pt idx="651">
                  <c:v>61.2</c:v>
                </c:pt>
                <c:pt idx="652">
                  <c:v>60.5</c:v>
                </c:pt>
                <c:pt idx="653">
                  <c:v>60.5</c:v>
                </c:pt>
                <c:pt idx="654">
                  <c:v>60.5</c:v>
                </c:pt>
                <c:pt idx="655">
                  <c:v>59.8</c:v>
                </c:pt>
                <c:pt idx="656">
                  <c:v>59.8</c:v>
                </c:pt>
                <c:pt idx="657">
                  <c:v>59.8</c:v>
                </c:pt>
                <c:pt idx="658">
                  <c:v>59.1</c:v>
                </c:pt>
                <c:pt idx="659">
                  <c:v>59.1</c:v>
                </c:pt>
                <c:pt idx="660">
                  <c:v>59.1</c:v>
                </c:pt>
                <c:pt idx="661">
                  <c:v>59.1</c:v>
                </c:pt>
                <c:pt idx="662">
                  <c:v>58.5</c:v>
                </c:pt>
                <c:pt idx="663">
                  <c:v>58.5</c:v>
                </c:pt>
                <c:pt idx="664">
                  <c:v>58.5</c:v>
                </c:pt>
                <c:pt idx="665">
                  <c:v>57.8</c:v>
                </c:pt>
                <c:pt idx="666">
                  <c:v>57.8</c:v>
                </c:pt>
                <c:pt idx="667">
                  <c:v>57.8</c:v>
                </c:pt>
                <c:pt idx="668">
                  <c:v>57.8</c:v>
                </c:pt>
                <c:pt idx="669">
                  <c:v>57.1</c:v>
                </c:pt>
                <c:pt idx="670">
                  <c:v>57.1</c:v>
                </c:pt>
                <c:pt idx="671">
                  <c:v>56.4</c:v>
                </c:pt>
                <c:pt idx="672">
                  <c:v>56.4</c:v>
                </c:pt>
                <c:pt idx="673">
                  <c:v>56.4</c:v>
                </c:pt>
                <c:pt idx="674">
                  <c:v>56.4</c:v>
                </c:pt>
                <c:pt idx="675">
                  <c:v>55.8</c:v>
                </c:pt>
                <c:pt idx="676">
                  <c:v>55.8</c:v>
                </c:pt>
                <c:pt idx="677">
                  <c:v>55.1</c:v>
                </c:pt>
                <c:pt idx="678">
                  <c:v>55.1</c:v>
                </c:pt>
                <c:pt idx="679">
                  <c:v>55.1</c:v>
                </c:pt>
                <c:pt idx="680">
                  <c:v>55.1</c:v>
                </c:pt>
                <c:pt idx="681">
                  <c:v>54.4</c:v>
                </c:pt>
                <c:pt idx="682">
                  <c:v>54.4</c:v>
                </c:pt>
                <c:pt idx="683">
                  <c:v>54.4</c:v>
                </c:pt>
                <c:pt idx="684">
                  <c:v>53.7</c:v>
                </c:pt>
                <c:pt idx="685">
                  <c:v>53.7</c:v>
                </c:pt>
                <c:pt idx="686">
                  <c:v>53.7</c:v>
                </c:pt>
                <c:pt idx="687">
                  <c:v>53.1</c:v>
                </c:pt>
                <c:pt idx="688">
                  <c:v>53.1</c:v>
                </c:pt>
                <c:pt idx="689">
                  <c:v>53.1</c:v>
                </c:pt>
                <c:pt idx="690">
                  <c:v>52.4</c:v>
                </c:pt>
                <c:pt idx="691">
                  <c:v>52.4</c:v>
                </c:pt>
                <c:pt idx="692">
                  <c:v>52.4</c:v>
                </c:pt>
                <c:pt idx="693">
                  <c:v>51.7</c:v>
                </c:pt>
                <c:pt idx="694">
                  <c:v>51.7</c:v>
                </c:pt>
                <c:pt idx="695">
                  <c:v>51.7</c:v>
                </c:pt>
                <c:pt idx="696">
                  <c:v>51</c:v>
                </c:pt>
                <c:pt idx="697">
                  <c:v>51</c:v>
                </c:pt>
                <c:pt idx="698">
                  <c:v>51</c:v>
                </c:pt>
                <c:pt idx="699">
                  <c:v>50.4</c:v>
                </c:pt>
                <c:pt idx="700">
                  <c:v>50.4</c:v>
                </c:pt>
                <c:pt idx="701">
                  <c:v>50.4</c:v>
                </c:pt>
                <c:pt idx="702">
                  <c:v>49.7</c:v>
                </c:pt>
                <c:pt idx="703">
                  <c:v>49.7</c:v>
                </c:pt>
                <c:pt idx="704">
                  <c:v>49.7</c:v>
                </c:pt>
                <c:pt idx="705">
                  <c:v>49.7</c:v>
                </c:pt>
                <c:pt idx="706">
                  <c:v>49</c:v>
                </c:pt>
                <c:pt idx="707">
                  <c:v>49</c:v>
                </c:pt>
                <c:pt idx="708">
                  <c:v>48.3</c:v>
                </c:pt>
                <c:pt idx="709">
                  <c:v>48.3</c:v>
                </c:pt>
                <c:pt idx="710">
                  <c:v>48.3</c:v>
                </c:pt>
                <c:pt idx="711">
                  <c:v>48.3</c:v>
                </c:pt>
                <c:pt idx="712">
                  <c:v>47.6</c:v>
                </c:pt>
                <c:pt idx="713">
                  <c:v>47.6</c:v>
                </c:pt>
                <c:pt idx="714">
                  <c:v>47</c:v>
                </c:pt>
                <c:pt idx="715">
                  <c:v>47</c:v>
                </c:pt>
                <c:pt idx="716">
                  <c:v>47</c:v>
                </c:pt>
                <c:pt idx="717">
                  <c:v>46.3</c:v>
                </c:pt>
                <c:pt idx="718">
                  <c:v>46.3</c:v>
                </c:pt>
                <c:pt idx="719">
                  <c:v>46.3</c:v>
                </c:pt>
                <c:pt idx="720">
                  <c:v>45.6</c:v>
                </c:pt>
                <c:pt idx="721">
                  <c:v>45.6</c:v>
                </c:pt>
                <c:pt idx="722">
                  <c:v>45.6</c:v>
                </c:pt>
                <c:pt idx="723">
                  <c:v>44.9</c:v>
                </c:pt>
                <c:pt idx="724">
                  <c:v>44.9</c:v>
                </c:pt>
                <c:pt idx="725">
                  <c:v>44.9</c:v>
                </c:pt>
                <c:pt idx="726">
                  <c:v>44.9</c:v>
                </c:pt>
                <c:pt idx="727">
                  <c:v>44.3</c:v>
                </c:pt>
                <c:pt idx="728">
                  <c:v>44.3</c:v>
                </c:pt>
                <c:pt idx="729">
                  <c:v>43.6</c:v>
                </c:pt>
                <c:pt idx="730">
                  <c:v>43.6</c:v>
                </c:pt>
                <c:pt idx="731">
                  <c:v>43.6</c:v>
                </c:pt>
                <c:pt idx="732">
                  <c:v>43.6</c:v>
                </c:pt>
                <c:pt idx="733">
                  <c:v>42.9</c:v>
                </c:pt>
                <c:pt idx="734">
                  <c:v>42.9</c:v>
                </c:pt>
                <c:pt idx="735">
                  <c:v>42.2</c:v>
                </c:pt>
                <c:pt idx="736">
                  <c:v>42.2</c:v>
                </c:pt>
                <c:pt idx="737">
                  <c:v>42.2</c:v>
                </c:pt>
                <c:pt idx="738">
                  <c:v>41.6</c:v>
                </c:pt>
                <c:pt idx="739">
                  <c:v>41.6</c:v>
                </c:pt>
                <c:pt idx="740">
                  <c:v>41.6</c:v>
                </c:pt>
                <c:pt idx="741">
                  <c:v>41.6</c:v>
                </c:pt>
                <c:pt idx="742">
                  <c:v>40.9</c:v>
                </c:pt>
                <c:pt idx="743">
                  <c:v>40.9</c:v>
                </c:pt>
                <c:pt idx="744">
                  <c:v>40.200000000000003</c:v>
                </c:pt>
                <c:pt idx="745">
                  <c:v>40.200000000000003</c:v>
                </c:pt>
                <c:pt idx="746">
                  <c:v>40.200000000000003</c:v>
                </c:pt>
                <c:pt idx="747">
                  <c:v>40.200000000000003</c:v>
                </c:pt>
                <c:pt idx="748">
                  <c:v>40.200000000000003</c:v>
                </c:pt>
                <c:pt idx="749">
                  <c:v>39.5</c:v>
                </c:pt>
                <c:pt idx="750">
                  <c:v>39.5</c:v>
                </c:pt>
                <c:pt idx="751">
                  <c:v>38.9</c:v>
                </c:pt>
                <c:pt idx="752">
                  <c:v>38.9</c:v>
                </c:pt>
                <c:pt idx="753">
                  <c:v>38.9</c:v>
                </c:pt>
                <c:pt idx="754">
                  <c:v>38.200000000000003</c:v>
                </c:pt>
                <c:pt idx="755">
                  <c:v>38.200000000000003</c:v>
                </c:pt>
                <c:pt idx="756">
                  <c:v>38.200000000000003</c:v>
                </c:pt>
                <c:pt idx="757">
                  <c:v>37.5</c:v>
                </c:pt>
                <c:pt idx="758">
                  <c:v>37.5</c:v>
                </c:pt>
                <c:pt idx="759">
                  <c:v>37.5</c:v>
                </c:pt>
                <c:pt idx="760">
                  <c:v>37.5</c:v>
                </c:pt>
                <c:pt idx="761">
                  <c:v>36.799999999999997</c:v>
                </c:pt>
                <c:pt idx="762">
                  <c:v>36.799999999999997</c:v>
                </c:pt>
                <c:pt idx="763">
                  <c:v>36.799999999999997</c:v>
                </c:pt>
                <c:pt idx="764">
                  <c:v>36.200000000000003</c:v>
                </c:pt>
                <c:pt idx="765">
                  <c:v>36.200000000000003</c:v>
                </c:pt>
                <c:pt idx="766">
                  <c:v>35.5</c:v>
                </c:pt>
                <c:pt idx="767">
                  <c:v>35.5</c:v>
                </c:pt>
                <c:pt idx="768">
                  <c:v>35.5</c:v>
                </c:pt>
                <c:pt idx="769">
                  <c:v>34.799999999999997</c:v>
                </c:pt>
                <c:pt idx="770">
                  <c:v>34.799999999999997</c:v>
                </c:pt>
                <c:pt idx="771">
                  <c:v>34.799999999999997</c:v>
                </c:pt>
                <c:pt idx="772">
                  <c:v>34.799999999999997</c:v>
                </c:pt>
                <c:pt idx="773">
                  <c:v>34.1</c:v>
                </c:pt>
                <c:pt idx="774">
                  <c:v>34.1</c:v>
                </c:pt>
                <c:pt idx="775">
                  <c:v>34.1</c:v>
                </c:pt>
                <c:pt idx="776">
                  <c:v>33.5</c:v>
                </c:pt>
                <c:pt idx="777">
                  <c:v>33.5</c:v>
                </c:pt>
                <c:pt idx="778">
                  <c:v>33.5</c:v>
                </c:pt>
                <c:pt idx="779">
                  <c:v>33.5</c:v>
                </c:pt>
                <c:pt idx="780">
                  <c:v>32.799999999999997</c:v>
                </c:pt>
                <c:pt idx="781">
                  <c:v>32.799999999999997</c:v>
                </c:pt>
                <c:pt idx="782">
                  <c:v>32.1</c:v>
                </c:pt>
                <c:pt idx="783">
                  <c:v>32.1</c:v>
                </c:pt>
                <c:pt idx="784">
                  <c:v>32.1</c:v>
                </c:pt>
                <c:pt idx="785">
                  <c:v>32.1</c:v>
                </c:pt>
                <c:pt idx="786">
                  <c:v>31.4</c:v>
                </c:pt>
                <c:pt idx="787">
                  <c:v>31.4</c:v>
                </c:pt>
                <c:pt idx="788">
                  <c:v>30.8</c:v>
                </c:pt>
                <c:pt idx="789">
                  <c:v>30.8</c:v>
                </c:pt>
                <c:pt idx="790">
                  <c:v>30.8</c:v>
                </c:pt>
                <c:pt idx="791">
                  <c:v>30.8</c:v>
                </c:pt>
                <c:pt idx="792">
                  <c:v>30.8</c:v>
                </c:pt>
                <c:pt idx="793">
                  <c:v>30.1</c:v>
                </c:pt>
                <c:pt idx="794">
                  <c:v>30.1</c:v>
                </c:pt>
                <c:pt idx="795">
                  <c:v>30.1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C2-4F9A-8D7C-E205342A750B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C2-4F9A-8D7C-E205342A750B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2</c:v>
                </c:pt>
                <c:pt idx="33">
                  <c:v>2</c:v>
                </c:pt>
                <c:pt idx="34">
                  <c:v>1.3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2.6</c:v>
                </c:pt>
                <c:pt idx="52">
                  <c:v>2.6</c:v>
                </c:pt>
                <c:pt idx="53">
                  <c:v>2.6</c:v>
                </c:pt>
                <c:pt idx="54">
                  <c:v>2.6</c:v>
                </c:pt>
                <c:pt idx="55">
                  <c:v>2.6</c:v>
                </c:pt>
                <c:pt idx="56">
                  <c:v>2.6</c:v>
                </c:pt>
                <c:pt idx="57">
                  <c:v>2.6</c:v>
                </c:pt>
                <c:pt idx="58">
                  <c:v>2.6</c:v>
                </c:pt>
                <c:pt idx="59">
                  <c:v>2.6</c:v>
                </c:pt>
                <c:pt idx="60">
                  <c:v>2.6</c:v>
                </c:pt>
                <c:pt idx="61">
                  <c:v>2.6</c:v>
                </c:pt>
                <c:pt idx="62">
                  <c:v>2.6</c:v>
                </c:pt>
                <c:pt idx="63">
                  <c:v>2.6</c:v>
                </c:pt>
                <c:pt idx="64">
                  <c:v>2.6</c:v>
                </c:pt>
                <c:pt idx="65">
                  <c:v>2.6</c:v>
                </c:pt>
                <c:pt idx="66">
                  <c:v>2.6</c:v>
                </c:pt>
                <c:pt idx="67">
                  <c:v>2.6</c:v>
                </c:pt>
                <c:pt idx="68">
                  <c:v>2.6</c:v>
                </c:pt>
                <c:pt idx="69">
                  <c:v>2.6</c:v>
                </c:pt>
                <c:pt idx="70">
                  <c:v>3.2</c:v>
                </c:pt>
                <c:pt idx="71">
                  <c:v>3.2</c:v>
                </c:pt>
                <c:pt idx="72">
                  <c:v>3.2</c:v>
                </c:pt>
                <c:pt idx="73">
                  <c:v>3.2</c:v>
                </c:pt>
                <c:pt idx="74">
                  <c:v>3.2</c:v>
                </c:pt>
                <c:pt idx="75">
                  <c:v>3.2</c:v>
                </c:pt>
                <c:pt idx="76">
                  <c:v>3.2</c:v>
                </c:pt>
                <c:pt idx="77">
                  <c:v>3.2</c:v>
                </c:pt>
                <c:pt idx="78">
                  <c:v>3.2</c:v>
                </c:pt>
                <c:pt idx="79">
                  <c:v>3.2</c:v>
                </c:pt>
                <c:pt idx="80">
                  <c:v>3.2</c:v>
                </c:pt>
                <c:pt idx="81">
                  <c:v>3.2</c:v>
                </c:pt>
                <c:pt idx="82">
                  <c:v>3.2</c:v>
                </c:pt>
                <c:pt idx="83">
                  <c:v>3.2</c:v>
                </c:pt>
                <c:pt idx="84">
                  <c:v>3.2</c:v>
                </c:pt>
                <c:pt idx="85">
                  <c:v>3.2</c:v>
                </c:pt>
                <c:pt idx="86">
                  <c:v>3.2</c:v>
                </c:pt>
                <c:pt idx="87">
                  <c:v>3.2</c:v>
                </c:pt>
                <c:pt idx="88">
                  <c:v>3.9</c:v>
                </c:pt>
                <c:pt idx="89">
                  <c:v>3.9</c:v>
                </c:pt>
                <c:pt idx="90">
                  <c:v>3.9</c:v>
                </c:pt>
                <c:pt idx="91">
                  <c:v>3.9</c:v>
                </c:pt>
                <c:pt idx="92">
                  <c:v>3.9</c:v>
                </c:pt>
                <c:pt idx="93">
                  <c:v>3.9</c:v>
                </c:pt>
                <c:pt idx="94">
                  <c:v>3.9</c:v>
                </c:pt>
                <c:pt idx="95">
                  <c:v>3.9</c:v>
                </c:pt>
                <c:pt idx="96">
                  <c:v>3.9</c:v>
                </c:pt>
                <c:pt idx="97">
                  <c:v>3.9</c:v>
                </c:pt>
                <c:pt idx="98">
                  <c:v>3.9</c:v>
                </c:pt>
                <c:pt idx="99">
                  <c:v>3.9</c:v>
                </c:pt>
                <c:pt idx="100">
                  <c:v>3.9</c:v>
                </c:pt>
                <c:pt idx="101">
                  <c:v>3.9</c:v>
                </c:pt>
                <c:pt idx="102">
                  <c:v>3.9</c:v>
                </c:pt>
                <c:pt idx="103">
                  <c:v>3.9</c:v>
                </c:pt>
                <c:pt idx="104">
                  <c:v>3.9</c:v>
                </c:pt>
                <c:pt idx="105">
                  <c:v>3.9</c:v>
                </c:pt>
                <c:pt idx="106">
                  <c:v>4.5</c:v>
                </c:pt>
                <c:pt idx="107">
                  <c:v>4.5</c:v>
                </c:pt>
                <c:pt idx="108">
                  <c:v>4.5</c:v>
                </c:pt>
                <c:pt idx="109">
                  <c:v>4.5</c:v>
                </c:pt>
                <c:pt idx="110">
                  <c:v>4.5</c:v>
                </c:pt>
                <c:pt idx="111">
                  <c:v>4.5</c:v>
                </c:pt>
                <c:pt idx="112">
                  <c:v>4.5</c:v>
                </c:pt>
                <c:pt idx="113">
                  <c:v>4.5</c:v>
                </c:pt>
                <c:pt idx="114">
                  <c:v>4.5</c:v>
                </c:pt>
                <c:pt idx="115">
                  <c:v>4.5</c:v>
                </c:pt>
                <c:pt idx="116">
                  <c:v>4.5</c:v>
                </c:pt>
                <c:pt idx="117">
                  <c:v>4.5</c:v>
                </c:pt>
                <c:pt idx="118">
                  <c:v>4.5</c:v>
                </c:pt>
                <c:pt idx="119">
                  <c:v>4.5</c:v>
                </c:pt>
                <c:pt idx="120">
                  <c:v>4.5</c:v>
                </c:pt>
                <c:pt idx="121">
                  <c:v>5.0999999999999996</c:v>
                </c:pt>
                <c:pt idx="122">
                  <c:v>5.0999999999999996</c:v>
                </c:pt>
                <c:pt idx="123">
                  <c:v>5.0999999999999996</c:v>
                </c:pt>
                <c:pt idx="124">
                  <c:v>5.0999999999999996</c:v>
                </c:pt>
                <c:pt idx="125">
                  <c:v>5.0999999999999996</c:v>
                </c:pt>
                <c:pt idx="126">
                  <c:v>5.0999999999999996</c:v>
                </c:pt>
                <c:pt idx="127">
                  <c:v>5.0999999999999996</c:v>
                </c:pt>
                <c:pt idx="128">
                  <c:v>5.0999999999999996</c:v>
                </c:pt>
                <c:pt idx="129">
                  <c:v>5.0999999999999996</c:v>
                </c:pt>
                <c:pt idx="130">
                  <c:v>5.0999999999999996</c:v>
                </c:pt>
                <c:pt idx="131">
                  <c:v>5.0999999999999996</c:v>
                </c:pt>
                <c:pt idx="132">
                  <c:v>5.0999999999999996</c:v>
                </c:pt>
                <c:pt idx="133">
                  <c:v>5.0999999999999996</c:v>
                </c:pt>
                <c:pt idx="134">
                  <c:v>5.0999999999999996</c:v>
                </c:pt>
                <c:pt idx="135">
                  <c:v>5.0999999999999996</c:v>
                </c:pt>
                <c:pt idx="136">
                  <c:v>5.8</c:v>
                </c:pt>
                <c:pt idx="137">
                  <c:v>5.8</c:v>
                </c:pt>
                <c:pt idx="138">
                  <c:v>5.8</c:v>
                </c:pt>
                <c:pt idx="139">
                  <c:v>5.8</c:v>
                </c:pt>
                <c:pt idx="140">
                  <c:v>5.8</c:v>
                </c:pt>
                <c:pt idx="141">
                  <c:v>5.8</c:v>
                </c:pt>
                <c:pt idx="142">
                  <c:v>5.8</c:v>
                </c:pt>
                <c:pt idx="143">
                  <c:v>5.8</c:v>
                </c:pt>
                <c:pt idx="144">
                  <c:v>5.8</c:v>
                </c:pt>
                <c:pt idx="145">
                  <c:v>5.8</c:v>
                </c:pt>
                <c:pt idx="146">
                  <c:v>5.8</c:v>
                </c:pt>
                <c:pt idx="147">
                  <c:v>5.8</c:v>
                </c:pt>
                <c:pt idx="148">
                  <c:v>5.8</c:v>
                </c:pt>
                <c:pt idx="149">
                  <c:v>5.8</c:v>
                </c:pt>
                <c:pt idx="150">
                  <c:v>6.4</c:v>
                </c:pt>
                <c:pt idx="151">
                  <c:v>6.4</c:v>
                </c:pt>
                <c:pt idx="152">
                  <c:v>6.4</c:v>
                </c:pt>
                <c:pt idx="153">
                  <c:v>6.4</c:v>
                </c:pt>
                <c:pt idx="154">
                  <c:v>6.4</c:v>
                </c:pt>
                <c:pt idx="155">
                  <c:v>6.4</c:v>
                </c:pt>
                <c:pt idx="156">
                  <c:v>6.4</c:v>
                </c:pt>
                <c:pt idx="157">
                  <c:v>6.4</c:v>
                </c:pt>
                <c:pt idx="158">
                  <c:v>6.4</c:v>
                </c:pt>
                <c:pt idx="159">
                  <c:v>6.4</c:v>
                </c:pt>
                <c:pt idx="160">
                  <c:v>6.4</c:v>
                </c:pt>
                <c:pt idx="161">
                  <c:v>6.4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7.7</c:v>
                </c:pt>
                <c:pt idx="177">
                  <c:v>7.7</c:v>
                </c:pt>
                <c:pt idx="178">
                  <c:v>7.7</c:v>
                </c:pt>
                <c:pt idx="179">
                  <c:v>7.7</c:v>
                </c:pt>
                <c:pt idx="180">
                  <c:v>7.7</c:v>
                </c:pt>
                <c:pt idx="181">
                  <c:v>7.7</c:v>
                </c:pt>
                <c:pt idx="182">
                  <c:v>7.7</c:v>
                </c:pt>
                <c:pt idx="183">
                  <c:v>7.7</c:v>
                </c:pt>
                <c:pt idx="184">
                  <c:v>7.7</c:v>
                </c:pt>
                <c:pt idx="185">
                  <c:v>7.7</c:v>
                </c:pt>
                <c:pt idx="186">
                  <c:v>8.3000000000000007</c:v>
                </c:pt>
                <c:pt idx="187">
                  <c:v>8.3000000000000007</c:v>
                </c:pt>
                <c:pt idx="188">
                  <c:v>8.3000000000000007</c:v>
                </c:pt>
                <c:pt idx="189">
                  <c:v>8.3000000000000007</c:v>
                </c:pt>
                <c:pt idx="190">
                  <c:v>8.3000000000000007</c:v>
                </c:pt>
                <c:pt idx="191">
                  <c:v>8.3000000000000007</c:v>
                </c:pt>
                <c:pt idx="192">
                  <c:v>8.3000000000000007</c:v>
                </c:pt>
                <c:pt idx="193">
                  <c:v>8.3000000000000007</c:v>
                </c:pt>
                <c:pt idx="194">
                  <c:v>8.3000000000000007</c:v>
                </c:pt>
                <c:pt idx="195">
                  <c:v>8.3000000000000007</c:v>
                </c:pt>
                <c:pt idx="196">
                  <c:v>8.3000000000000007</c:v>
                </c:pt>
                <c:pt idx="197">
                  <c:v>8.9</c:v>
                </c:pt>
                <c:pt idx="198">
                  <c:v>8.9</c:v>
                </c:pt>
                <c:pt idx="199">
                  <c:v>8.9</c:v>
                </c:pt>
                <c:pt idx="200">
                  <c:v>8.9</c:v>
                </c:pt>
                <c:pt idx="201">
                  <c:v>8.9</c:v>
                </c:pt>
                <c:pt idx="202">
                  <c:v>8.9</c:v>
                </c:pt>
                <c:pt idx="203">
                  <c:v>8.9</c:v>
                </c:pt>
                <c:pt idx="204">
                  <c:v>8.9</c:v>
                </c:pt>
                <c:pt idx="205">
                  <c:v>8.9</c:v>
                </c:pt>
                <c:pt idx="206">
                  <c:v>8.9</c:v>
                </c:pt>
                <c:pt idx="207">
                  <c:v>8.9</c:v>
                </c:pt>
                <c:pt idx="208">
                  <c:v>8.9</c:v>
                </c:pt>
                <c:pt idx="209">
                  <c:v>8.9</c:v>
                </c:pt>
                <c:pt idx="210">
                  <c:v>9.6</c:v>
                </c:pt>
                <c:pt idx="211">
                  <c:v>9.6</c:v>
                </c:pt>
                <c:pt idx="212">
                  <c:v>9.6</c:v>
                </c:pt>
                <c:pt idx="213">
                  <c:v>9.6</c:v>
                </c:pt>
                <c:pt idx="214">
                  <c:v>9.6</c:v>
                </c:pt>
                <c:pt idx="215">
                  <c:v>9.6</c:v>
                </c:pt>
                <c:pt idx="216">
                  <c:v>9.6</c:v>
                </c:pt>
                <c:pt idx="217">
                  <c:v>9.6</c:v>
                </c:pt>
                <c:pt idx="218">
                  <c:v>9.6</c:v>
                </c:pt>
                <c:pt idx="219">
                  <c:v>9.6</c:v>
                </c:pt>
                <c:pt idx="220">
                  <c:v>10.199999999999999</c:v>
                </c:pt>
                <c:pt idx="221">
                  <c:v>10.199999999999999</c:v>
                </c:pt>
                <c:pt idx="222">
                  <c:v>10.199999999999999</c:v>
                </c:pt>
                <c:pt idx="223">
                  <c:v>10.199999999999999</c:v>
                </c:pt>
                <c:pt idx="224">
                  <c:v>10.199999999999999</c:v>
                </c:pt>
                <c:pt idx="225">
                  <c:v>10.199999999999999</c:v>
                </c:pt>
                <c:pt idx="226">
                  <c:v>10.199999999999999</c:v>
                </c:pt>
                <c:pt idx="227">
                  <c:v>10.199999999999999</c:v>
                </c:pt>
                <c:pt idx="228">
                  <c:v>10.199999999999999</c:v>
                </c:pt>
                <c:pt idx="229">
                  <c:v>10.8</c:v>
                </c:pt>
                <c:pt idx="230">
                  <c:v>10.8</c:v>
                </c:pt>
                <c:pt idx="231">
                  <c:v>10.8</c:v>
                </c:pt>
                <c:pt idx="232">
                  <c:v>10.8</c:v>
                </c:pt>
                <c:pt idx="233">
                  <c:v>10.8</c:v>
                </c:pt>
                <c:pt idx="234">
                  <c:v>10.8</c:v>
                </c:pt>
                <c:pt idx="235">
                  <c:v>10.8</c:v>
                </c:pt>
                <c:pt idx="236">
                  <c:v>10.8</c:v>
                </c:pt>
                <c:pt idx="237">
                  <c:v>10.8</c:v>
                </c:pt>
                <c:pt idx="238">
                  <c:v>11.5</c:v>
                </c:pt>
                <c:pt idx="239">
                  <c:v>11.5</c:v>
                </c:pt>
                <c:pt idx="240">
                  <c:v>11.5</c:v>
                </c:pt>
                <c:pt idx="241">
                  <c:v>11.5</c:v>
                </c:pt>
                <c:pt idx="242">
                  <c:v>11.5</c:v>
                </c:pt>
                <c:pt idx="243">
                  <c:v>11.5</c:v>
                </c:pt>
                <c:pt idx="244">
                  <c:v>11.5</c:v>
                </c:pt>
                <c:pt idx="245">
                  <c:v>11.5</c:v>
                </c:pt>
                <c:pt idx="246">
                  <c:v>11.5</c:v>
                </c:pt>
                <c:pt idx="247">
                  <c:v>11.5</c:v>
                </c:pt>
                <c:pt idx="248">
                  <c:v>12.1</c:v>
                </c:pt>
                <c:pt idx="249">
                  <c:v>12.1</c:v>
                </c:pt>
                <c:pt idx="250">
                  <c:v>12.1</c:v>
                </c:pt>
                <c:pt idx="251">
                  <c:v>12.1</c:v>
                </c:pt>
                <c:pt idx="252">
                  <c:v>12.1</c:v>
                </c:pt>
                <c:pt idx="253">
                  <c:v>12.1</c:v>
                </c:pt>
                <c:pt idx="254">
                  <c:v>12.1</c:v>
                </c:pt>
                <c:pt idx="255">
                  <c:v>12.1</c:v>
                </c:pt>
                <c:pt idx="256">
                  <c:v>12.8</c:v>
                </c:pt>
                <c:pt idx="257">
                  <c:v>12.8</c:v>
                </c:pt>
                <c:pt idx="258">
                  <c:v>12.8</c:v>
                </c:pt>
                <c:pt idx="259">
                  <c:v>12.8</c:v>
                </c:pt>
                <c:pt idx="260">
                  <c:v>12.8</c:v>
                </c:pt>
                <c:pt idx="261">
                  <c:v>12.8</c:v>
                </c:pt>
                <c:pt idx="262">
                  <c:v>12.8</c:v>
                </c:pt>
                <c:pt idx="263">
                  <c:v>12.8</c:v>
                </c:pt>
                <c:pt idx="264">
                  <c:v>12.8</c:v>
                </c:pt>
                <c:pt idx="265">
                  <c:v>13.4</c:v>
                </c:pt>
                <c:pt idx="266">
                  <c:v>13.4</c:v>
                </c:pt>
                <c:pt idx="267">
                  <c:v>13.4</c:v>
                </c:pt>
                <c:pt idx="268">
                  <c:v>13.4</c:v>
                </c:pt>
                <c:pt idx="269">
                  <c:v>13.4</c:v>
                </c:pt>
                <c:pt idx="270">
                  <c:v>13.4</c:v>
                </c:pt>
                <c:pt idx="271">
                  <c:v>13.4</c:v>
                </c:pt>
                <c:pt idx="272">
                  <c:v>13.4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14</c:v>
                </c:pt>
                <c:pt idx="282">
                  <c:v>14.7</c:v>
                </c:pt>
                <c:pt idx="283">
                  <c:v>14.7</c:v>
                </c:pt>
                <c:pt idx="284">
                  <c:v>14.7</c:v>
                </c:pt>
                <c:pt idx="285">
                  <c:v>14.7</c:v>
                </c:pt>
                <c:pt idx="286">
                  <c:v>14.7</c:v>
                </c:pt>
                <c:pt idx="287">
                  <c:v>14.7</c:v>
                </c:pt>
                <c:pt idx="288">
                  <c:v>14.7</c:v>
                </c:pt>
                <c:pt idx="289">
                  <c:v>15.3</c:v>
                </c:pt>
                <c:pt idx="290">
                  <c:v>15.3</c:v>
                </c:pt>
                <c:pt idx="291">
                  <c:v>15.3</c:v>
                </c:pt>
                <c:pt idx="292">
                  <c:v>15.3</c:v>
                </c:pt>
                <c:pt idx="293">
                  <c:v>15.3</c:v>
                </c:pt>
                <c:pt idx="294">
                  <c:v>15.3</c:v>
                </c:pt>
                <c:pt idx="295">
                  <c:v>15.3</c:v>
                </c:pt>
                <c:pt idx="296">
                  <c:v>15.9</c:v>
                </c:pt>
                <c:pt idx="297">
                  <c:v>15.9</c:v>
                </c:pt>
                <c:pt idx="298">
                  <c:v>15.9</c:v>
                </c:pt>
                <c:pt idx="299">
                  <c:v>15.9</c:v>
                </c:pt>
                <c:pt idx="300">
                  <c:v>15.9</c:v>
                </c:pt>
                <c:pt idx="301">
                  <c:v>15.9</c:v>
                </c:pt>
                <c:pt idx="302">
                  <c:v>15.9</c:v>
                </c:pt>
                <c:pt idx="303">
                  <c:v>16.600000000000001</c:v>
                </c:pt>
                <c:pt idx="304">
                  <c:v>16.600000000000001</c:v>
                </c:pt>
                <c:pt idx="305">
                  <c:v>16.600000000000001</c:v>
                </c:pt>
                <c:pt idx="306">
                  <c:v>16.600000000000001</c:v>
                </c:pt>
                <c:pt idx="307">
                  <c:v>16.600000000000001</c:v>
                </c:pt>
                <c:pt idx="308">
                  <c:v>16.600000000000001</c:v>
                </c:pt>
                <c:pt idx="309">
                  <c:v>16.600000000000001</c:v>
                </c:pt>
                <c:pt idx="310">
                  <c:v>16.600000000000001</c:v>
                </c:pt>
                <c:pt idx="311">
                  <c:v>17.2</c:v>
                </c:pt>
                <c:pt idx="312">
                  <c:v>17.2</c:v>
                </c:pt>
                <c:pt idx="313">
                  <c:v>17.2</c:v>
                </c:pt>
                <c:pt idx="314">
                  <c:v>17.2</c:v>
                </c:pt>
                <c:pt idx="315">
                  <c:v>17.2</c:v>
                </c:pt>
                <c:pt idx="316">
                  <c:v>17.2</c:v>
                </c:pt>
                <c:pt idx="317">
                  <c:v>17.2</c:v>
                </c:pt>
                <c:pt idx="318">
                  <c:v>17.8</c:v>
                </c:pt>
                <c:pt idx="319">
                  <c:v>17.8</c:v>
                </c:pt>
                <c:pt idx="320">
                  <c:v>17.8</c:v>
                </c:pt>
                <c:pt idx="321">
                  <c:v>17.8</c:v>
                </c:pt>
                <c:pt idx="322">
                  <c:v>17.8</c:v>
                </c:pt>
                <c:pt idx="323">
                  <c:v>17.8</c:v>
                </c:pt>
                <c:pt idx="324">
                  <c:v>18.5</c:v>
                </c:pt>
                <c:pt idx="325">
                  <c:v>18.5</c:v>
                </c:pt>
                <c:pt idx="326">
                  <c:v>18.5</c:v>
                </c:pt>
                <c:pt idx="327">
                  <c:v>18.5</c:v>
                </c:pt>
                <c:pt idx="328">
                  <c:v>18.5</c:v>
                </c:pt>
                <c:pt idx="329">
                  <c:v>18.5</c:v>
                </c:pt>
                <c:pt idx="330">
                  <c:v>19.100000000000001</c:v>
                </c:pt>
                <c:pt idx="331">
                  <c:v>19.100000000000001</c:v>
                </c:pt>
                <c:pt idx="332">
                  <c:v>19.100000000000001</c:v>
                </c:pt>
                <c:pt idx="333">
                  <c:v>19.100000000000001</c:v>
                </c:pt>
                <c:pt idx="334">
                  <c:v>19.100000000000001</c:v>
                </c:pt>
                <c:pt idx="335">
                  <c:v>19.100000000000001</c:v>
                </c:pt>
                <c:pt idx="336">
                  <c:v>19.7</c:v>
                </c:pt>
                <c:pt idx="337">
                  <c:v>19.7</c:v>
                </c:pt>
                <c:pt idx="338">
                  <c:v>19.7</c:v>
                </c:pt>
                <c:pt idx="339">
                  <c:v>19.7</c:v>
                </c:pt>
                <c:pt idx="340">
                  <c:v>19.7</c:v>
                </c:pt>
                <c:pt idx="341">
                  <c:v>19.7</c:v>
                </c:pt>
                <c:pt idx="342">
                  <c:v>19.7</c:v>
                </c:pt>
                <c:pt idx="343">
                  <c:v>20.399999999999999</c:v>
                </c:pt>
                <c:pt idx="344">
                  <c:v>20.399999999999999</c:v>
                </c:pt>
                <c:pt idx="345">
                  <c:v>20.399999999999999</c:v>
                </c:pt>
                <c:pt idx="346">
                  <c:v>20.399999999999999</c:v>
                </c:pt>
                <c:pt idx="347">
                  <c:v>20.399999999999999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21.6</c:v>
                </c:pt>
                <c:pt idx="355">
                  <c:v>21.6</c:v>
                </c:pt>
                <c:pt idx="356">
                  <c:v>21.6</c:v>
                </c:pt>
                <c:pt idx="357">
                  <c:v>21.6</c:v>
                </c:pt>
                <c:pt idx="358">
                  <c:v>21.6</c:v>
                </c:pt>
                <c:pt idx="359">
                  <c:v>21.6</c:v>
                </c:pt>
                <c:pt idx="360">
                  <c:v>22.3</c:v>
                </c:pt>
                <c:pt idx="361">
                  <c:v>22.3</c:v>
                </c:pt>
                <c:pt idx="362">
                  <c:v>22.3</c:v>
                </c:pt>
                <c:pt idx="363">
                  <c:v>22.3</c:v>
                </c:pt>
                <c:pt idx="364">
                  <c:v>22.3</c:v>
                </c:pt>
                <c:pt idx="365">
                  <c:v>22.9</c:v>
                </c:pt>
                <c:pt idx="366">
                  <c:v>22.9</c:v>
                </c:pt>
                <c:pt idx="367">
                  <c:v>22.9</c:v>
                </c:pt>
                <c:pt idx="368">
                  <c:v>22.9</c:v>
                </c:pt>
                <c:pt idx="369">
                  <c:v>22.9</c:v>
                </c:pt>
                <c:pt idx="370">
                  <c:v>22.9</c:v>
                </c:pt>
                <c:pt idx="371">
                  <c:v>23.5</c:v>
                </c:pt>
                <c:pt idx="372">
                  <c:v>23.5</c:v>
                </c:pt>
                <c:pt idx="373">
                  <c:v>23.5</c:v>
                </c:pt>
                <c:pt idx="374">
                  <c:v>23.5</c:v>
                </c:pt>
                <c:pt idx="375">
                  <c:v>23.5</c:v>
                </c:pt>
                <c:pt idx="376">
                  <c:v>24.2</c:v>
                </c:pt>
                <c:pt idx="377">
                  <c:v>24.2</c:v>
                </c:pt>
                <c:pt idx="378">
                  <c:v>24.2</c:v>
                </c:pt>
                <c:pt idx="379">
                  <c:v>24.2</c:v>
                </c:pt>
                <c:pt idx="380">
                  <c:v>24.2</c:v>
                </c:pt>
                <c:pt idx="381">
                  <c:v>24.8</c:v>
                </c:pt>
                <c:pt idx="382">
                  <c:v>24.8</c:v>
                </c:pt>
                <c:pt idx="383">
                  <c:v>24.8</c:v>
                </c:pt>
                <c:pt idx="384">
                  <c:v>24.8</c:v>
                </c:pt>
                <c:pt idx="385">
                  <c:v>24.8</c:v>
                </c:pt>
                <c:pt idx="386">
                  <c:v>25.5</c:v>
                </c:pt>
                <c:pt idx="387">
                  <c:v>25.5</c:v>
                </c:pt>
                <c:pt idx="388">
                  <c:v>25.5</c:v>
                </c:pt>
                <c:pt idx="389">
                  <c:v>25.5</c:v>
                </c:pt>
                <c:pt idx="390">
                  <c:v>26.1</c:v>
                </c:pt>
                <c:pt idx="391">
                  <c:v>26.1</c:v>
                </c:pt>
                <c:pt idx="392">
                  <c:v>26.1</c:v>
                </c:pt>
                <c:pt idx="393">
                  <c:v>26.1</c:v>
                </c:pt>
                <c:pt idx="394">
                  <c:v>26.7</c:v>
                </c:pt>
                <c:pt idx="395">
                  <c:v>26.7</c:v>
                </c:pt>
                <c:pt idx="396">
                  <c:v>26.7</c:v>
                </c:pt>
                <c:pt idx="397">
                  <c:v>26.7</c:v>
                </c:pt>
                <c:pt idx="398">
                  <c:v>26.7</c:v>
                </c:pt>
                <c:pt idx="399">
                  <c:v>27.4</c:v>
                </c:pt>
                <c:pt idx="400">
                  <c:v>27.4</c:v>
                </c:pt>
                <c:pt idx="401">
                  <c:v>27.4</c:v>
                </c:pt>
                <c:pt idx="402">
                  <c:v>27.4</c:v>
                </c:pt>
                <c:pt idx="403">
                  <c:v>27.4</c:v>
                </c:pt>
                <c:pt idx="404">
                  <c:v>28</c:v>
                </c:pt>
                <c:pt idx="405">
                  <c:v>28</c:v>
                </c:pt>
                <c:pt idx="406">
                  <c:v>28</c:v>
                </c:pt>
                <c:pt idx="407">
                  <c:v>28</c:v>
                </c:pt>
                <c:pt idx="408">
                  <c:v>28.6</c:v>
                </c:pt>
                <c:pt idx="409">
                  <c:v>28.6</c:v>
                </c:pt>
                <c:pt idx="410">
                  <c:v>28.6</c:v>
                </c:pt>
                <c:pt idx="411">
                  <c:v>28.6</c:v>
                </c:pt>
                <c:pt idx="412">
                  <c:v>28.6</c:v>
                </c:pt>
                <c:pt idx="413">
                  <c:v>29.3</c:v>
                </c:pt>
                <c:pt idx="414">
                  <c:v>29.3</c:v>
                </c:pt>
                <c:pt idx="415">
                  <c:v>29.3</c:v>
                </c:pt>
                <c:pt idx="416">
                  <c:v>29.3</c:v>
                </c:pt>
                <c:pt idx="417">
                  <c:v>29.9</c:v>
                </c:pt>
                <c:pt idx="418">
                  <c:v>29.9</c:v>
                </c:pt>
                <c:pt idx="419">
                  <c:v>29.9</c:v>
                </c:pt>
                <c:pt idx="420">
                  <c:v>29.9</c:v>
                </c:pt>
                <c:pt idx="421">
                  <c:v>30.5</c:v>
                </c:pt>
                <c:pt idx="422">
                  <c:v>30.5</c:v>
                </c:pt>
                <c:pt idx="423">
                  <c:v>30.5</c:v>
                </c:pt>
                <c:pt idx="424">
                  <c:v>30.5</c:v>
                </c:pt>
                <c:pt idx="425">
                  <c:v>30.5</c:v>
                </c:pt>
                <c:pt idx="426">
                  <c:v>31.2</c:v>
                </c:pt>
                <c:pt idx="427">
                  <c:v>31.2</c:v>
                </c:pt>
                <c:pt idx="428">
                  <c:v>31.2</c:v>
                </c:pt>
                <c:pt idx="429">
                  <c:v>31.2</c:v>
                </c:pt>
                <c:pt idx="430">
                  <c:v>31.8</c:v>
                </c:pt>
                <c:pt idx="431">
                  <c:v>31.8</c:v>
                </c:pt>
                <c:pt idx="432">
                  <c:v>31.8</c:v>
                </c:pt>
                <c:pt idx="433">
                  <c:v>32.4</c:v>
                </c:pt>
                <c:pt idx="434">
                  <c:v>32.4</c:v>
                </c:pt>
                <c:pt idx="435">
                  <c:v>32.4</c:v>
                </c:pt>
                <c:pt idx="436">
                  <c:v>32.4</c:v>
                </c:pt>
                <c:pt idx="437">
                  <c:v>33.1</c:v>
                </c:pt>
                <c:pt idx="438">
                  <c:v>33.1</c:v>
                </c:pt>
                <c:pt idx="439">
                  <c:v>33.1</c:v>
                </c:pt>
                <c:pt idx="440">
                  <c:v>33.1</c:v>
                </c:pt>
                <c:pt idx="441">
                  <c:v>33.700000000000003</c:v>
                </c:pt>
                <c:pt idx="442">
                  <c:v>33.700000000000003</c:v>
                </c:pt>
                <c:pt idx="443">
                  <c:v>33.700000000000003</c:v>
                </c:pt>
                <c:pt idx="444">
                  <c:v>33.700000000000003</c:v>
                </c:pt>
                <c:pt idx="445">
                  <c:v>34.299999999999997</c:v>
                </c:pt>
                <c:pt idx="446">
                  <c:v>34.299999999999997</c:v>
                </c:pt>
                <c:pt idx="447">
                  <c:v>34.299999999999997</c:v>
                </c:pt>
                <c:pt idx="448">
                  <c:v>34.299999999999997</c:v>
                </c:pt>
                <c:pt idx="449">
                  <c:v>35</c:v>
                </c:pt>
                <c:pt idx="450">
                  <c:v>35</c:v>
                </c:pt>
                <c:pt idx="451">
                  <c:v>35</c:v>
                </c:pt>
                <c:pt idx="452">
                  <c:v>35.6</c:v>
                </c:pt>
                <c:pt idx="453">
                  <c:v>35.6</c:v>
                </c:pt>
                <c:pt idx="454">
                  <c:v>35.6</c:v>
                </c:pt>
                <c:pt idx="455">
                  <c:v>35.6</c:v>
                </c:pt>
                <c:pt idx="456">
                  <c:v>36.200000000000003</c:v>
                </c:pt>
                <c:pt idx="457">
                  <c:v>36.200000000000003</c:v>
                </c:pt>
                <c:pt idx="458">
                  <c:v>36.200000000000003</c:v>
                </c:pt>
                <c:pt idx="459">
                  <c:v>36.9</c:v>
                </c:pt>
                <c:pt idx="460">
                  <c:v>36.9</c:v>
                </c:pt>
                <c:pt idx="461">
                  <c:v>36.9</c:v>
                </c:pt>
                <c:pt idx="462">
                  <c:v>36.9</c:v>
                </c:pt>
                <c:pt idx="463">
                  <c:v>37.5</c:v>
                </c:pt>
                <c:pt idx="464">
                  <c:v>37.5</c:v>
                </c:pt>
                <c:pt idx="465">
                  <c:v>37.5</c:v>
                </c:pt>
                <c:pt idx="466">
                  <c:v>38.200000000000003</c:v>
                </c:pt>
                <c:pt idx="467">
                  <c:v>38.200000000000003</c:v>
                </c:pt>
                <c:pt idx="468">
                  <c:v>38.200000000000003</c:v>
                </c:pt>
                <c:pt idx="469">
                  <c:v>38.200000000000003</c:v>
                </c:pt>
                <c:pt idx="470">
                  <c:v>38.799999999999997</c:v>
                </c:pt>
                <c:pt idx="471">
                  <c:v>38.799999999999997</c:v>
                </c:pt>
                <c:pt idx="472">
                  <c:v>38.799999999999997</c:v>
                </c:pt>
                <c:pt idx="473">
                  <c:v>39.4</c:v>
                </c:pt>
                <c:pt idx="474">
                  <c:v>39.4</c:v>
                </c:pt>
                <c:pt idx="475">
                  <c:v>39.4</c:v>
                </c:pt>
                <c:pt idx="476">
                  <c:v>40.1</c:v>
                </c:pt>
                <c:pt idx="477">
                  <c:v>40.1</c:v>
                </c:pt>
                <c:pt idx="478">
                  <c:v>40.1</c:v>
                </c:pt>
                <c:pt idx="479">
                  <c:v>40.1</c:v>
                </c:pt>
                <c:pt idx="480">
                  <c:v>40.700000000000003</c:v>
                </c:pt>
                <c:pt idx="481">
                  <c:v>40.700000000000003</c:v>
                </c:pt>
                <c:pt idx="482">
                  <c:v>40.700000000000003</c:v>
                </c:pt>
                <c:pt idx="483">
                  <c:v>41.3</c:v>
                </c:pt>
                <c:pt idx="484">
                  <c:v>41.3</c:v>
                </c:pt>
                <c:pt idx="485">
                  <c:v>41.3</c:v>
                </c:pt>
                <c:pt idx="486">
                  <c:v>42</c:v>
                </c:pt>
                <c:pt idx="487">
                  <c:v>42</c:v>
                </c:pt>
                <c:pt idx="488">
                  <c:v>42</c:v>
                </c:pt>
                <c:pt idx="489">
                  <c:v>42.6</c:v>
                </c:pt>
                <c:pt idx="490">
                  <c:v>42.6</c:v>
                </c:pt>
                <c:pt idx="491">
                  <c:v>42.6</c:v>
                </c:pt>
                <c:pt idx="492">
                  <c:v>43.2</c:v>
                </c:pt>
                <c:pt idx="493">
                  <c:v>43.2</c:v>
                </c:pt>
                <c:pt idx="494">
                  <c:v>43.2</c:v>
                </c:pt>
                <c:pt idx="495">
                  <c:v>43.9</c:v>
                </c:pt>
                <c:pt idx="496">
                  <c:v>43.9</c:v>
                </c:pt>
                <c:pt idx="497">
                  <c:v>43.9</c:v>
                </c:pt>
                <c:pt idx="498">
                  <c:v>44.5</c:v>
                </c:pt>
                <c:pt idx="499">
                  <c:v>44.5</c:v>
                </c:pt>
                <c:pt idx="500">
                  <c:v>44.5</c:v>
                </c:pt>
                <c:pt idx="501">
                  <c:v>45.1</c:v>
                </c:pt>
                <c:pt idx="502">
                  <c:v>45.1</c:v>
                </c:pt>
                <c:pt idx="503">
                  <c:v>45.1</c:v>
                </c:pt>
                <c:pt idx="504">
                  <c:v>45.8</c:v>
                </c:pt>
                <c:pt idx="505">
                  <c:v>45.8</c:v>
                </c:pt>
                <c:pt idx="506">
                  <c:v>45.8</c:v>
                </c:pt>
                <c:pt idx="507">
                  <c:v>46.4</c:v>
                </c:pt>
                <c:pt idx="508">
                  <c:v>46.4</c:v>
                </c:pt>
                <c:pt idx="509">
                  <c:v>46.4</c:v>
                </c:pt>
                <c:pt idx="510">
                  <c:v>47</c:v>
                </c:pt>
                <c:pt idx="511">
                  <c:v>47</c:v>
                </c:pt>
                <c:pt idx="512">
                  <c:v>47</c:v>
                </c:pt>
                <c:pt idx="513">
                  <c:v>47.7</c:v>
                </c:pt>
                <c:pt idx="514">
                  <c:v>47.7</c:v>
                </c:pt>
                <c:pt idx="515">
                  <c:v>47.7</c:v>
                </c:pt>
                <c:pt idx="516">
                  <c:v>48.3</c:v>
                </c:pt>
                <c:pt idx="517">
                  <c:v>48.3</c:v>
                </c:pt>
                <c:pt idx="518">
                  <c:v>48.3</c:v>
                </c:pt>
                <c:pt idx="519">
                  <c:v>48.9</c:v>
                </c:pt>
                <c:pt idx="520">
                  <c:v>48.9</c:v>
                </c:pt>
                <c:pt idx="521">
                  <c:v>49.6</c:v>
                </c:pt>
                <c:pt idx="522">
                  <c:v>49.6</c:v>
                </c:pt>
                <c:pt idx="523">
                  <c:v>49.6</c:v>
                </c:pt>
                <c:pt idx="524">
                  <c:v>50.2</c:v>
                </c:pt>
                <c:pt idx="525">
                  <c:v>50.2</c:v>
                </c:pt>
                <c:pt idx="526">
                  <c:v>50.2</c:v>
                </c:pt>
                <c:pt idx="527">
                  <c:v>50.8</c:v>
                </c:pt>
                <c:pt idx="528">
                  <c:v>50.8</c:v>
                </c:pt>
                <c:pt idx="529">
                  <c:v>50.8</c:v>
                </c:pt>
                <c:pt idx="530">
                  <c:v>51.5</c:v>
                </c:pt>
                <c:pt idx="531">
                  <c:v>51.5</c:v>
                </c:pt>
                <c:pt idx="532">
                  <c:v>52.1</c:v>
                </c:pt>
                <c:pt idx="533">
                  <c:v>52.1</c:v>
                </c:pt>
                <c:pt idx="534">
                  <c:v>52.1</c:v>
                </c:pt>
                <c:pt idx="535">
                  <c:v>52.8</c:v>
                </c:pt>
                <c:pt idx="536">
                  <c:v>52.8</c:v>
                </c:pt>
                <c:pt idx="537">
                  <c:v>52.8</c:v>
                </c:pt>
                <c:pt idx="538">
                  <c:v>53.4</c:v>
                </c:pt>
                <c:pt idx="539">
                  <c:v>53.4</c:v>
                </c:pt>
                <c:pt idx="540">
                  <c:v>54</c:v>
                </c:pt>
                <c:pt idx="541">
                  <c:v>54</c:v>
                </c:pt>
                <c:pt idx="542">
                  <c:v>54</c:v>
                </c:pt>
                <c:pt idx="543">
                  <c:v>54.7</c:v>
                </c:pt>
                <c:pt idx="544">
                  <c:v>54.7</c:v>
                </c:pt>
                <c:pt idx="545">
                  <c:v>55.3</c:v>
                </c:pt>
                <c:pt idx="546">
                  <c:v>55.3</c:v>
                </c:pt>
                <c:pt idx="547">
                  <c:v>55.3</c:v>
                </c:pt>
                <c:pt idx="548">
                  <c:v>55.9</c:v>
                </c:pt>
                <c:pt idx="549">
                  <c:v>55.9</c:v>
                </c:pt>
                <c:pt idx="550">
                  <c:v>56.6</c:v>
                </c:pt>
                <c:pt idx="551">
                  <c:v>56.6</c:v>
                </c:pt>
                <c:pt idx="552">
                  <c:v>56.6</c:v>
                </c:pt>
                <c:pt idx="553">
                  <c:v>57.2</c:v>
                </c:pt>
                <c:pt idx="554">
                  <c:v>57.2</c:v>
                </c:pt>
                <c:pt idx="555">
                  <c:v>57.8</c:v>
                </c:pt>
                <c:pt idx="556">
                  <c:v>57.8</c:v>
                </c:pt>
                <c:pt idx="557">
                  <c:v>57.8</c:v>
                </c:pt>
                <c:pt idx="558">
                  <c:v>58.5</c:v>
                </c:pt>
                <c:pt idx="559">
                  <c:v>58.5</c:v>
                </c:pt>
                <c:pt idx="560">
                  <c:v>59.1</c:v>
                </c:pt>
                <c:pt idx="561">
                  <c:v>59.1</c:v>
                </c:pt>
                <c:pt idx="562">
                  <c:v>59.7</c:v>
                </c:pt>
                <c:pt idx="563">
                  <c:v>59.7</c:v>
                </c:pt>
                <c:pt idx="564">
                  <c:v>59.7</c:v>
                </c:pt>
                <c:pt idx="565">
                  <c:v>60.4</c:v>
                </c:pt>
                <c:pt idx="566">
                  <c:v>60.4</c:v>
                </c:pt>
                <c:pt idx="567">
                  <c:v>60.4</c:v>
                </c:pt>
                <c:pt idx="568">
                  <c:v>61</c:v>
                </c:pt>
                <c:pt idx="569">
                  <c:v>61</c:v>
                </c:pt>
                <c:pt idx="570">
                  <c:v>61.6</c:v>
                </c:pt>
                <c:pt idx="571">
                  <c:v>61.6</c:v>
                </c:pt>
                <c:pt idx="572">
                  <c:v>62.3</c:v>
                </c:pt>
                <c:pt idx="573">
                  <c:v>62.3</c:v>
                </c:pt>
                <c:pt idx="574">
                  <c:v>62.9</c:v>
                </c:pt>
                <c:pt idx="575">
                  <c:v>62.9</c:v>
                </c:pt>
                <c:pt idx="576">
                  <c:v>62.9</c:v>
                </c:pt>
                <c:pt idx="577">
                  <c:v>63.5</c:v>
                </c:pt>
                <c:pt idx="578">
                  <c:v>63.5</c:v>
                </c:pt>
                <c:pt idx="579">
                  <c:v>64.2</c:v>
                </c:pt>
                <c:pt idx="580">
                  <c:v>64.2</c:v>
                </c:pt>
                <c:pt idx="581">
                  <c:v>64.8</c:v>
                </c:pt>
                <c:pt idx="582">
                  <c:v>64.8</c:v>
                </c:pt>
                <c:pt idx="583">
                  <c:v>65.5</c:v>
                </c:pt>
                <c:pt idx="584">
                  <c:v>65.5</c:v>
                </c:pt>
                <c:pt idx="585">
                  <c:v>65.5</c:v>
                </c:pt>
                <c:pt idx="586">
                  <c:v>66.099999999999994</c:v>
                </c:pt>
                <c:pt idx="587">
                  <c:v>66.099999999999994</c:v>
                </c:pt>
                <c:pt idx="588">
                  <c:v>66.7</c:v>
                </c:pt>
                <c:pt idx="589">
                  <c:v>66.7</c:v>
                </c:pt>
                <c:pt idx="590">
                  <c:v>67.400000000000006</c:v>
                </c:pt>
                <c:pt idx="591">
                  <c:v>67.400000000000006</c:v>
                </c:pt>
                <c:pt idx="592">
                  <c:v>68</c:v>
                </c:pt>
                <c:pt idx="593">
                  <c:v>68</c:v>
                </c:pt>
                <c:pt idx="594">
                  <c:v>68</c:v>
                </c:pt>
                <c:pt idx="595">
                  <c:v>68.599999999999994</c:v>
                </c:pt>
                <c:pt idx="596">
                  <c:v>68.599999999999994</c:v>
                </c:pt>
                <c:pt idx="597">
                  <c:v>69.3</c:v>
                </c:pt>
                <c:pt idx="598">
                  <c:v>69.3</c:v>
                </c:pt>
                <c:pt idx="599">
                  <c:v>69.900000000000006</c:v>
                </c:pt>
                <c:pt idx="600">
                  <c:v>69.900000000000006</c:v>
                </c:pt>
                <c:pt idx="601">
                  <c:v>70.5</c:v>
                </c:pt>
                <c:pt idx="602">
                  <c:v>70.5</c:v>
                </c:pt>
                <c:pt idx="603">
                  <c:v>71.2</c:v>
                </c:pt>
                <c:pt idx="604">
                  <c:v>71.2</c:v>
                </c:pt>
                <c:pt idx="605">
                  <c:v>71.8</c:v>
                </c:pt>
                <c:pt idx="606">
                  <c:v>71.8</c:v>
                </c:pt>
                <c:pt idx="607">
                  <c:v>71.8</c:v>
                </c:pt>
                <c:pt idx="608">
                  <c:v>72.400000000000006</c:v>
                </c:pt>
                <c:pt idx="609">
                  <c:v>72.400000000000006</c:v>
                </c:pt>
                <c:pt idx="610">
                  <c:v>73.099999999999994</c:v>
                </c:pt>
                <c:pt idx="611">
                  <c:v>73.099999999999994</c:v>
                </c:pt>
                <c:pt idx="612">
                  <c:v>73.7</c:v>
                </c:pt>
                <c:pt idx="613">
                  <c:v>73.7</c:v>
                </c:pt>
                <c:pt idx="614">
                  <c:v>74.3</c:v>
                </c:pt>
                <c:pt idx="615">
                  <c:v>74.3</c:v>
                </c:pt>
                <c:pt idx="616">
                  <c:v>75</c:v>
                </c:pt>
                <c:pt idx="617">
                  <c:v>75</c:v>
                </c:pt>
                <c:pt idx="618">
                  <c:v>75.599999999999994</c:v>
                </c:pt>
                <c:pt idx="619">
                  <c:v>75.599999999999994</c:v>
                </c:pt>
                <c:pt idx="620">
                  <c:v>75.599999999999994</c:v>
                </c:pt>
                <c:pt idx="621">
                  <c:v>76.2</c:v>
                </c:pt>
                <c:pt idx="622">
                  <c:v>76.2</c:v>
                </c:pt>
                <c:pt idx="623">
                  <c:v>76.900000000000006</c:v>
                </c:pt>
                <c:pt idx="624">
                  <c:v>76.900000000000006</c:v>
                </c:pt>
                <c:pt idx="625">
                  <c:v>77.5</c:v>
                </c:pt>
                <c:pt idx="626">
                  <c:v>77.5</c:v>
                </c:pt>
                <c:pt idx="627">
                  <c:v>78.2</c:v>
                </c:pt>
                <c:pt idx="628">
                  <c:v>78.2</c:v>
                </c:pt>
                <c:pt idx="629">
                  <c:v>78.8</c:v>
                </c:pt>
                <c:pt idx="630">
                  <c:v>78.8</c:v>
                </c:pt>
                <c:pt idx="631">
                  <c:v>79.400000000000006</c:v>
                </c:pt>
                <c:pt idx="632">
                  <c:v>79.400000000000006</c:v>
                </c:pt>
                <c:pt idx="633">
                  <c:v>80.099999999999994</c:v>
                </c:pt>
                <c:pt idx="634">
                  <c:v>80.099999999999994</c:v>
                </c:pt>
                <c:pt idx="635">
                  <c:v>80.7</c:v>
                </c:pt>
                <c:pt idx="636">
                  <c:v>80.7</c:v>
                </c:pt>
                <c:pt idx="637">
                  <c:v>81.3</c:v>
                </c:pt>
                <c:pt idx="638">
                  <c:v>81.3</c:v>
                </c:pt>
                <c:pt idx="639">
                  <c:v>82</c:v>
                </c:pt>
                <c:pt idx="640">
                  <c:v>82</c:v>
                </c:pt>
                <c:pt idx="641">
                  <c:v>82.6</c:v>
                </c:pt>
                <c:pt idx="642">
                  <c:v>82.6</c:v>
                </c:pt>
                <c:pt idx="643">
                  <c:v>83.2</c:v>
                </c:pt>
                <c:pt idx="644">
                  <c:v>83.2</c:v>
                </c:pt>
                <c:pt idx="645">
                  <c:v>83.9</c:v>
                </c:pt>
                <c:pt idx="646">
                  <c:v>83.9</c:v>
                </c:pt>
                <c:pt idx="647">
                  <c:v>84.5</c:v>
                </c:pt>
                <c:pt idx="648">
                  <c:v>84.5</c:v>
                </c:pt>
                <c:pt idx="649">
                  <c:v>85.1</c:v>
                </c:pt>
                <c:pt idx="650">
                  <c:v>85.1</c:v>
                </c:pt>
                <c:pt idx="651">
                  <c:v>85.8</c:v>
                </c:pt>
                <c:pt idx="652">
                  <c:v>85.8</c:v>
                </c:pt>
                <c:pt idx="653">
                  <c:v>86.4</c:v>
                </c:pt>
                <c:pt idx="654">
                  <c:v>86.4</c:v>
                </c:pt>
                <c:pt idx="655">
                  <c:v>87</c:v>
                </c:pt>
                <c:pt idx="656">
                  <c:v>87</c:v>
                </c:pt>
                <c:pt idx="657">
                  <c:v>87.7</c:v>
                </c:pt>
                <c:pt idx="658">
                  <c:v>87.7</c:v>
                </c:pt>
                <c:pt idx="659">
                  <c:v>88.3</c:v>
                </c:pt>
                <c:pt idx="660">
                  <c:v>88.3</c:v>
                </c:pt>
                <c:pt idx="661">
                  <c:v>88.9</c:v>
                </c:pt>
                <c:pt idx="662">
                  <c:v>88.9</c:v>
                </c:pt>
                <c:pt idx="663">
                  <c:v>89.6</c:v>
                </c:pt>
                <c:pt idx="664">
                  <c:v>89.6</c:v>
                </c:pt>
                <c:pt idx="665">
                  <c:v>90.2</c:v>
                </c:pt>
                <c:pt idx="666">
                  <c:v>90.2</c:v>
                </c:pt>
                <c:pt idx="667">
                  <c:v>90.8</c:v>
                </c:pt>
                <c:pt idx="668">
                  <c:v>90.8</c:v>
                </c:pt>
                <c:pt idx="669">
                  <c:v>91.5</c:v>
                </c:pt>
                <c:pt idx="670">
                  <c:v>91.5</c:v>
                </c:pt>
                <c:pt idx="671">
                  <c:v>92.1</c:v>
                </c:pt>
                <c:pt idx="672">
                  <c:v>92.8</c:v>
                </c:pt>
                <c:pt idx="673">
                  <c:v>92.8</c:v>
                </c:pt>
                <c:pt idx="674">
                  <c:v>92.8</c:v>
                </c:pt>
                <c:pt idx="675">
                  <c:v>93.4</c:v>
                </c:pt>
                <c:pt idx="676">
                  <c:v>93.4</c:v>
                </c:pt>
                <c:pt idx="677">
                  <c:v>94</c:v>
                </c:pt>
                <c:pt idx="678">
                  <c:v>94.7</c:v>
                </c:pt>
                <c:pt idx="679">
                  <c:v>94.7</c:v>
                </c:pt>
                <c:pt idx="680">
                  <c:v>95.3</c:v>
                </c:pt>
                <c:pt idx="681">
                  <c:v>95.3</c:v>
                </c:pt>
                <c:pt idx="682">
                  <c:v>95.9</c:v>
                </c:pt>
                <c:pt idx="683">
                  <c:v>95.9</c:v>
                </c:pt>
                <c:pt idx="684">
                  <c:v>96.6</c:v>
                </c:pt>
                <c:pt idx="685">
                  <c:v>96.6</c:v>
                </c:pt>
                <c:pt idx="686">
                  <c:v>97.2</c:v>
                </c:pt>
                <c:pt idx="687">
                  <c:v>97.2</c:v>
                </c:pt>
                <c:pt idx="688">
                  <c:v>97.8</c:v>
                </c:pt>
                <c:pt idx="689">
                  <c:v>97.8</c:v>
                </c:pt>
                <c:pt idx="690">
                  <c:v>98.5</c:v>
                </c:pt>
                <c:pt idx="691">
                  <c:v>98.5</c:v>
                </c:pt>
                <c:pt idx="692">
                  <c:v>99.1</c:v>
                </c:pt>
                <c:pt idx="693">
                  <c:v>99.1</c:v>
                </c:pt>
                <c:pt idx="694">
                  <c:v>99.7</c:v>
                </c:pt>
                <c:pt idx="695">
                  <c:v>99.7</c:v>
                </c:pt>
                <c:pt idx="696">
                  <c:v>100.4</c:v>
                </c:pt>
                <c:pt idx="697">
                  <c:v>101</c:v>
                </c:pt>
                <c:pt idx="698">
                  <c:v>101</c:v>
                </c:pt>
                <c:pt idx="699">
                  <c:v>101.6</c:v>
                </c:pt>
                <c:pt idx="700">
                  <c:v>101.6</c:v>
                </c:pt>
                <c:pt idx="701">
                  <c:v>102.3</c:v>
                </c:pt>
                <c:pt idx="702">
                  <c:v>102.3</c:v>
                </c:pt>
                <c:pt idx="703">
                  <c:v>102.9</c:v>
                </c:pt>
                <c:pt idx="704">
                  <c:v>102.9</c:v>
                </c:pt>
                <c:pt idx="705">
                  <c:v>103.5</c:v>
                </c:pt>
                <c:pt idx="706">
                  <c:v>103.5</c:v>
                </c:pt>
                <c:pt idx="707">
                  <c:v>104.2</c:v>
                </c:pt>
                <c:pt idx="708">
                  <c:v>104.2</c:v>
                </c:pt>
                <c:pt idx="709">
                  <c:v>104.8</c:v>
                </c:pt>
                <c:pt idx="710">
                  <c:v>105.5</c:v>
                </c:pt>
                <c:pt idx="711">
                  <c:v>105.5</c:v>
                </c:pt>
                <c:pt idx="712">
                  <c:v>106.1</c:v>
                </c:pt>
                <c:pt idx="713">
                  <c:v>106.1</c:v>
                </c:pt>
                <c:pt idx="714">
                  <c:v>106.7</c:v>
                </c:pt>
                <c:pt idx="715">
                  <c:v>106.7</c:v>
                </c:pt>
                <c:pt idx="716">
                  <c:v>107.4</c:v>
                </c:pt>
                <c:pt idx="717">
                  <c:v>107.4</c:v>
                </c:pt>
                <c:pt idx="718">
                  <c:v>108</c:v>
                </c:pt>
                <c:pt idx="719">
                  <c:v>108</c:v>
                </c:pt>
                <c:pt idx="720">
                  <c:v>108.6</c:v>
                </c:pt>
                <c:pt idx="721">
                  <c:v>108.6</c:v>
                </c:pt>
                <c:pt idx="722">
                  <c:v>109.3</c:v>
                </c:pt>
                <c:pt idx="723">
                  <c:v>109.3</c:v>
                </c:pt>
                <c:pt idx="724">
                  <c:v>109.9</c:v>
                </c:pt>
                <c:pt idx="725">
                  <c:v>110.5</c:v>
                </c:pt>
                <c:pt idx="726">
                  <c:v>110.5</c:v>
                </c:pt>
                <c:pt idx="727">
                  <c:v>111.2</c:v>
                </c:pt>
                <c:pt idx="728">
                  <c:v>111.2</c:v>
                </c:pt>
                <c:pt idx="729">
                  <c:v>111.8</c:v>
                </c:pt>
                <c:pt idx="730">
                  <c:v>111.8</c:v>
                </c:pt>
                <c:pt idx="731">
                  <c:v>112.4</c:v>
                </c:pt>
                <c:pt idx="732">
                  <c:v>112.4</c:v>
                </c:pt>
                <c:pt idx="733">
                  <c:v>113.1</c:v>
                </c:pt>
                <c:pt idx="734">
                  <c:v>113.1</c:v>
                </c:pt>
                <c:pt idx="735">
                  <c:v>113.7</c:v>
                </c:pt>
                <c:pt idx="736">
                  <c:v>113.7</c:v>
                </c:pt>
                <c:pt idx="737">
                  <c:v>114.3</c:v>
                </c:pt>
                <c:pt idx="738">
                  <c:v>114.3</c:v>
                </c:pt>
                <c:pt idx="739">
                  <c:v>115</c:v>
                </c:pt>
                <c:pt idx="740">
                  <c:v>115.6</c:v>
                </c:pt>
                <c:pt idx="741">
                  <c:v>115.6</c:v>
                </c:pt>
                <c:pt idx="742">
                  <c:v>116.2</c:v>
                </c:pt>
                <c:pt idx="743">
                  <c:v>116.2</c:v>
                </c:pt>
                <c:pt idx="744">
                  <c:v>116.9</c:v>
                </c:pt>
                <c:pt idx="745">
                  <c:v>116.9</c:v>
                </c:pt>
                <c:pt idx="746">
                  <c:v>117.5</c:v>
                </c:pt>
                <c:pt idx="747">
                  <c:v>117.5</c:v>
                </c:pt>
                <c:pt idx="748">
                  <c:v>118.2</c:v>
                </c:pt>
                <c:pt idx="749">
                  <c:v>118.2</c:v>
                </c:pt>
                <c:pt idx="750">
                  <c:v>118.8</c:v>
                </c:pt>
                <c:pt idx="751">
                  <c:v>119.4</c:v>
                </c:pt>
                <c:pt idx="752">
                  <c:v>119.4</c:v>
                </c:pt>
                <c:pt idx="753">
                  <c:v>119.4</c:v>
                </c:pt>
                <c:pt idx="754">
                  <c:v>120.1</c:v>
                </c:pt>
                <c:pt idx="755">
                  <c:v>120.1</c:v>
                </c:pt>
                <c:pt idx="756">
                  <c:v>120.7</c:v>
                </c:pt>
                <c:pt idx="757">
                  <c:v>121.3</c:v>
                </c:pt>
                <c:pt idx="758">
                  <c:v>121.3</c:v>
                </c:pt>
                <c:pt idx="759">
                  <c:v>122</c:v>
                </c:pt>
                <c:pt idx="760">
                  <c:v>122</c:v>
                </c:pt>
                <c:pt idx="761">
                  <c:v>122.6</c:v>
                </c:pt>
                <c:pt idx="762">
                  <c:v>122.6</c:v>
                </c:pt>
                <c:pt idx="763">
                  <c:v>123.2</c:v>
                </c:pt>
                <c:pt idx="764">
                  <c:v>123.9</c:v>
                </c:pt>
                <c:pt idx="765">
                  <c:v>123.9</c:v>
                </c:pt>
                <c:pt idx="766">
                  <c:v>124.5</c:v>
                </c:pt>
                <c:pt idx="767">
                  <c:v>124.5</c:v>
                </c:pt>
                <c:pt idx="768">
                  <c:v>125.1</c:v>
                </c:pt>
                <c:pt idx="769">
                  <c:v>125.1</c:v>
                </c:pt>
                <c:pt idx="770">
                  <c:v>125.8</c:v>
                </c:pt>
                <c:pt idx="771">
                  <c:v>126.4</c:v>
                </c:pt>
                <c:pt idx="772">
                  <c:v>126.4</c:v>
                </c:pt>
                <c:pt idx="773">
                  <c:v>127</c:v>
                </c:pt>
                <c:pt idx="774">
                  <c:v>127</c:v>
                </c:pt>
                <c:pt idx="775">
                  <c:v>127.7</c:v>
                </c:pt>
                <c:pt idx="776">
                  <c:v>127.7</c:v>
                </c:pt>
                <c:pt idx="777">
                  <c:v>128.30000000000001</c:v>
                </c:pt>
                <c:pt idx="778">
                  <c:v>128.30000000000001</c:v>
                </c:pt>
                <c:pt idx="779">
                  <c:v>128.9</c:v>
                </c:pt>
                <c:pt idx="780">
                  <c:v>128.9</c:v>
                </c:pt>
                <c:pt idx="781">
                  <c:v>129.6</c:v>
                </c:pt>
                <c:pt idx="782">
                  <c:v>129.6</c:v>
                </c:pt>
                <c:pt idx="783">
                  <c:v>130.19999999999999</c:v>
                </c:pt>
                <c:pt idx="784">
                  <c:v>130.19999999999999</c:v>
                </c:pt>
                <c:pt idx="785">
                  <c:v>130.80000000000001</c:v>
                </c:pt>
                <c:pt idx="786">
                  <c:v>130.80000000000001</c:v>
                </c:pt>
                <c:pt idx="787">
                  <c:v>131.5</c:v>
                </c:pt>
                <c:pt idx="788">
                  <c:v>132.1</c:v>
                </c:pt>
                <c:pt idx="789">
                  <c:v>132.1</c:v>
                </c:pt>
                <c:pt idx="790">
                  <c:v>132.80000000000001</c:v>
                </c:pt>
                <c:pt idx="791">
                  <c:v>132.80000000000001</c:v>
                </c:pt>
                <c:pt idx="792">
                  <c:v>132.80000000000001</c:v>
                </c:pt>
                <c:pt idx="793">
                  <c:v>133.4</c:v>
                </c:pt>
                <c:pt idx="794">
                  <c:v>134</c:v>
                </c:pt>
                <c:pt idx="795">
                  <c:v>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C2-4F9A-8D7C-E205342A7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LA!$P$14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6.5</c:v>
                </c:pt>
              </c:numCache>
            </c:numRef>
          </c:xVal>
          <c:yVal>
            <c:numRef>
              <c:f>LA!$P$15:$P$25</c:f>
              <c:numCache>
                <c:formatCode>0.00_);[Red]\(0.00\)</c:formatCode>
                <c:ptCount val="11"/>
                <c:pt idx="0">
                  <c:v>0.46037664000000006</c:v>
                </c:pt>
                <c:pt idx="1">
                  <c:v>0.44715995999999997</c:v>
                </c:pt>
                <c:pt idx="2">
                  <c:v>0.43424742</c:v>
                </c:pt>
                <c:pt idx="3">
                  <c:v>0.42352870999999997</c:v>
                </c:pt>
                <c:pt idx="4">
                  <c:v>0.40935476500000006</c:v>
                </c:pt>
                <c:pt idx="5">
                  <c:v>0.27290461000000005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B9-4ECE-97BF-8A64CA0EA1CE}"/>
            </c:ext>
          </c:extLst>
        </c:ser>
        <c:ser>
          <c:idx val="1"/>
          <c:order val="1"/>
          <c:tx>
            <c:strRef>
              <c:f>LA!$Q$14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6.5</c:v>
                </c:pt>
              </c:numCache>
            </c:numRef>
          </c:xVal>
          <c:yVal>
            <c:numRef>
              <c:f>LA!$Q$15:$Q$25</c:f>
              <c:numCache>
                <c:formatCode>0.00_);[Red]\(0.00\)</c:formatCode>
                <c:ptCount val="11"/>
                <c:pt idx="0">
                  <c:v>-6.0204350000000002E-3</c:v>
                </c:pt>
                <c:pt idx="1">
                  <c:v>-5.8333949999999999E-3</c:v>
                </c:pt>
                <c:pt idx="2">
                  <c:v>-5.1770449999999999E-3</c:v>
                </c:pt>
                <c:pt idx="3">
                  <c:v>-3.1981549999999994E-3</c:v>
                </c:pt>
                <c:pt idx="4">
                  <c:v>7.3119850000000026E-3</c:v>
                </c:pt>
                <c:pt idx="5">
                  <c:v>0.11921711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B9-4ECE-97BF-8A64CA0EA1CE}"/>
            </c:ext>
          </c:extLst>
        </c:ser>
        <c:ser>
          <c:idx val="2"/>
          <c:order val="2"/>
          <c:tx>
            <c:strRef>
              <c:f>LA!$R$14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6.5</c:v>
                </c:pt>
              </c:numCache>
            </c:numRef>
          </c:xVal>
          <c:yVal>
            <c:numRef>
              <c:f>LA!$R$15:$R$25</c:f>
              <c:numCache>
                <c:formatCode>0.00_);[Red]\(0.00\)</c:formatCode>
                <c:ptCount val="11"/>
                <c:pt idx="0">
                  <c:v>-6.0662549999999996E-3</c:v>
                </c:pt>
                <c:pt idx="1">
                  <c:v>-5.3495449999999998E-3</c:v>
                </c:pt>
                <c:pt idx="2">
                  <c:v>-4.3838349999999991E-3</c:v>
                </c:pt>
                <c:pt idx="3">
                  <c:v>-3.4137799999999995E-3</c:v>
                </c:pt>
                <c:pt idx="4">
                  <c:v>-2.4794049999999996E-3</c:v>
                </c:pt>
                <c:pt idx="5">
                  <c:v>6.7146950000000006E-3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B9-4ECE-97BF-8A64CA0EA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LA!$S$14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6.5</c:v>
                </c:pt>
              </c:numCache>
            </c:numRef>
          </c:xVal>
          <c:yVal>
            <c:numRef>
              <c:f>LA!$S$15:$S$25</c:f>
              <c:numCache>
                <c:formatCode>General</c:formatCode>
                <c:ptCount val="11"/>
                <c:pt idx="0">
                  <c:v>13.49</c:v>
                </c:pt>
                <c:pt idx="1">
                  <c:v>13.45</c:v>
                </c:pt>
                <c:pt idx="2">
                  <c:v>13.45</c:v>
                </c:pt>
                <c:pt idx="3">
                  <c:v>13.38</c:v>
                </c:pt>
                <c:pt idx="4">
                  <c:v>13.25</c:v>
                </c:pt>
                <c:pt idx="5">
                  <c:v>12.54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85-4F70-A442-9A4420162E50}"/>
            </c:ext>
          </c:extLst>
        </c:ser>
        <c:ser>
          <c:idx val="1"/>
          <c:order val="1"/>
          <c:tx>
            <c:strRef>
              <c:f>LA!$T$14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6.5</c:v>
                </c:pt>
              </c:numCache>
            </c:numRef>
          </c:xVal>
          <c:yVal>
            <c:numRef>
              <c:f>LA!$T$15:$T$25</c:f>
              <c:numCache>
                <c:formatCode>General</c:formatCode>
                <c:ptCount val="11"/>
                <c:pt idx="0">
                  <c:v>9.23</c:v>
                </c:pt>
                <c:pt idx="1">
                  <c:v>9.7899999999999991</c:v>
                </c:pt>
                <c:pt idx="2">
                  <c:v>8.91</c:v>
                </c:pt>
                <c:pt idx="3">
                  <c:v>4.25</c:v>
                </c:pt>
                <c:pt idx="4">
                  <c:v>3.52</c:v>
                </c:pt>
                <c:pt idx="5">
                  <c:v>2.64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85-4F70-A442-9A4420162E50}"/>
            </c:ext>
          </c:extLst>
        </c:ser>
        <c:ser>
          <c:idx val="2"/>
          <c:order val="2"/>
          <c:tx>
            <c:strRef>
              <c:f>LA!$X$14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6.5</c:v>
                </c:pt>
              </c:numCache>
            </c:numRef>
          </c:xVal>
          <c:yVal>
            <c:numRef>
              <c:f>LA!$U$15:$U$25</c:f>
              <c:numCache>
                <c:formatCode>General</c:formatCode>
                <c:ptCount val="11"/>
                <c:pt idx="0">
                  <c:v>10.93</c:v>
                </c:pt>
                <c:pt idx="1">
                  <c:v>12.24</c:v>
                </c:pt>
                <c:pt idx="2">
                  <c:v>12.57</c:v>
                </c:pt>
                <c:pt idx="3">
                  <c:v>12.82</c:v>
                </c:pt>
                <c:pt idx="4">
                  <c:v>13.04</c:v>
                </c:pt>
                <c:pt idx="5">
                  <c:v>13.49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85-4F70-A442-9A4420162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'[1]Auto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'[1]Auto save'!$J$2:$J$797</c:f>
              <c:numCache>
                <c:formatCode>General</c:formatCode>
                <c:ptCount val="79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20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20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83-4369-85BB-CB29ADEF0DAE}"/>
            </c:ext>
          </c:extLst>
        </c:ser>
        <c:ser>
          <c:idx val="1"/>
          <c:order val="1"/>
          <c:tx>
            <c:strRef>
              <c:f>'[1]Auto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'[1]Auto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'[1]Auto save'!$K$2:$K$797</c:f>
              <c:numCache>
                <c:formatCode>General</c:formatCode>
                <c:ptCount val="7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0.2</c:v>
                </c:pt>
                <c:pt idx="299">
                  <c:v>0.2</c:v>
                </c:pt>
                <c:pt idx="300">
                  <c:v>0.2</c:v>
                </c:pt>
                <c:pt idx="301">
                  <c:v>0.2</c:v>
                </c:pt>
                <c:pt idx="302">
                  <c:v>0.2</c:v>
                </c:pt>
                <c:pt idx="303">
                  <c:v>0.2</c:v>
                </c:pt>
                <c:pt idx="304">
                  <c:v>0.2</c:v>
                </c:pt>
                <c:pt idx="305">
                  <c:v>0.2</c:v>
                </c:pt>
                <c:pt idx="306">
                  <c:v>0.2</c:v>
                </c:pt>
                <c:pt idx="307">
                  <c:v>0.2</c:v>
                </c:pt>
                <c:pt idx="308">
                  <c:v>0.2</c:v>
                </c:pt>
                <c:pt idx="309">
                  <c:v>0.2</c:v>
                </c:pt>
                <c:pt idx="310">
                  <c:v>0.2</c:v>
                </c:pt>
                <c:pt idx="311">
                  <c:v>0.2</c:v>
                </c:pt>
                <c:pt idx="312">
                  <c:v>0.2</c:v>
                </c:pt>
                <c:pt idx="313">
                  <c:v>0.2</c:v>
                </c:pt>
                <c:pt idx="314">
                  <c:v>0.2</c:v>
                </c:pt>
                <c:pt idx="315">
                  <c:v>0.2</c:v>
                </c:pt>
                <c:pt idx="316">
                  <c:v>0.2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</c:v>
                </c:pt>
                <c:pt idx="322">
                  <c:v>0.2</c:v>
                </c:pt>
                <c:pt idx="323">
                  <c:v>0.2</c:v>
                </c:pt>
                <c:pt idx="324">
                  <c:v>0.2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0.2</c:v>
                </c:pt>
                <c:pt idx="329">
                  <c:v>0.2</c:v>
                </c:pt>
                <c:pt idx="330">
                  <c:v>0.2</c:v>
                </c:pt>
                <c:pt idx="331">
                  <c:v>0.2</c:v>
                </c:pt>
                <c:pt idx="332">
                  <c:v>0.2</c:v>
                </c:pt>
                <c:pt idx="333">
                  <c:v>0.2</c:v>
                </c:pt>
                <c:pt idx="334">
                  <c:v>0.2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0.2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0.2</c:v>
                </c:pt>
                <c:pt idx="346">
                  <c:v>0.2</c:v>
                </c:pt>
                <c:pt idx="347">
                  <c:v>0.2</c:v>
                </c:pt>
                <c:pt idx="348">
                  <c:v>0.2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0.2</c:v>
                </c:pt>
                <c:pt idx="353">
                  <c:v>0.3</c:v>
                </c:pt>
                <c:pt idx="354">
                  <c:v>0.3</c:v>
                </c:pt>
                <c:pt idx="355">
                  <c:v>0.3</c:v>
                </c:pt>
                <c:pt idx="356">
                  <c:v>0.3</c:v>
                </c:pt>
                <c:pt idx="357">
                  <c:v>0.3</c:v>
                </c:pt>
                <c:pt idx="358">
                  <c:v>0.3</c:v>
                </c:pt>
                <c:pt idx="359">
                  <c:v>0.3</c:v>
                </c:pt>
                <c:pt idx="360">
                  <c:v>0.3</c:v>
                </c:pt>
                <c:pt idx="361">
                  <c:v>0.3</c:v>
                </c:pt>
                <c:pt idx="362">
                  <c:v>0.3</c:v>
                </c:pt>
                <c:pt idx="363">
                  <c:v>0.3</c:v>
                </c:pt>
                <c:pt idx="364">
                  <c:v>0.3</c:v>
                </c:pt>
                <c:pt idx="365">
                  <c:v>0.3</c:v>
                </c:pt>
                <c:pt idx="366">
                  <c:v>0.3</c:v>
                </c:pt>
                <c:pt idx="367">
                  <c:v>0.3</c:v>
                </c:pt>
                <c:pt idx="368">
                  <c:v>0.3</c:v>
                </c:pt>
                <c:pt idx="369">
                  <c:v>0.3</c:v>
                </c:pt>
                <c:pt idx="370">
                  <c:v>0.3</c:v>
                </c:pt>
                <c:pt idx="371">
                  <c:v>0.3</c:v>
                </c:pt>
                <c:pt idx="372">
                  <c:v>0.3</c:v>
                </c:pt>
                <c:pt idx="373">
                  <c:v>0.3</c:v>
                </c:pt>
                <c:pt idx="374">
                  <c:v>0.3</c:v>
                </c:pt>
                <c:pt idx="375">
                  <c:v>0.3</c:v>
                </c:pt>
                <c:pt idx="376">
                  <c:v>0.3</c:v>
                </c:pt>
                <c:pt idx="377">
                  <c:v>0.3</c:v>
                </c:pt>
                <c:pt idx="378">
                  <c:v>0.3</c:v>
                </c:pt>
                <c:pt idx="379">
                  <c:v>0.3</c:v>
                </c:pt>
                <c:pt idx="380">
                  <c:v>0.3</c:v>
                </c:pt>
                <c:pt idx="381">
                  <c:v>0.3</c:v>
                </c:pt>
                <c:pt idx="382">
                  <c:v>0.3</c:v>
                </c:pt>
                <c:pt idx="383">
                  <c:v>0.3</c:v>
                </c:pt>
                <c:pt idx="384">
                  <c:v>0.3</c:v>
                </c:pt>
                <c:pt idx="385">
                  <c:v>0.3</c:v>
                </c:pt>
                <c:pt idx="386">
                  <c:v>0.3</c:v>
                </c:pt>
                <c:pt idx="387">
                  <c:v>0.3</c:v>
                </c:pt>
                <c:pt idx="388">
                  <c:v>0.3</c:v>
                </c:pt>
                <c:pt idx="389">
                  <c:v>0.3</c:v>
                </c:pt>
                <c:pt idx="390">
                  <c:v>0.3</c:v>
                </c:pt>
                <c:pt idx="391">
                  <c:v>0.3</c:v>
                </c:pt>
                <c:pt idx="392">
                  <c:v>0.3</c:v>
                </c:pt>
                <c:pt idx="393">
                  <c:v>0.3</c:v>
                </c:pt>
                <c:pt idx="394">
                  <c:v>0.3</c:v>
                </c:pt>
                <c:pt idx="395">
                  <c:v>0.3</c:v>
                </c:pt>
                <c:pt idx="396">
                  <c:v>0.3</c:v>
                </c:pt>
                <c:pt idx="397">
                  <c:v>0.3</c:v>
                </c:pt>
                <c:pt idx="398">
                  <c:v>0.3</c:v>
                </c:pt>
                <c:pt idx="399">
                  <c:v>0.3</c:v>
                </c:pt>
                <c:pt idx="400">
                  <c:v>0.3</c:v>
                </c:pt>
                <c:pt idx="401">
                  <c:v>0.3</c:v>
                </c:pt>
                <c:pt idx="402">
                  <c:v>0.3</c:v>
                </c:pt>
                <c:pt idx="403">
                  <c:v>0.3</c:v>
                </c:pt>
                <c:pt idx="404">
                  <c:v>0.3</c:v>
                </c:pt>
                <c:pt idx="405">
                  <c:v>0.3</c:v>
                </c:pt>
                <c:pt idx="406">
                  <c:v>0.3</c:v>
                </c:pt>
                <c:pt idx="407">
                  <c:v>0.3</c:v>
                </c:pt>
                <c:pt idx="408">
                  <c:v>0.3</c:v>
                </c:pt>
                <c:pt idx="409">
                  <c:v>0.3</c:v>
                </c:pt>
                <c:pt idx="410">
                  <c:v>0.3</c:v>
                </c:pt>
                <c:pt idx="411">
                  <c:v>0.3</c:v>
                </c:pt>
                <c:pt idx="412">
                  <c:v>0.3</c:v>
                </c:pt>
                <c:pt idx="413">
                  <c:v>0.3</c:v>
                </c:pt>
                <c:pt idx="414">
                  <c:v>0.3</c:v>
                </c:pt>
                <c:pt idx="415">
                  <c:v>0.3</c:v>
                </c:pt>
                <c:pt idx="416">
                  <c:v>0.3</c:v>
                </c:pt>
                <c:pt idx="417">
                  <c:v>0.3</c:v>
                </c:pt>
                <c:pt idx="418">
                  <c:v>0.3</c:v>
                </c:pt>
                <c:pt idx="419">
                  <c:v>0.3</c:v>
                </c:pt>
                <c:pt idx="420">
                  <c:v>0.3</c:v>
                </c:pt>
                <c:pt idx="421">
                  <c:v>0.3</c:v>
                </c:pt>
                <c:pt idx="422">
                  <c:v>0.3</c:v>
                </c:pt>
                <c:pt idx="423">
                  <c:v>0.3</c:v>
                </c:pt>
                <c:pt idx="424">
                  <c:v>0.3</c:v>
                </c:pt>
                <c:pt idx="425">
                  <c:v>0.3</c:v>
                </c:pt>
                <c:pt idx="426">
                  <c:v>0.3</c:v>
                </c:pt>
                <c:pt idx="427">
                  <c:v>0.3</c:v>
                </c:pt>
                <c:pt idx="428">
                  <c:v>0.3</c:v>
                </c:pt>
                <c:pt idx="429">
                  <c:v>0.3</c:v>
                </c:pt>
                <c:pt idx="430">
                  <c:v>0.3</c:v>
                </c:pt>
                <c:pt idx="431">
                  <c:v>0.3</c:v>
                </c:pt>
                <c:pt idx="432">
                  <c:v>0.3</c:v>
                </c:pt>
                <c:pt idx="433">
                  <c:v>0.3</c:v>
                </c:pt>
                <c:pt idx="434">
                  <c:v>0.3</c:v>
                </c:pt>
                <c:pt idx="435">
                  <c:v>0.3</c:v>
                </c:pt>
                <c:pt idx="436">
                  <c:v>0.3</c:v>
                </c:pt>
                <c:pt idx="437">
                  <c:v>0.3</c:v>
                </c:pt>
                <c:pt idx="438">
                  <c:v>0.3</c:v>
                </c:pt>
                <c:pt idx="439">
                  <c:v>0.3</c:v>
                </c:pt>
                <c:pt idx="440">
                  <c:v>0.3</c:v>
                </c:pt>
                <c:pt idx="441">
                  <c:v>0.3</c:v>
                </c:pt>
                <c:pt idx="442">
                  <c:v>0.3</c:v>
                </c:pt>
                <c:pt idx="443">
                  <c:v>0.3</c:v>
                </c:pt>
                <c:pt idx="444">
                  <c:v>0.3</c:v>
                </c:pt>
                <c:pt idx="445">
                  <c:v>0.3</c:v>
                </c:pt>
                <c:pt idx="446">
                  <c:v>0.3</c:v>
                </c:pt>
                <c:pt idx="447">
                  <c:v>0.4</c:v>
                </c:pt>
                <c:pt idx="448">
                  <c:v>0.4</c:v>
                </c:pt>
                <c:pt idx="449">
                  <c:v>0.4</c:v>
                </c:pt>
                <c:pt idx="450">
                  <c:v>0.4</c:v>
                </c:pt>
                <c:pt idx="451">
                  <c:v>0.4</c:v>
                </c:pt>
                <c:pt idx="452">
                  <c:v>0.4</c:v>
                </c:pt>
                <c:pt idx="453">
                  <c:v>0.4</c:v>
                </c:pt>
                <c:pt idx="454">
                  <c:v>0.4</c:v>
                </c:pt>
                <c:pt idx="455">
                  <c:v>0.4</c:v>
                </c:pt>
                <c:pt idx="456">
                  <c:v>0.4</c:v>
                </c:pt>
                <c:pt idx="457">
                  <c:v>0.4</c:v>
                </c:pt>
                <c:pt idx="458">
                  <c:v>0.4</c:v>
                </c:pt>
                <c:pt idx="459">
                  <c:v>0.4</c:v>
                </c:pt>
                <c:pt idx="460">
                  <c:v>0.4</c:v>
                </c:pt>
                <c:pt idx="461">
                  <c:v>0.4</c:v>
                </c:pt>
                <c:pt idx="462">
                  <c:v>0.4</c:v>
                </c:pt>
                <c:pt idx="463">
                  <c:v>0.4</c:v>
                </c:pt>
                <c:pt idx="464">
                  <c:v>0.4</c:v>
                </c:pt>
                <c:pt idx="465">
                  <c:v>0.4</c:v>
                </c:pt>
                <c:pt idx="466">
                  <c:v>0.4</c:v>
                </c:pt>
                <c:pt idx="467">
                  <c:v>0.4</c:v>
                </c:pt>
                <c:pt idx="468">
                  <c:v>0.4</c:v>
                </c:pt>
                <c:pt idx="469">
                  <c:v>0.4</c:v>
                </c:pt>
                <c:pt idx="470">
                  <c:v>0.4</c:v>
                </c:pt>
                <c:pt idx="471">
                  <c:v>0.4</c:v>
                </c:pt>
                <c:pt idx="472">
                  <c:v>0.4</c:v>
                </c:pt>
                <c:pt idx="473">
                  <c:v>0.4</c:v>
                </c:pt>
                <c:pt idx="474">
                  <c:v>0.4</c:v>
                </c:pt>
                <c:pt idx="475">
                  <c:v>0.4</c:v>
                </c:pt>
                <c:pt idx="476">
                  <c:v>0.4</c:v>
                </c:pt>
                <c:pt idx="477">
                  <c:v>0.4</c:v>
                </c:pt>
                <c:pt idx="478">
                  <c:v>0.4</c:v>
                </c:pt>
                <c:pt idx="479">
                  <c:v>0.4</c:v>
                </c:pt>
                <c:pt idx="480">
                  <c:v>0.4</c:v>
                </c:pt>
                <c:pt idx="481">
                  <c:v>0.4</c:v>
                </c:pt>
                <c:pt idx="482">
                  <c:v>0.4</c:v>
                </c:pt>
                <c:pt idx="483">
                  <c:v>0.4</c:v>
                </c:pt>
                <c:pt idx="484">
                  <c:v>0.4</c:v>
                </c:pt>
                <c:pt idx="485">
                  <c:v>0.4</c:v>
                </c:pt>
                <c:pt idx="486">
                  <c:v>0.4</c:v>
                </c:pt>
                <c:pt idx="487">
                  <c:v>0.4</c:v>
                </c:pt>
                <c:pt idx="488">
                  <c:v>0.4</c:v>
                </c:pt>
                <c:pt idx="489">
                  <c:v>0.4</c:v>
                </c:pt>
                <c:pt idx="490">
                  <c:v>0.4</c:v>
                </c:pt>
                <c:pt idx="491">
                  <c:v>0.4</c:v>
                </c:pt>
                <c:pt idx="492">
                  <c:v>0.4</c:v>
                </c:pt>
                <c:pt idx="493">
                  <c:v>0.4</c:v>
                </c:pt>
                <c:pt idx="494">
                  <c:v>0.4</c:v>
                </c:pt>
                <c:pt idx="495">
                  <c:v>0.4</c:v>
                </c:pt>
                <c:pt idx="496">
                  <c:v>0.4</c:v>
                </c:pt>
                <c:pt idx="497">
                  <c:v>0.4</c:v>
                </c:pt>
                <c:pt idx="498">
                  <c:v>0.4</c:v>
                </c:pt>
                <c:pt idx="499">
                  <c:v>0.4</c:v>
                </c:pt>
                <c:pt idx="500">
                  <c:v>0.4</c:v>
                </c:pt>
                <c:pt idx="501">
                  <c:v>0.4</c:v>
                </c:pt>
                <c:pt idx="502">
                  <c:v>0.4</c:v>
                </c:pt>
                <c:pt idx="503">
                  <c:v>0.4</c:v>
                </c:pt>
                <c:pt idx="504">
                  <c:v>0.4</c:v>
                </c:pt>
                <c:pt idx="505">
                  <c:v>0.4</c:v>
                </c:pt>
                <c:pt idx="506">
                  <c:v>0.4</c:v>
                </c:pt>
                <c:pt idx="507">
                  <c:v>0.4</c:v>
                </c:pt>
                <c:pt idx="508">
                  <c:v>0.4</c:v>
                </c:pt>
                <c:pt idx="509">
                  <c:v>0.4</c:v>
                </c:pt>
                <c:pt idx="510">
                  <c:v>0.4</c:v>
                </c:pt>
                <c:pt idx="511">
                  <c:v>0.4</c:v>
                </c:pt>
                <c:pt idx="512">
                  <c:v>0.4</c:v>
                </c:pt>
                <c:pt idx="513">
                  <c:v>0.4</c:v>
                </c:pt>
                <c:pt idx="514">
                  <c:v>0.4</c:v>
                </c:pt>
                <c:pt idx="515">
                  <c:v>0.4</c:v>
                </c:pt>
                <c:pt idx="516">
                  <c:v>0.4</c:v>
                </c:pt>
                <c:pt idx="517">
                  <c:v>0.5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0.5</c:v>
                </c:pt>
                <c:pt idx="526">
                  <c:v>0.5</c:v>
                </c:pt>
                <c:pt idx="527">
                  <c:v>0.5</c:v>
                </c:pt>
                <c:pt idx="528">
                  <c:v>0.5</c:v>
                </c:pt>
                <c:pt idx="529">
                  <c:v>0.5</c:v>
                </c:pt>
                <c:pt idx="530">
                  <c:v>0.5</c:v>
                </c:pt>
                <c:pt idx="531">
                  <c:v>0.5</c:v>
                </c:pt>
                <c:pt idx="532">
                  <c:v>0.5</c:v>
                </c:pt>
                <c:pt idx="533">
                  <c:v>0.5</c:v>
                </c:pt>
                <c:pt idx="534">
                  <c:v>0.5</c:v>
                </c:pt>
                <c:pt idx="535">
                  <c:v>0.5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0.5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  <c:pt idx="543">
                  <c:v>0.5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0.5</c:v>
                </c:pt>
                <c:pt idx="566">
                  <c:v>0.5</c:v>
                </c:pt>
                <c:pt idx="567">
                  <c:v>0.5</c:v>
                </c:pt>
                <c:pt idx="568">
                  <c:v>0.5</c:v>
                </c:pt>
                <c:pt idx="569">
                  <c:v>0.5</c:v>
                </c:pt>
                <c:pt idx="570">
                  <c:v>0.5</c:v>
                </c:pt>
                <c:pt idx="571">
                  <c:v>0.5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0.6</c:v>
                </c:pt>
                <c:pt idx="581">
                  <c:v>0.6</c:v>
                </c:pt>
                <c:pt idx="582">
                  <c:v>0.6</c:v>
                </c:pt>
                <c:pt idx="583">
                  <c:v>0.6</c:v>
                </c:pt>
                <c:pt idx="584">
                  <c:v>0.6</c:v>
                </c:pt>
                <c:pt idx="585">
                  <c:v>0.6</c:v>
                </c:pt>
                <c:pt idx="586">
                  <c:v>0.6</c:v>
                </c:pt>
                <c:pt idx="587">
                  <c:v>0.6</c:v>
                </c:pt>
                <c:pt idx="588">
                  <c:v>0.6</c:v>
                </c:pt>
                <c:pt idx="589">
                  <c:v>0.6</c:v>
                </c:pt>
                <c:pt idx="590">
                  <c:v>0.6</c:v>
                </c:pt>
                <c:pt idx="591">
                  <c:v>0.6</c:v>
                </c:pt>
                <c:pt idx="592">
                  <c:v>0.6</c:v>
                </c:pt>
                <c:pt idx="593">
                  <c:v>0.6</c:v>
                </c:pt>
                <c:pt idx="594">
                  <c:v>0.6</c:v>
                </c:pt>
                <c:pt idx="595">
                  <c:v>0.6</c:v>
                </c:pt>
                <c:pt idx="596">
                  <c:v>0.6</c:v>
                </c:pt>
                <c:pt idx="597">
                  <c:v>0.6</c:v>
                </c:pt>
                <c:pt idx="598">
                  <c:v>0.6</c:v>
                </c:pt>
                <c:pt idx="599">
                  <c:v>0.6</c:v>
                </c:pt>
                <c:pt idx="600">
                  <c:v>0.6</c:v>
                </c:pt>
                <c:pt idx="601">
                  <c:v>0.6</c:v>
                </c:pt>
                <c:pt idx="602">
                  <c:v>0.6</c:v>
                </c:pt>
                <c:pt idx="603">
                  <c:v>0.6</c:v>
                </c:pt>
                <c:pt idx="604">
                  <c:v>0.6</c:v>
                </c:pt>
                <c:pt idx="605">
                  <c:v>0.6</c:v>
                </c:pt>
                <c:pt idx="606">
                  <c:v>0.6</c:v>
                </c:pt>
                <c:pt idx="607">
                  <c:v>0.6</c:v>
                </c:pt>
                <c:pt idx="608">
                  <c:v>0.6</c:v>
                </c:pt>
                <c:pt idx="609">
                  <c:v>0.6</c:v>
                </c:pt>
                <c:pt idx="610">
                  <c:v>0.6</c:v>
                </c:pt>
                <c:pt idx="611">
                  <c:v>0.6</c:v>
                </c:pt>
                <c:pt idx="612">
                  <c:v>0.6</c:v>
                </c:pt>
                <c:pt idx="613">
                  <c:v>0.6</c:v>
                </c:pt>
                <c:pt idx="614">
                  <c:v>0.6</c:v>
                </c:pt>
                <c:pt idx="615">
                  <c:v>0.6</c:v>
                </c:pt>
                <c:pt idx="616">
                  <c:v>0.6</c:v>
                </c:pt>
                <c:pt idx="617">
                  <c:v>0.6</c:v>
                </c:pt>
                <c:pt idx="618">
                  <c:v>0.6</c:v>
                </c:pt>
                <c:pt idx="619">
                  <c:v>0.6</c:v>
                </c:pt>
                <c:pt idx="620">
                  <c:v>0.6</c:v>
                </c:pt>
                <c:pt idx="621">
                  <c:v>0.6</c:v>
                </c:pt>
                <c:pt idx="622">
                  <c:v>0.6</c:v>
                </c:pt>
                <c:pt idx="623">
                  <c:v>0.6</c:v>
                </c:pt>
                <c:pt idx="624">
                  <c:v>0.6</c:v>
                </c:pt>
                <c:pt idx="625">
                  <c:v>0.6</c:v>
                </c:pt>
                <c:pt idx="626">
                  <c:v>0.6</c:v>
                </c:pt>
                <c:pt idx="627">
                  <c:v>0.6</c:v>
                </c:pt>
                <c:pt idx="628">
                  <c:v>0.6</c:v>
                </c:pt>
                <c:pt idx="629">
                  <c:v>0.6</c:v>
                </c:pt>
                <c:pt idx="630">
                  <c:v>0.6</c:v>
                </c:pt>
                <c:pt idx="631">
                  <c:v>0.6</c:v>
                </c:pt>
                <c:pt idx="632">
                  <c:v>0.6</c:v>
                </c:pt>
                <c:pt idx="633">
                  <c:v>0.6</c:v>
                </c:pt>
                <c:pt idx="634">
                  <c:v>0.6</c:v>
                </c:pt>
                <c:pt idx="635">
                  <c:v>0.6</c:v>
                </c:pt>
                <c:pt idx="636">
                  <c:v>0.6</c:v>
                </c:pt>
                <c:pt idx="637">
                  <c:v>0.6</c:v>
                </c:pt>
                <c:pt idx="638">
                  <c:v>0.6</c:v>
                </c:pt>
                <c:pt idx="639">
                  <c:v>0.6</c:v>
                </c:pt>
                <c:pt idx="640">
                  <c:v>0.6</c:v>
                </c:pt>
                <c:pt idx="641">
                  <c:v>0.6</c:v>
                </c:pt>
                <c:pt idx="642">
                  <c:v>0.7</c:v>
                </c:pt>
                <c:pt idx="643">
                  <c:v>0.7</c:v>
                </c:pt>
                <c:pt idx="644">
                  <c:v>0.7</c:v>
                </c:pt>
                <c:pt idx="645">
                  <c:v>0.7</c:v>
                </c:pt>
                <c:pt idx="646">
                  <c:v>0.7</c:v>
                </c:pt>
                <c:pt idx="647">
                  <c:v>0.7</c:v>
                </c:pt>
                <c:pt idx="648">
                  <c:v>0.7</c:v>
                </c:pt>
                <c:pt idx="649">
                  <c:v>0.7</c:v>
                </c:pt>
                <c:pt idx="650">
                  <c:v>0.7</c:v>
                </c:pt>
                <c:pt idx="651">
                  <c:v>0.7</c:v>
                </c:pt>
                <c:pt idx="652">
                  <c:v>0.7</c:v>
                </c:pt>
                <c:pt idx="653">
                  <c:v>0.7</c:v>
                </c:pt>
                <c:pt idx="654">
                  <c:v>0.7</c:v>
                </c:pt>
                <c:pt idx="655">
                  <c:v>0.7</c:v>
                </c:pt>
                <c:pt idx="656">
                  <c:v>0.7</c:v>
                </c:pt>
                <c:pt idx="657">
                  <c:v>0.7</c:v>
                </c:pt>
                <c:pt idx="658">
                  <c:v>0.7</c:v>
                </c:pt>
                <c:pt idx="659">
                  <c:v>0.7</c:v>
                </c:pt>
                <c:pt idx="660">
                  <c:v>0.7</c:v>
                </c:pt>
                <c:pt idx="661">
                  <c:v>0.7</c:v>
                </c:pt>
                <c:pt idx="662">
                  <c:v>0.7</c:v>
                </c:pt>
                <c:pt idx="663">
                  <c:v>0.7</c:v>
                </c:pt>
                <c:pt idx="664">
                  <c:v>0.7</c:v>
                </c:pt>
                <c:pt idx="665">
                  <c:v>0.7</c:v>
                </c:pt>
                <c:pt idx="666">
                  <c:v>0.7</c:v>
                </c:pt>
                <c:pt idx="667">
                  <c:v>0.7</c:v>
                </c:pt>
                <c:pt idx="668">
                  <c:v>0.7</c:v>
                </c:pt>
                <c:pt idx="669">
                  <c:v>0.7</c:v>
                </c:pt>
                <c:pt idx="670">
                  <c:v>0.7</c:v>
                </c:pt>
                <c:pt idx="671">
                  <c:v>0.7</c:v>
                </c:pt>
                <c:pt idx="672">
                  <c:v>0.7</c:v>
                </c:pt>
                <c:pt idx="673">
                  <c:v>0.7</c:v>
                </c:pt>
                <c:pt idx="674">
                  <c:v>0.7</c:v>
                </c:pt>
                <c:pt idx="675">
                  <c:v>0.7</c:v>
                </c:pt>
                <c:pt idx="676">
                  <c:v>0.7</c:v>
                </c:pt>
                <c:pt idx="677">
                  <c:v>0.7</c:v>
                </c:pt>
                <c:pt idx="678">
                  <c:v>0.7</c:v>
                </c:pt>
                <c:pt idx="679">
                  <c:v>0.7</c:v>
                </c:pt>
                <c:pt idx="680">
                  <c:v>0.7</c:v>
                </c:pt>
                <c:pt idx="681">
                  <c:v>0.7</c:v>
                </c:pt>
                <c:pt idx="682">
                  <c:v>0.7</c:v>
                </c:pt>
                <c:pt idx="683">
                  <c:v>0.7</c:v>
                </c:pt>
                <c:pt idx="684">
                  <c:v>0.7</c:v>
                </c:pt>
                <c:pt idx="685">
                  <c:v>0.7</c:v>
                </c:pt>
                <c:pt idx="686">
                  <c:v>0.7</c:v>
                </c:pt>
                <c:pt idx="687">
                  <c:v>0.7</c:v>
                </c:pt>
                <c:pt idx="688">
                  <c:v>0.7</c:v>
                </c:pt>
                <c:pt idx="689">
                  <c:v>0.7</c:v>
                </c:pt>
                <c:pt idx="690">
                  <c:v>0.7</c:v>
                </c:pt>
                <c:pt idx="691">
                  <c:v>0.7</c:v>
                </c:pt>
                <c:pt idx="692">
                  <c:v>0.7</c:v>
                </c:pt>
                <c:pt idx="693">
                  <c:v>0.7</c:v>
                </c:pt>
                <c:pt idx="694">
                  <c:v>0.7</c:v>
                </c:pt>
                <c:pt idx="695">
                  <c:v>0.7</c:v>
                </c:pt>
                <c:pt idx="696">
                  <c:v>0.7</c:v>
                </c:pt>
                <c:pt idx="697">
                  <c:v>0.7</c:v>
                </c:pt>
                <c:pt idx="698">
                  <c:v>0.7</c:v>
                </c:pt>
                <c:pt idx="699">
                  <c:v>0.7</c:v>
                </c:pt>
                <c:pt idx="700">
                  <c:v>0.7</c:v>
                </c:pt>
                <c:pt idx="701">
                  <c:v>0.7</c:v>
                </c:pt>
                <c:pt idx="702">
                  <c:v>0.7</c:v>
                </c:pt>
                <c:pt idx="703">
                  <c:v>0.7</c:v>
                </c:pt>
                <c:pt idx="704">
                  <c:v>0.7</c:v>
                </c:pt>
                <c:pt idx="705">
                  <c:v>0.7</c:v>
                </c:pt>
                <c:pt idx="706">
                  <c:v>0.7</c:v>
                </c:pt>
                <c:pt idx="707">
                  <c:v>0.7</c:v>
                </c:pt>
                <c:pt idx="708">
                  <c:v>0.8</c:v>
                </c:pt>
                <c:pt idx="709">
                  <c:v>0.8</c:v>
                </c:pt>
                <c:pt idx="710">
                  <c:v>0.8</c:v>
                </c:pt>
                <c:pt idx="711">
                  <c:v>0.8</c:v>
                </c:pt>
                <c:pt idx="712">
                  <c:v>0.8</c:v>
                </c:pt>
                <c:pt idx="713">
                  <c:v>0.8</c:v>
                </c:pt>
                <c:pt idx="714">
                  <c:v>0.8</c:v>
                </c:pt>
                <c:pt idx="715">
                  <c:v>0.8</c:v>
                </c:pt>
                <c:pt idx="716">
                  <c:v>0.8</c:v>
                </c:pt>
                <c:pt idx="717">
                  <c:v>0.8</c:v>
                </c:pt>
                <c:pt idx="718">
                  <c:v>0.8</c:v>
                </c:pt>
                <c:pt idx="719">
                  <c:v>0.8</c:v>
                </c:pt>
                <c:pt idx="720">
                  <c:v>0.8</c:v>
                </c:pt>
                <c:pt idx="721">
                  <c:v>0.8</c:v>
                </c:pt>
                <c:pt idx="722">
                  <c:v>0.8</c:v>
                </c:pt>
                <c:pt idx="723">
                  <c:v>0.8</c:v>
                </c:pt>
                <c:pt idx="724">
                  <c:v>0.8</c:v>
                </c:pt>
                <c:pt idx="725">
                  <c:v>0.8</c:v>
                </c:pt>
                <c:pt idx="726">
                  <c:v>0.8</c:v>
                </c:pt>
                <c:pt idx="727">
                  <c:v>0.8</c:v>
                </c:pt>
                <c:pt idx="728">
                  <c:v>0.8</c:v>
                </c:pt>
                <c:pt idx="729">
                  <c:v>0.8</c:v>
                </c:pt>
                <c:pt idx="730">
                  <c:v>0.8</c:v>
                </c:pt>
                <c:pt idx="731">
                  <c:v>0.8</c:v>
                </c:pt>
                <c:pt idx="732">
                  <c:v>0.8</c:v>
                </c:pt>
                <c:pt idx="733">
                  <c:v>0.8</c:v>
                </c:pt>
                <c:pt idx="734">
                  <c:v>0.8</c:v>
                </c:pt>
                <c:pt idx="735">
                  <c:v>0.8</c:v>
                </c:pt>
                <c:pt idx="736">
                  <c:v>0.8</c:v>
                </c:pt>
                <c:pt idx="737">
                  <c:v>0.8</c:v>
                </c:pt>
                <c:pt idx="738">
                  <c:v>0.8</c:v>
                </c:pt>
                <c:pt idx="739">
                  <c:v>0.8</c:v>
                </c:pt>
                <c:pt idx="740">
                  <c:v>0.8</c:v>
                </c:pt>
                <c:pt idx="741">
                  <c:v>0.8</c:v>
                </c:pt>
                <c:pt idx="742">
                  <c:v>0.8</c:v>
                </c:pt>
                <c:pt idx="743">
                  <c:v>0.8</c:v>
                </c:pt>
                <c:pt idx="744">
                  <c:v>0.8</c:v>
                </c:pt>
                <c:pt idx="745">
                  <c:v>0.8</c:v>
                </c:pt>
                <c:pt idx="746">
                  <c:v>0.8</c:v>
                </c:pt>
                <c:pt idx="747">
                  <c:v>0.8</c:v>
                </c:pt>
                <c:pt idx="748">
                  <c:v>0.8</c:v>
                </c:pt>
                <c:pt idx="749">
                  <c:v>0.8</c:v>
                </c:pt>
                <c:pt idx="750">
                  <c:v>0.8</c:v>
                </c:pt>
                <c:pt idx="751">
                  <c:v>0.8</c:v>
                </c:pt>
                <c:pt idx="752">
                  <c:v>0.8</c:v>
                </c:pt>
                <c:pt idx="753">
                  <c:v>0.8</c:v>
                </c:pt>
                <c:pt idx="754">
                  <c:v>0.8</c:v>
                </c:pt>
                <c:pt idx="755">
                  <c:v>0.8</c:v>
                </c:pt>
                <c:pt idx="756">
                  <c:v>0.8</c:v>
                </c:pt>
                <c:pt idx="757">
                  <c:v>0.8</c:v>
                </c:pt>
                <c:pt idx="758">
                  <c:v>0.8</c:v>
                </c:pt>
                <c:pt idx="759">
                  <c:v>0.8</c:v>
                </c:pt>
                <c:pt idx="760">
                  <c:v>0.8</c:v>
                </c:pt>
                <c:pt idx="761">
                  <c:v>0.8</c:v>
                </c:pt>
                <c:pt idx="762">
                  <c:v>0.8</c:v>
                </c:pt>
                <c:pt idx="763">
                  <c:v>0.8</c:v>
                </c:pt>
                <c:pt idx="764">
                  <c:v>0.8</c:v>
                </c:pt>
                <c:pt idx="765">
                  <c:v>0.8</c:v>
                </c:pt>
                <c:pt idx="766">
                  <c:v>0.8</c:v>
                </c:pt>
                <c:pt idx="767">
                  <c:v>0.8</c:v>
                </c:pt>
                <c:pt idx="768">
                  <c:v>0.8</c:v>
                </c:pt>
                <c:pt idx="769">
                  <c:v>0.8</c:v>
                </c:pt>
                <c:pt idx="770">
                  <c:v>0.8</c:v>
                </c:pt>
                <c:pt idx="771">
                  <c:v>0.8</c:v>
                </c:pt>
                <c:pt idx="772">
                  <c:v>0.8</c:v>
                </c:pt>
                <c:pt idx="773">
                  <c:v>0.8</c:v>
                </c:pt>
                <c:pt idx="774">
                  <c:v>0.8</c:v>
                </c:pt>
                <c:pt idx="775">
                  <c:v>0.8</c:v>
                </c:pt>
                <c:pt idx="776">
                  <c:v>0.8</c:v>
                </c:pt>
                <c:pt idx="777">
                  <c:v>0.8</c:v>
                </c:pt>
                <c:pt idx="778">
                  <c:v>0.8</c:v>
                </c:pt>
                <c:pt idx="779">
                  <c:v>0.8</c:v>
                </c:pt>
                <c:pt idx="780">
                  <c:v>0.8</c:v>
                </c:pt>
                <c:pt idx="781">
                  <c:v>0.8</c:v>
                </c:pt>
                <c:pt idx="782">
                  <c:v>0.8</c:v>
                </c:pt>
                <c:pt idx="783">
                  <c:v>0.8</c:v>
                </c:pt>
                <c:pt idx="784">
                  <c:v>0.8</c:v>
                </c:pt>
                <c:pt idx="785">
                  <c:v>0.8</c:v>
                </c:pt>
                <c:pt idx="786">
                  <c:v>0.8</c:v>
                </c:pt>
                <c:pt idx="787">
                  <c:v>0.8</c:v>
                </c:pt>
                <c:pt idx="788">
                  <c:v>0.8</c:v>
                </c:pt>
                <c:pt idx="789">
                  <c:v>0.8</c:v>
                </c:pt>
                <c:pt idx="790">
                  <c:v>0.8</c:v>
                </c:pt>
                <c:pt idx="791">
                  <c:v>0.8</c:v>
                </c:pt>
                <c:pt idx="792">
                  <c:v>0.8</c:v>
                </c:pt>
                <c:pt idx="793">
                  <c:v>0.8</c:v>
                </c:pt>
                <c:pt idx="794">
                  <c:v>0.8</c:v>
                </c:pt>
                <c:pt idx="795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83-4369-85BB-CB29ADEF0DAE}"/>
            </c:ext>
          </c:extLst>
        </c:ser>
        <c:ser>
          <c:idx val="2"/>
          <c:order val="2"/>
          <c:tx>
            <c:strRef>
              <c:f>'[1]Auto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'[1]Auto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'[1]Auto save'!$L$2:$L$797</c:f>
              <c:numCache>
                <c:formatCode>General</c:formatCode>
                <c:ptCount val="796"/>
                <c:pt idx="0">
                  <c:v>0.34899999999999998</c:v>
                </c:pt>
                <c:pt idx="1">
                  <c:v>0.34899999999999998</c:v>
                </c:pt>
                <c:pt idx="2">
                  <c:v>0.34899999999999998</c:v>
                </c:pt>
                <c:pt idx="3">
                  <c:v>0.34899999999999998</c:v>
                </c:pt>
                <c:pt idx="4">
                  <c:v>0.34899999999999998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2E-3</c:v>
                </c:pt>
                <c:pt idx="25">
                  <c:v>2E-3</c:v>
                </c:pt>
                <c:pt idx="26">
                  <c:v>2E-3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  <c:pt idx="30">
                  <c:v>2E-3</c:v>
                </c:pt>
                <c:pt idx="31">
                  <c:v>2E-3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4.0000000000000001E-3</c:v>
                </c:pt>
                <c:pt idx="49">
                  <c:v>4.0000000000000001E-3</c:v>
                </c:pt>
                <c:pt idx="50">
                  <c:v>4.0000000000000001E-3</c:v>
                </c:pt>
                <c:pt idx="51">
                  <c:v>4.0000000000000001E-3</c:v>
                </c:pt>
                <c:pt idx="52">
                  <c:v>4.0000000000000001E-3</c:v>
                </c:pt>
                <c:pt idx="53">
                  <c:v>4.0000000000000001E-3</c:v>
                </c:pt>
                <c:pt idx="54">
                  <c:v>4.0000000000000001E-3</c:v>
                </c:pt>
                <c:pt idx="55">
                  <c:v>4.0000000000000001E-3</c:v>
                </c:pt>
                <c:pt idx="56">
                  <c:v>4.0000000000000001E-3</c:v>
                </c:pt>
                <c:pt idx="57">
                  <c:v>4.0000000000000001E-3</c:v>
                </c:pt>
                <c:pt idx="58">
                  <c:v>4.0000000000000001E-3</c:v>
                </c:pt>
                <c:pt idx="59">
                  <c:v>4.0000000000000001E-3</c:v>
                </c:pt>
                <c:pt idx="60">
                  <c:v>5.0000000000000001E-3</c:v>
                </c:pt>
                <c:pt idx="61">
                  <c:v>5.0000000000000001E-3</c:v>
                </c:pt>
                <c:pt idx="62">
                  <c:v>5.0000000000000001E-3</c:v>
                </c:pt>
                <c:pt idx="63">
                  <c:v>5.0000000000000001E-3</c:v>
                </c:pt>
                <c:pt idx="64">
                  <c:v>5.0000000000000001E-3</c:v>
                </c:pt>
                <c:pt idx="65">
                  <c:v>5.0000000000000001E-3</c:v>
                </c:pt>
                <c:pt idx="66">
                  <c:v>5.0000000000000001E-3</c:v>
                </c:pt>
                <c:pt idx="67">
                  <c:v>5.0000000000000001E-3</c:v>
                </c:pt>
                <c:pt idx="68">
                  <c:v>5.0000000000000001E-3</c:v>
                </c:pt>
                <c:pt idx="69">
                  <c:v>5.0000000000000001E-3</c:v>
                </c:pt>
                <c:pt idx="70">
                  <c:v>5.0000000000000001E-3</c:v>
                </c:pt>
                <c:pt idx="71">
                  <c:v>5.0000000000000001E-3</c:v>
                </c:pt>
                <c:pt idx="72">
                  <c:v>6.0000000000000001E-3</c:v>
                </c:pt>
                <c:pt idx="73">
                  <c:v>6.0000000000000001E-3</c:v>
                </c:pt>
                <c:pt idx="74">
                  <c:v>6.0000000000000001E-3</c:v>
                </c:pt>
                <c:pt idx="75">
                  <c:v>6.0000000000000001E-3</c:v>
                </c:pt>
                <c:pt idx="76">
                  <c:v>6.0000000000000001E-3</c:v>
                </c:pt>
                <c:pt idx="77">
                  <c:v>6.0000000000000001E-3</c:v>
                </c:pt>
                <c:pt idx="78">
                  <c:v>6.0000000000000001E-3</c:v>
                </c:pt>
                <c:pt idx="79">
                  <c:v>6.0000000000000001E-3</c:v>
                </c:pt>
                <c:pt idx="80">
                  <c:v>6.0000000000000001E-3</c:v>
                </c:pt>
                <c:pt idx="81">
                  <c:v>6.0000000000000001E-3</c:v>
                </c:pt>
                <c:pt idx="82">
                  <c:v>6.0000000000000001E-3</c:v>
                </c:pt>
                <c:pt idx="83">
                  <c:v>6.0000000000000001E-3</c:v>
                </c:pt>
                <c:pt idx="84">
                  <c:v>7.0000000000000001E-3</c:v>
                </c:pt>
                <c:pt idx="85">
                  <c:v>7.0000000000000001E-3</c:v>
                </c:pt>
                <c:pt idx="86">
                  <c:v>7.0000000000000001E-3</c:v>
                </c:pt>
                <c:pt idx="87">
                  <c:v>7.0000000000000001E-3</c:v>
                </c:pt>
                <c:pt idx="88">
                  <c:v>7.0000000000000001E-3</c:v>
                </c:pt>
                <c:pt idx="89">
                  <c:v>7.0000000000000001E-3</c:v>
                </c:pt>
                <c:pt idx="90">
                  <c:v>7.0000000000000001E-3</c:v>
                </c:pt>
                <c:pt idx="91">
                  <c:v>7.0000000000000001E-3</c:v>
                </c:pt>
                <c:pt idx="92">
                  <c:v>7.0000000000000001E-3</c:v>
                </c:pt>
                <c:pt idx="93">
                  <c:v>7.0000000000000001E-3</c:v>
                </c:pt>
                <c:pt idx="94">
                  <c:v>7.0000000000000001E-3</c:v>
                </c:pt>
                <c:pt idx="95">
                  <c:v>7.0000000000000001E-3</c:v>
                </c:pt>
                <c:pt idx="96">
                  <c:v>8.0000000000000002E-3</c:v>
                </c:pt>
                <c:pt idx="97">
                  <c:v>8.0000000000000002E-3</c:v>
                </c:pt>
                <c:pt idx="98">
                  <c:v>8.0000000000000002E-3</c:v>
                </c:pt>
                <c:pt idx="99">
                  <c:v>8.0000000000000002E-3</c:v>
                </c:pt>
                <c:pt idx="100">
                  <c:v>8.0000000000000002E-3</c:v>
                </c:pt>
                <c:pt idx="101">
                  <c:v>8.0000000000000002E-3</c:v>
                </c:pt>
                <c:pt idx="102">
                  <c:v>8.0000000000000002E-3</c:v>
                </c:pt>
                <c:pt idx="103">
                  <c:v>8.0000000000000002E-3</c:v>
                </c:pt>
                <c:pt idx="104">
                  <c:v>8.0000000000000002E-3</c:v>
                </c:pt>
                <c:pt idx="105">
                  <c:v>8.0000000000000002E-3</c:v>
                </c:pt>
                <c:pt idx="106">
                  <c:v>8.0000000000000002E-3</c:v>
                </c:pt>
                <c:pt idx="107">
                  <c:v>8.0000000000000002E-3</c:v>
                </c:pt>
                <c:pt idx="108">
                  <c:v>8.9999999999999993E-3</c:v>
                </c:pt>
                <c:pt idx="109">
                  <c:v>8.9999999999999993E-3</c:v>
                </c:pt>
                <c:pt idx="110">
                  <c:v>8.9999999999999993E-3</c:v>
                </c:pt>
                <c:pt idx="111">
                  <c:v>8.9999999999999993E-3</c:v>
                </c:pt>
                <c:pt idx="112">
                  <c:v>8.9999999999999993E-3</c:v>
                </c:pt>
                <c:pt idx="113">
                  <c:v>8.9999999999999993E-3</c:v>
                </c:pt>
                <c:pt idx="114">
                  <c:v>8.9999999999999993E-3</c:v>
                </c:pt>
                <c:pt idx="115">
                  <c:v>8.9999999999999993E-3</c:v>
                </c:pt>
                <c:pt idx="116">
                  <c:v>8.9999999999999993E-3</c:v>
                </c:pt>
                <c:pt idx="117">
                  <c:v>8.9999999999999993E-3</c:v>
                </c:pt>
                <c:pt idx="118">
                  <c:v>8.9999999999999993E-3</c:v>
                </c:pt>
                <c:pt idx="119">
                  <c:v>8.9999999999999993E-3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1.0999999999999999E-2</c:v>
                </c:pt>
                <c:pt idx="133">
                  <c:v>1.0999999999999999E-2</c:v>
                </c:pt>
                <c:pt idx="134">
                  <c:v>1.0999999999999999E-2</c:v>
                </c:pt>
                <c:pt idx="135">
                  <c:v>1.0999999999999999E-2</c:v>
                </c:pt>
                <c:pt idx="136">
                  <c:v>1.0999999999999999E-2</c:v>
                </c:pt>
                <c:pt idx="137">
                  <c:v>1.0999999999999999E-2</c:v>
                </c:pt>
                <c:pt idx="138">
                  <c:v>1.0999999999999999E-2</c:v>
                </c:pt>
                <c:pt idx="139">
                  <c:v>1.0999999999999999E-2</c:v>
                </c:pt>
                <c:pt idx="140">
                  <c:v>1.0999999999999999E-2</c:v>
                </c:pt>
                <c:pt idx="141">
                  <c:v>1.0999999999999999E-2</c:v>
                </c:pt>
                <c:pt idx="142">
                  <c:v>1.0999999999999999E-2</c:v>
                </c:pt>
                <c:pt idx="143">
                  <c:v>1.0999999999999999E-2</c:v>
                </c:pt>
                <c:pt idx="144">
                  <c:v>1.2E-2</c:v>
                </c:pt>
                <c:pt idx="145">
                  <c:v>1.2E-2</c:v>
                </c:pt>
                <c:pt idx="146">
                  <c:v>1.2E-2</c:v>
                </c:pt>
                <c:pt idx="147">
                  <c:v>1.2E-2</c:v>
                </c:pt>
                <c:pt idx="148">
                  <c:v>1.2E-2</c:v>
                </c:pt>
                <c:pt idx="149">
                  <c:v>1.2E-2</c:v>
                </c:pt>
                <c:pt idx="150">
                  <c:v>1.2E-2</c:v>
                </c:pt>
                <c:pt idx="151">
                  <c:v>1.2E-2</c:v>
                </c:pt>
                <c:pt idx="152">
                  <c:v>1.2E-2</c:v>
                </c:pt>
                <c:pt idx="153">
                  <c:v>1.2E-2</c:v>
                </c:pt>
                <c:pt idx="154">
                  <c:v>1.2E-2</c:v>
                </c:pt>
                <c:pt idx="155">
                  <c:v>1.2E-2</c:v>
                </c:pt>
                <c:pt idx="156">
                  <c:v>1.2999999999999999E-2</c:v>
                </c:pt>
                <c:pt idx="157">
                  <c:v>1.2999999999999999E-2</c:v>
                </c:pt>
                <c:pt idx="158">
                  <c:v>1.2999999999999999E-2</c:v>
                </c:pt>
                <c:pt idx="159">
                  <c:v>1.2999999999999999E-2</c:v>
                </c:pt>
                <c:pt idx="160">
                  <c:v>1.2999999999999999E-2</c:v>
                </c:pt>
                <c:pt idx="161">
                  <c:v>1.2999999999999999E-2</c:v>
                </c:pt>
                <c:pt idx="162">
                  <c:v>1.2999999999999999E-2</c:v>
                </c:pt>
                <c:pt idx="163">
                  <c:v>1.2999999999999999E-2</c:v>
                </c:pt>
                <c:pt idx="164">
                  <c:v>1.2999999999999999E-2</c:v>
                </c:pt>
                <c:pt idx="165">
                  <c:v>1.2999999999999999E-2</c:v>
                </c:pt>
                <c:pt idx="166">
                  <c:v>1.2999999999999999E-2</c:v>
                </c:pt>
                <c:pt idx="167">
                  <c:v>1.2999999999999999E-2</c:v>
                </c:pt>
                <c:pt idx="168">
                  <c:v>1.4E-2</c:v>
                </c:pt>
                <c:pt idx="169">
                  <c:v>1.4E-2</c:v>
                </c:pt>
                <c:pt idx="170">
                  <c:v>1.4E-2</c:v>
                </c:pt>
                <c:pt idx="171">
                  <c:v>1.4E-2</c:v>
                </c:pt>
                <c:pt idx="172">
                  <c:v>1.4E-2</c:v>
                </c:pt>
                <c:pt idx="173">
                  <c:v>1.4E-2</c:v>
                </c:pt>
                <c:pt idx="174">
                  <c:v>1.4E-2</c:v>
                </c:pt>
                <c:pt idx="175">
                  <c:v>1.4E-2</c:v>
                </c:pt>
                <c:pt idx="176">
                  <c:v>1.4E-2</c:v>
                </c:pt>
                <c:pt idx="177">
                  <c:v>1.4E-2</c:v>
                </c:pt>
                <c:pt idx="178">
                  <c:v>1.4E-2</c:v>
                </c:pt>
                <c:pt idx="179">
                  <c:v>1.4E-2</c:v>
                </c:pt>
                <c:pt idx="180">
                  <c:v>1.4999999999999999E-2</c:v>
                </c:pt>
                <c:pt idx="181">
                  <c:v>1.4999999999999999E-2</c:v>
                </c:pt>
                <c:pt idx="182">
                  <c:v>1.4999999999999999E-2</c:v>
                </c:pt>
                <c:pt idx="183">
                  <c:v>1.4999999999999999E-2</c:v>
                </c:pt>
                <c:pt idx="184">
                  <c:v>1.4999999999999999E-2</c:v>
                </c:pt>
                <c:pt idx="185">
                  <c:v>1.4999999999999999E-2</c:v>
                </c:pt>
                <c:pt idx="186">
                  <c:v>1.4999999999999999E-2</c:v>
                </c:pt>
                <c:pt idx="187">
                  <c:v>1.4999999999999999E-2</c:v>
                </c:pt>
                <c:pt idx="188">
                  <c:v>1.4999999999999999E-2</c:v>
                </c:pt>
                <c:pt idx="189">
                  <c:v>1.4999999999999999E-2</c:v>
                </c:pt>
                <c:pt idx="190">
                  <c:v>1.4999999999999999E-2</c:v>
                </c:pt>
                <c:pt idx="191">
                  <c:v>1.4999999999999999E-2</c:v>
                </c:pt>
                <c:pt idx="192">
                  <c:v>1.6E-2</c:v>
                </c:pt>
                <c:pt idx="193">
                  <c:v>1.6E-2</c:v>
                </c:pt>
                <c:pt idx="194">
                  <c:v>1.6E-2</c:v>
                </c:pt>
                <c:pt idx="195">
                  <c:v>1.6E-2</c:v>
                </c:pt>
                <c:pt idx="196">
                  <c:v>1.6E-2</c:v>
                </c:pt>
                <c:pt idx="197">
                  <c:v>1.6E-2</c:v>
                </c:pt>
                <c:pt idx="198">
                  <c:v>1.6E-2</c:v>
                </c:pt>
                <c:pt idx="199">
                  <c:v>1.6E-2</c:v>
                </c:pt>
                <c:pt idx="200">
                  <c:v>1.7000000000000001E-2</c:v>
                </c:pt>
                <c:pt idx="201">
                  <c:v>1.7000000000000001E-2</c:v>
                </c:pt>
                <c:pt idx="202">
                  <c:v>1.7000000000000001E-2</c:v>
                </c:pt>
                <c:pt idx="203">
                  <c:v>1.7000000000000001E-2</c:v>
                </c:pt>
                <c:pt idx="204">
                  <c:v>1.7000000000000001E-2</c:v>
                </c:pt>
                <c:pt idx="205">
                  <c:v>1.7000000000000001E-2</c:v>
                </c:pt>
                <c:pt idx="206">
                  <c:v>1.7999999999999999E-2</c:v>
                </c:pt>
                <c:pt idx="207">
                  <c:v>1.7999999999999999E-2</c:v>
                </c:pt>
                <c:pt idx="208">
                  <c:v>1.7999999999999999E-2</c:v>
                </c:pt>
                <c:pt idx="209">
                  <c:v>1.7999999999999999E-2</c:v>
                </c:pt>
                <c:pt idx="210">
                  <c:v>1.7999999999999999E-2</c:v>
                </c:pt>
                <c:pt idx="211">
                  <c:v>1.7999999999999999E-2</c:v>
                </c:pt>
                <c:pt idx="212">
                  <c:v>1.9E-2</c:v>
                </c:pt>
                <c:pt idx="213">
                  <c:v>1.9E-2</c:v>
                </c:pt>
                <c:pt idx="214">
                  <c:v>1.9E-2</c:v>
                </c:pt>
                <c:pt idx="215">
                  <c:v>1.9E-2</c:v>
                </c:pt>
                <c:pt idx="216">
                  <c:v>1.9E-2</c:v>
                </c:pt>
                <c:pt idx="217">
                  <c:v>1.9E-2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2.1000000000000001E-2</c:v>
                </c:pt>
                <c:pt idx="225">
                  <c:v>2.1000000000000001E-2</c:v>
                </c:pt>
                <c:pt idx="226">
                  <c:v>2.1000000000000001E-2</c:v>
                </c:pt>
                <c:pt idx="227">
                  <c:v>2.1000000000000001E-2</c:v>
                </c:pt>
                <c:pt idx="228">
                  <c:v>2.1000000000000001E-2</c:v>
                </c:pt>
                <c:pt idx="229">
                  <c:v>2.1000000000000001E-2</c:v>
                </c:pt>
                <c:pt idx="230">
                  <c:v>2.1999999999999999E-2</c:v>
                </c:pt>
                <c:pt idx="231">
                  <c:v>2.1999999999999999E-2</c:v>
                </c:pt>
                <c:pt idx="232">
                  <c:v>2.1999999999999999E-2</c:v>
                </c:pt>
                <c:pt idx="233">
                  <c:v>2.1999999999999999E-2</c:v>
                </c:pt>
                <c:pt idx="234">
                  <c:v>2.1999999999999999E-2</c:v>
                </c:pt>
                <c:pt idx="235">
                  <c:v>2.1999999999999999E-2</c:v>
                </c:pt>
                <c:pt idx="236">
                  <c:v>2.3E-2</c:v>
                </c:pt>
                <c:pt idx="237">
                  <c:v>2.3E-2</c:v>
                </c:pt>
                <c:pt idx="238">
                  <c:v>2.3E-2</c:v>
                </c:pt>
                <c:pt idx="239">
                  <c:v>2.3E-2</c:v>
                </c:pt>
                <c:pt idx="240">
                  <c:v>2.3E-2</c:v>
                </c:pt>
                <c:pt idx="241">
                  <c:v>2.3E-2</c:v>
                </c:pt>
                <c:pt idx="242">
                  <c:v>2.4E-2</c:v>
                </c:pt>
                <c:pt idx="243">
                  <c:v>2.4E-2</c:v>
                </c:pt>
                <c:pt idx="244">
                  <c:v>2.4E-2</c:v>
                </c:pt>
                <c:pt idx="245">
                  <c:v>2.4E-2</c:v>
                </c:pt>
                <c:pt idx="246">
                  <c:v>2.4E-2</c:v>
                </c:pt>
                <c:pt idx="247">
                  <c:v>2.4E-2</c:v>
                </c:pt>
                <c:pt idx="248">
                  <c:v>2.5000000000000001E-2</c:v>
                </c:pt>
                <c:pt idx="249">
                  <c:v>2.5000000000000001E-2</c:v>
                </c:pt>
                <c:pt idx="250">
                  <c:v>2.5000000000000001E-2</c:v>
                </c:pt>
                <c:pt idx="251">
                  <c:v>2.5000000000000001E-2</c:v>
                </c:pt>
                <c:pt idx="252">
                  <c:v>2.5000000000000001E-2</c:v>
                </c:pt>
                <c:pt idx="253">
                  <c:v>2.5000000000000001E-2</c:v>
                </c:pt>
                <c:pt idx="254">
                  <c:v>2.5999999999999999E-2</c:v>
                </c:pt>
                <c:pt idx="255">
                  <c:v>2.5999999999999999E-2</c:v>
                </c:pt>
                <c:pt idx="256">
                  <c:v>2.5999999999999999E-2</c:v>
                </c:pt>
                <c:pt idx="257">
                  <c:v>2.5999999999999999E-2</c:v>
                </c:pt>
                <c:pt idx="258">
                  <c:v>2.5999999999999999E-2</c:v>
                </c:pt>
                <c:pt idx="259">
                  <c:v>2.5999999999999999E-2</c:v>
                </c:pt>
                <c:pt idx="260">
                  <c:v>2.7E-2</c:v>
                </c:pt>
                <c:pt idx="261">
                  <c:v>2.7E-2</c:v>
                </c:pt>
                <c:pt idx="262">
                  <c:v>2.7E-2</c:v>
                </c:pt>
                <c:pt idx="263">
                  <c:v>2.7E-2</c:v>
                </c:pt>
                <c:pt idx="264">
                  <c:v>2.7E-2</c:v>
                </c:pt>
                <c:pt idx="265">
                  <c:v>2.7E-2</c:v>
                </c:pt>
                <c:pt idx="266">
                  <c:v>2.8000000000000001E-2</c:v>
                </c:pt>
                <c:pt idx="267">
                  <c:v>2.8000000000000001E-2</c:v>
                </c:pt>
                <c:pt idx="268">
                  <c:v>2.8000000000000001E-2</c:v>
                </c:pt>
                <c:pt idx="269">
                  <c:v>2.8000000000000001E-2</c:v>
                </c:pt>
                <c:pt idx="270">
                  <c:v>2.8000000000000001E-2</c:v>
                </c:pt>
                <c:pt idx="271">
                  <c:v>2.8000000000000001E-2</c:v>
                </c:pt>
                <c:pt idx="272">
                  <c:v>2.9000000000000001E-2</c:v>
                </c:pt>
                <c:pt idx="273">
                  <c:v>2.9000000000000001E-2</c:v>
                </c:pt>
                <c:pt idx="274">
                  <c:v>2.9000000000000001E-2</c:v>
                </c:pt>
                <c:pt idx="275">
                  <c:v>2.9000000000000001E-2</c:v>
                </c:pt>
                <c:pt idx="276">
                  <c:v>2.9000000000000001E-2</c:v>
                </c:pt>
                <c:pt idx="277">
                  <c:v>2.9000000000000001E-2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0.03</c:v>
                </c:pt>
                <c:pt idx="284">
                  <c:v>3.1E-2</c:v>
                </c:pt>
                <c:pt idx="285">
                  <c:v>3.1E-2</c:v>
                </c:pt>
                <c:pt idx="286">
                  <c:v>3.1E-2</c:v>
                </c:pt>
                <c:pt idx="287">
                  <c:v>3.1E-2</c:v>
                </c:pt>
                <c:pt idx="288">
                  <c:v>3.1E-2</c:v>
                </c:pt>
                <c:pt idx="289">
                  <c:v>3.1E-2</c:v>
                </c:pt>
                <c:pt idx="290">
                  <c:v>3.2000000000000001E-2</c:v>
                </c:pt>
                <c:pt idx="291">
                  <c:v>3.2000000000000001E-2</c:v>
                </c:pt>
                <c:pt idx="292">
                  <c:v>3.2000000000000001E-2</c:v>
                </c:pt>
                <c:pt idx="293">
                  <c:v>3.2000000000000001E-2</c:v>
                </c:pt>
                <c:pt idx="294">
                  <c:v>3.2000000000000001E-2</c:v>
                </c:pt>
                <c:pt idx="295">
                  <c:v>3.2000000000000001E-2</c:v>
                </c:pt>
                <c:pt idx="296">
                  <c:v>3.3000000000000002E-2</c:v>
                </c:pt>
                <c:pt idx="297">
                  <c:v>3.3000000000000002E-2</c:v>
                </c:pt>
                <c:pt idx="298">
                  <c:v>3.3000000000000002E-2</c:v>
                </c:pt>
                <c:pt idx="299">
                  <c:v>3.3000000000000002E-2</c:v>
                </c:pt>
                <c:pt idx="300">
                  <c:v>3.3000000000000002E-2</c:v>
                </c:pt>
                <c:pt idx="301">
                  <c:v>3.3000000000000002E-2</c:v>
                </c:pt>
                <c:pt idx="302">
                  <c:v>3.4000000000000002E-2</c:v>
                </c:pt>
                <c:pt idx="303">
                  <c:v>3.4000000000000002E-2</c:v>
                </c:pt>
                <c:pt idx="304">
                  <c:v>3.4000000000000002E-2</c:v>
                </c:pt>
                <c:pt idx="305">
                  <c:v>3.4000000000000002E-2</c:v>
                </c:pt>
                <c:pt idx="306">
                  <c:v>3.4000000000000002E-2</c:v>
                </c:pt>
                <c:pt idx="307">
                  <c:v>3.4000000000000002E-2</c:v>
                </c:pt>
                <c:pt idx="308">
                  <c:v>3.5000000000000003E-2</c:v>
                </c:pt>
                <c:pt idx="309">
                  <c:v>3.5000000000000003E-2</c:v>
                </c:pt>
                <c:pt idx="310">
                  <c:v>3.5000000000000003E-2</c:v>
                </c:pt>
                <c:pt idx="311">
                  <c:v>3.5000000000000003E-2</c:v>
                </c:pt>
                <c:pt idx="312">
                  <c:v>3.5000000000000003E-2</c:v>
                </c:pt>
                <c:pt idx="313">
                  <c:v>3.5000000000000003E-2</c:v>
                </c:pt>
                <c:pt idx="314">
                  <c:v>3.5999999999999997E-2</c:v>
                </c:pt>
                <c:pt idx="315">
                  <c:v>3.5999999999999997E-2</c:v>
                </c:pt>
                <c:pt idx="316">
                  <c:v>3.5999999999999997E-2</c:v>
                </c:pt>
                <c:pt idx="317">
                  <c:v>3.5999999999999997E-2</c:v>
                </c:pt>
                <c:pt idx="318">
                  <c:v>3.5999999999999997E-2</c:v>
                </c:pt>
                <c:pt idx="319">
                  <c:v>3.5999999999999997E-2</c:v>
                </c:pt>
                <c:pt idx="320">
                  <c:v>3.6999999999999998E-2</c:v>
                </c:pt>
                <c:pt idx="321">
                  <c:v>3.6999999999999998E-2</c:v>
                </c:pt>
                <c:pt idx="322">
                  <c:v>3.6999999999999998E-2</c:v>
                </c:pt>
                <c:pt idx="323">
                  <c:v>3.6999999999999998E-2</c:v>
                </c:pt>
                <c:pt idx="324">
                  <c:v>3.6999999999999998E-2</c:v>
                </c:pt>
                <c:pt idx="325">
                  <c:v>3.6999999999999998E-2</c:v>
                </c:pt>
                <c:pt idx="326">
                  <c:v>3.7999999999999999E-2</c:v>
                </c:pt>
                <c:pt idx="327">
                  <c:v>3.7999999999999999E-2</c:v>
                </c:pt>
                <c:pt idx="328">
                  <c:v>3.7999999999999999E-2</c:v>
                </c:pt>
                <c:pt idx="329">
                  <c:v>3.7999999999999999E-2</c:v>
                </c:pt>
                <c:pt idx="330">
                  <c:v>3.7999999999999999E-2</c:v>
                </c:pt>
                <c:pt idx="331">
                  <c:v>3.7999999999999999E-2</c:v>
                </c:pt>
                <c:pt idx="332">
                  <c:v>3.9E-2</c:v>
                </c:pt>
                <c:pt idx="333">
                  <c:v>3.9E-2</c:v>
                </c:pt>
                <c:pt idx="334">
                  <c:v>3.9E-2</c:v>
                </c:pt>
                <c:pt idx="335">
                  <c:v>3.9E-2</c:v>
                </c:pt>
                <c:pt idx="336">
                  <c:v>3.9E-2</c:v>
                </c:pt>
                <c:pt idx="337">
                  <c:v>3.9E-2</c:v>
                </c:pt>
                <c:pt idx="338">
                  <c:v>0.04</c:v>
                </c:pt>
                <c:pt idx="339">
                  <c:v>0.04</c:v>
                </c:pt>
                <c:pt idx="340">
                  <c:v>0.04</c:v>
                </c:pt>
                <c:pt idx="341">
                  <c:v>0.04</c:v>
                </c:pt>
                <c:pt idx="342">
                  <c:v>0.04</c:v>
                </c:pt>
                <c:pt idx="343">
                  <c:v>0.04</c:v>
                </c:pt>
                <c:pt idx="344">
                  <c:v>4.1000000000000002E-2</c:v>
                </c:pt>
                <c:pt idx="345">
                  <c:v>4.1000000000000002E-2</c:v>
                </c:pt>
                <c:pt idx="346">
                  <c:v>4.1000000000000002E-2</c:v>
                </c:pt>
                <c:pt idx="347">
                  <c:v>4.1000000000000002E-2</c:v>
                </c:pt>
                <c:pt idx="348">
                  <c:v>4.1000000000000002E-2</c:v>
                </c:pt>
                <c:pt idx="349">
                  <c:v>4.1000000000000002E-2</c:v>
                </c:pt>
                <c:pt idx="350">
                  <c:v>4.2000000000000003E-2</c:v>
                </c:pt>
                <c:pt idx="351">
                  <c:v>4.2000000000000003E-2</c:v>
                </c:pt>
                <c:pt idx="352">
                  <c:v>4.2000000000000003E-2</c:v>
                </c:pt>
                <c:pt idx="353">
                  <c:v>4.2000000000000003E-2</c:v>
                </c:pt>
                <c:pt idx="354">
                  <c:v>4.2000000000000003E-2</c:v>
                </c:pt>
                <c:pt idx="355">
                  <c:v>4.2999999999999997E-2</c:v>
                </c:pt>
                <c:pt idx="356">
                  <c:v>4.2999999999999997E-2</c:v>
                </c:pt>
                <c:pt idx="357">
                  <c:v>4.2999999999999997E-2</c:v>
                </c:pt>
                <c:pt idx="358">
                  <c:v>4.2999999999999997E-2</c:v>
                </c:pt>
                <c:pt idx="359">
                  <c:v>4.3999999999999997E-2</c:v>
                </c:pt>
                <c:pt idx="360">
                  <c:v>4.3999999999999997E-2</c:v>
                </c:pt>
                <c:pt idx="361">
                  <c:v>4.3999999999999997E-2</c:v>
                </c:pt>
                <c:pt idx="362">
                  <c:v>4.3999999999999997E-2</c:v>
                </c:pt>
                <c:pt idx="363">
                  <c:v>4.4999999999999998E-2</c:v>
                </c:pt>
                <c:pt idx="364">
                  <c:v>4.4999999999999998E-2</c:v>
                </c:pt>
                <c:pt idx="365">
                  <c:v>4.4999999999999998E-2</c:v>
                </c:pt>
                <c:pt idx="366">
                  <c:v>4.4999999999999998E-2</c:v>
                </c:pt>
                <c:pt idx="367">
                  <c:v>4.5999999999999999E-2</c:v>
                </c:pt>
                <c:pt idx="368">
                  <c:v>4.5999999999999999E-2</c:v>
                </c:pt>
                <c:pt idx="369">
                  <c:v>4.5999999999999999E-2</c:v>
                </c:pt>
                <c:pt idx="370">
                  <c:v>4.5999999999999999E-2</c:v>
                </c:pt>
                <c:pt idx="371">
                  <c:v>4.7E-2</c:v>
                </c:pt>
                <c:pt idx="372">
                  <c:v>4.7E-2</c:v>
                </c:pt>
                <c:pt idx="373">
                  <c:v>4.7E-2</c:v>
                </c:pt>
                <c:pt idx="374">
                  <c:v>4.7E-2</c:v>
                </c:pt>
                <c:pt idx="375">
                  <c:v>4.8000000000000001E-2</c:v>
                </c:pt>
                <c:pt idx="376">
                  <c:v>4.8000000000000001E-2</c:v>
                </c:pt>
                <c:pt idx="377">
                  <c:v>4.8000000000000001E-2</c:v>
                </c:pt>
                <c:pt idx="378">
                  <c:v>4.8000000000000001E-2</c:v>
                </c:pt>
                <c:pt idx="379">
                  <c:v>4.9000000000000002E-2</c:v>
                </c:pt>
                <c:pt idx="380">
                  <c:v>4.9000000000000002E-2</c:v>
                </c:pt>
                <c:pt idx="381">
                  <c:v>4.9000000000000002E-2</c:v>
                </c:pt>
                <c:pt idx="382">
                  <c:v>4.9000000000000002E-2</c:v>
                </c:pt>
                <c:pt idx="383">
                  <c:v>0.05</c:v>
                </c:pt>
                <c:pt idx="384">
                  <c:v>0.05</c:v>
                </c:pt>
                <c:pt idx="385">
                  <c:v>0.05</c:v>
                </c:pt>
                <c:pt idx="386">
                  <c:v>0.05</c:v>
                </c:pt>
                <c:pt idx="387">
                  <c:v>5.0999999999999997E-2</c:v>
                </c:pt>
                <c:pt idx="388">
                  <c:v>5.0999999999999997E-2</c:v>
                </c:pt>
                <c:pt idx="389">
                  <c:v>5.0999999999999997E-2</c:v>
                </c:pt>
                <c:pt idx="390">
                  <c:v>5.0999999999999997E-2</c:v>
                </c:pt>
                <c:pt idx="391">
                  <c:v>5.1999999999999998E-2</c:v>
                </c:pt>
                <c:pt idx="392">
                  <c:v>5.1999999999999998E-2</c:v>
                </c:pt>
                <c:pt idx="393">
                  <c:v>5.1999999999999998E-2</c:v>
                </c:pt>
                <c:pt idx="394">
                  <c:v>5.1999999999999998E-2</c:v>
                </c:pt>
                <c:pt idx="395">
                  <c:v>5.2999999999999999E-2</c:v>
                </c:pt>
                <c:pt idx="396">
                  <c:v>5.2999999999999999E-2</c:v>
                </c:pt>
                <c:pt idx="397">
                  <c:v>5.2999999999999999E-2</c:v>
                </c:pt>
                <c:pt idx="398">
                  <c:v>5.2999999999999999E-2</c:v>
                </c:pt>
                <c:pt idx="399">
                  <c:v>5.3999999999999999E-2</c:v>
                </c:pt>
                <c:pt idx="400">
                  <c:v>5.3999999999999999E-2</c:v>
                </c:pt>
                <c:pt idx="401">
                  <c:v>5.3999999999999999E-2</c:v>
                </c:pt>
                <c:pt idx="402">
                  <c:v>5.3999999999999999E-2</c:v>
                </c:pt>
                <c:pt idx="403">
                  <c:v>5.5E-2</c:v>
                </c:pt>
                <c:pt idx="404">
                  <c:v>5.5E-2</c:v>
                </c:pt>
                <c:pt idx="405">
                  <c:v>5.5E-2</c:v>
                </c:pt>
                <c:pt idx="406">
                  <c:v>5.5E-2</c:v>
                </c:pt>
                <c:pt idx="407">
                  <c:v>5.6000000000000001E-2</c:v>
                </c:pt>
                <c:pt idx="408">
                  <c:v>5.6000000000000001E-2</c:v>
                </c:pt>
                <c:pt idx="409">
                  <c:v>5.6000000000000001E-2</c:v>
                </c:pt>
                <c:pt idx="410">
                  <c:v>5.6000000000000001E-2</c:v>
                </c:pt>
                <c:pt idx="411">
                  <c:v>5.7000000000000002E-2</c:v>
                </c:pt>
                <c:pt idx="412">
                  <c:v>5.7000000000000002E-2</c:v>
                </c:pt>
                <c:pt idx="413">
                  <c:v>5.7000000000000002E-2</c:v>
                </c:pt>
                <c:pt idx="414">
                  <c:v>5.7000000000000002E-2</c:v>
                </c:pt>
                <c:pt idx="415">
                  <c:v>5.8000000000000003E-2</c:v>
                </c:pt>
                <c:pt idx="416">
                  <c:v>5.8000000000000003E-2</c:v>
                </c:pt>
                <c:pt idx="417">
                  <c:v>5.8000000000000003E-2</c:v>
                </c:pt>
                <c:pt idx="418">
                  <c:v>5.8000000000000003E-2</c:v>
                </c:pt>
                <c:pt idx="419">
                  <c:v>5.8999999999999997E-2</c:v>
                </c:pt>
                <c:pt idx="420">
                  <c:v>5.8999999999999997E-2</c:v>
                </c:pt>
                <c:pt idx="421">
                  <c:v>5.8999999999999997E-2</c:v>
                </c:pt>
                <c:pt idx="422">
                  <c:v>5.8999999999999997E-2</c:v>
                </c:pt>
                <c:pt idx="423">
                  <c:v>0.06</c:v>
                </c:pt>
                <c:pt idx="424">
                  <c:v>0.06</c:v>
                </c:pt>
                <c:pt idx="425">
                  <c:v>0.06</c:v>
                </c:pt>
                <c:pt idx="426">
                  <c:v>0.06</c:v>
                </c:pt>
                <c:pt idx="427">
                  <c:v>6.0999999999999999E-2</c:v>
                </c:pt>
                <c:pt idx="428">
                  <c:v>6.0999999999999999E-2</c:v>
                </c:pt>
                <c:pt idx="429">
                  <c:v>6.0999999999999999E-2</c:v>
                </c:pt>
                <c:pt idx="430">
                  <c:v>6.0999999999999999E-2</c:v>
                </c:pt>
                <c:pt idx="431">
                  <c:v>6.2E-2</c:v>
                </c:pt>
                <c:pt idx="432">
                  <c:v>6.2E-2</c:v>
                </c:pt>
                <c:pt idx="433">
                  <c:v>6.2E-2</c:v>
                </c:pt>
                <c:pt idx="434">
                  <c:v>6.2E-2</c:v>
                </c:pt>
                <c:pt idx="435">
                  <c:v>6.3E-2</c:v>
                </c:pt>
                <c:pt idx="436">
                  <c:v>6.3E-2</c:v>
                </c:pt>
                <c:pt idx="437">
                  <c:v>6.3E-2</c:v>
                </c:pt>
                <c:pt idx="438">
                  <c:v>6.3E-2</c:v>
                </c:pt>
                <c:pt idx="439">
                  <c:v>6.4000000000000001E-2</c:v>
                </c:pt>
                <c:pt idx="440">
                  <c:v>6.4000000000000001E-2</c:v>
                </c:pt>
                <c:pt idx="441">
                  <c:v>6.4000000000000001E-2</c:v>
                </c:pt>
                <c:pt idx="442">
                  <c:v>6.4000000000000001E-2</c:v>
                </c:pt>
                <c:pt idx="443">
                  <c:v>6.5000000000000002E-2</c:v>
                </c:pt>
                <c:pt idx="444">
                  <c:v>6.5000000000000002E-2</c:v>
                </c:pt>
                <c:pt idx="445">
                  <c:v>6.5000000000000002E-2</c:v>
                </c:pt>
                <c:pt idx="446">
                  <c:v>6.5000000000000002E-2</c:v>
                </c:pt>
                <c:pt idx="447">
                  <c:v>6.6000000000000003E-2</c:v>
                </c:pt>
                <c:pt idx="448">
                  <c:v>6.6000000000000003E-2</c:v>
                </c:pt>
                <c:pt idx="449">
                  <c:v>6.6000000000000003E-2</c:v>
                </c:pt>
                <c:pt idx="450">
                  <c:v>6.7000000000000004E-2</c:v>
                </c:pt>
                <c:pt idx="451">
                  <c:v>6.7000000000000004E-2</c:v>
                </c:pt>
                <c:pt idx="452">
                  <c:v>6.7000000000000004E-2</c:v>
                </c:pt>
                <c:pt idx="453">
                  <c:v>6.8000000000000005E-2</c:v>
                </c:pt>
                <c:pt idx="454">
                  <c:v>6.8000000000000005E-2</c:v>
                </c:pt>
                <c:pt idx="455">
                  <c:v>6.8000000000000005E-2</c:v>
                </c:pt>
                <c:pt idx="456">
                  <c:v>6.9000000000000006E-2</c:v>
                </c:pt>
                <c:pt idx="457">
                  <c:v>6.9000000000000006E-2</c:v>
                </c:pt>
                <c:pt idx="458">
                  <c:v>6.9000000000000006E-2</c:v>
                </c:pt>
                <c:pt idx="459">
                  <c:v>7.0000000000000007E-2</c:v>
                </c:pt>
                <c:pt idx="460">
                  <c:v>7.0000000000000007E-2</c:v>
                </c:pt>
                <c:pt idx="461">
                  <c:v>7.0000000000000007E-2</c:v>
                </c:pt>
                <c:pt idx="462">
                  <c:v>7.0999999999999994E-2</c:v>
                </c:pt>
                <c:pt idx="463">
                  <c:v>7.0999999999999994E-2</c:v>
                </c:pt>
                <c:pt idx="464">
                  <c:v>7.0999999999999994E-2</c:v>
                </c:pt>
                <c:pt idx="465">
                  <c:v>7.1999999999999995E-2</c:v>
                </c:pt>
                <c:pt idx="466">
                  <c:v>7.1999999999999995E-2</c:v>
                </c:pt>
                <c:pt idx="467">
                  <c:v>7.1999999999999995E-2</c:v>
                </c:pt>
                <c:pt idx="468">
                  <c:v>7.2999999999999995E-2</c:v>
                </c:pt>
                <c:pt idx="469">
                  <c:v>7.2999999999999995E-2</c:v>
                </c:pt>
                <c:pt idx="470">
                  <c:v>7.2999999999999995E-2</c:v>
                </c:pt>
                <c:pt idx="471">
                  <c:v>7.3999999999999996E-2</c:v>
                </c:pt>
                <c:pt idx="472">
                  <c:v>7.3999999999999996E-2</c:v>
                </c:pt>
                <c:pt idx="473">
                  <c:v>7.3999999999999996E-2</c:v>
                </c:pt>
                <c:pt idx="474">
                  <c:v>7.4999999999999997E-2</c:v>
                </c:pt>
                <c:pt idx="475">
                  <c:v>7.4999999999999997E-2</c:v>
                </c:pt>
                <c:pt idx="476">
                  <c:v>7.4999999999999997E-2</c:v>
                </c:pt>
                <c:pt idx="477">
                  <c:v>7.5999999999999998E-2</c:v>
                </c:pt>
                <c:pt idx="478">
                  <c:v>7.5999999999999998E-2</c:v>
                </c:pt>
                <c:pt idx="479">
                  <c:v>7.5999999999999998E-2</c:v>
                </c:pt>
                <c:pt idx="480">
                  <c:v>7.6999999999999999E-2</c:v>
                </c:pt>
                <c:pt idx="481">
                  <c:v>7.6999999999999999E-2</c:v>
                </c:pt>
                <c:pt idx="482">
                  <c:v>7.6999999999999999E-2</c:v>
                </c:pt>
                <c:pt idx="483">
                  <c:v>7.8E-2</c:v>
                </c:pt>
                <c:pt idx="484">
                  <c:v>7.8E-2</c:v>
                </c:pt>
                <c:pt idx="485">
                  <c:v>7.8E-2</c:v>
                </c:pt>
                <c:pt idx="486">
                  <c:v>7.9000000000000001E-2</c:v>
                </c:pt>
                <c:pt idx="487">
                  <c:v>7.9000000000000001E-2</c:v>
                </c:pt>
                <c:pt idx="488">
                  <c:v>7.9000000000000001E-2</c:v>
                </c:pt>
                <c:pt idx="489">
                  <c:v>0.08</c:v>
                </c:pt>
                <c:pt idx="490">
                  <c:v>0.08</c:v>
                </c:pt>
                <c:pt idx="491">
                  <c:v>0.08</c:v>
                </c:pt>
                <c:pt idx="492">
                  <c:v>8.1000000000000003E-2</c:v>
                </c:pt>
                <c:pt idx="493">
                  <c:v>8.1000000000000003E-2</c:v>
                </c:pt>
                <c:pt idx="494">
                  <c:v>8.1000000000000003E-2</c:v>
                </c:pt>
                <c:pt idx="495">
                  <c:v>8.2000000000000003E-2</c:v>
                </c:pt>
                <c:pt idx="496">
                  <c:v>8.2000000000000003E-2</c:v>
                </c:pt>
                <c:pt idx="497">
                  <c:v>8.2000000000000003E-2</c:v>
                </c:pt>
                <c:pt idx="498">
                  <c:v>8.3000000000000004E-2</c:v>
                </c:pt>
                <c:pt idx="499">
                  <c:v>8.3000000000000004E-2</c:v>
                </c:pt>
                <c:pt idx="500">
                  <c:v>8.3000000000000004E-2</c:v>
                </c:pt>
                <c:pt idx="501">
                  <c:v>8.4000000000000005E-2</c:v>
                </c:pt>
                <c:pt idx="502">
                  <c:v>8.4000000000000005E-2</c:v>
                </c:pt>
                <c:pt idx="503">
                  <c:v>8.4000000000000005E-2</c:v>
                </c:pt>
                <c:pt idx="504">
                  <c:v>8.5000000000000006E-2</c:v>
                </c:pt>
                <c:pt idx="505">
                  <c:v>8.5000000000000006E-2</c:v>
                </c:pt>
                <c:pt idx="506">
                  <c:v>8.5000000000000006E-2</c:v>
                </c:pt>
                <c:pt idx="507">
                  <c:v>8.5999999999999993E-2</c:v>
                </c:pt>
                <c:pt idx="508">
                  <c:v>8.5999999999999993E-2</c:v>
                </c:pt>
                <c:pt idx="509">
                  <c:v>8.5999999999999993E-2</c:v>
                </c:pt>
                <c:pt idx="510">
                  <c:v>8.6999999999999994E-2</c:v>
                </c:pt>
                <c:pt idx="511">
                  <c:v>8.6999999999999994E-2</c:v>
                </c:pt>
                <c:pt idx="512">
                  <c:v>8.6999999999999994E-2</c:v>
                </c:pt>
                <c:pt idx="513">
                  <c:v>8.7999999999999995E-2</c:v>
                </c:pt>
                <c:pt idx="514">
                  <c:v>8.7999999999999995E-2</c:v>
                </c:pt>
                <c:pt idx="515">
                  <c:v>8.7999999999999995E-2</c:v>
                </c:pt>
                <c:pt idx="516">
                  <c:v>8.8999999999999996E-2</c:v>
                </c:pt>
                <c:pt idx="517">
                  <c:v>8.8999999999999996E-2</c:v>
                </c:pt>
                <c:pt idx="518">
                  <c:v>8.8999999999999996E-2</c:v>
                </c:pt>
                <c:pt idx="519">
                  <c:v>0.09</c:v>
                </c:pt>
                <c:pt idx="520">
                  <c:v>0.09</c:v>
                </c:pt>
                <c:pt idx="521">
                  <c:v>9.0999999999999998E-2</c:v>
                </c:pt>
                <c:pt idx="522">
                  <c:v>9.0999999999999998E-2</c:v>
                </c:pt>
                <c:pt idx="523">
                  <c:v>9.1999999999999998E-2</c:v>
                </c:pt>
                <c:pt idx="524">
                  <c:v>9.1999999999999998E-2</c:v>
                </c:pt>
                <c:pt idx="525">
                  <c:v>9.1999999999999998E-2</c:v>
                </c:pt>
                <c:pt idx="526">
                  <c:v>9.2999999999999999E-2</c:v>
                </c:pt>
                <c:pt idx="527">
                  <c:v>9.2999999999999999E-2</c:v>
                </c:pt>
                <c:pt idx="528">
                  <c:v>9.4E-2</c:v>
                </c:pt>
                <c:pt idx="529">
                  <c:v>9.4E-2</c:v>
                </c:pt>
                <c:pt idx="530">
                  <c:v>9.4E-2</c:v>
                </c:pt>
                <c:pt idx="531">
                  <c:v>9.5000000000000001E-2</c:v>
                </c:pt>
                <c:pt idx="532">
                  <c:v>9.5000000000000001E-2</c:v>
                </c:pt>
                <c:pt idx="533">
                  <c:v>9.6000000000000002E-2</c:v>
                </c:pt>
                <c:pt idx="534">
                  <c:v>9.6000000000000002E-2</c:v>
                </c:pt>
                <c:pt idx="535">
                  <c:v>9.7000000000000003E-2</c:v>
                </c:pt>
                <c:pt idx="536">
                  <c:v>9.7000000000000003E-2</c:v>
                </c:pt>
                <c:pt idx="537">
                  <c:v>9.7000000000000003E-2</c:v>
                </c:pt>
                <c:pt idx="538">
                  <c:v>9.8000000000000004E-2</c:v>
                </c:pt>
                <c:pt idx="539">
                  <c:v>9.8000000000000004E-2</c:v>
                </c:pt>
                <c:pt idx="540">
                  <c:v>9.9000000000000005E-2</c:v>
                </c:pt>
                <c:pt idx="541">
                  <c:v>9.9000000000000005E-2</c:v>
                </c:pt>
                <c:pt idx="542">
                  <c:v>9.9000000000000005E-2</c:v>
                </c:pt>
                <c:pt idx="543">
                  <c:v>0.1</c:v>
                </c:pt>
                <c:pt idx="544">
                  <c:v>0.1</c:v>
                </c:pt>
                <c:pt idx="545">
                  <c:v>0.10100000000000001</c:v>
                </c:pt>
                <c:pt idx="546">
                  <c:v>0.10100000000000001</c:v>
                </c:pt>
                <c:pt idx="547">
                  <c:v>0.10100000000000001</c:v>
                </c:pt>
                <c:pt idx="548">
                  <c:v>0.10199999999999999</c:v>
                </c:pt>
                <c:pt idx="549">
                  <c:v>0.10199999999999999</c:v>
                </c:pt>
                <c:pt idx="550">
                  <c:v>0.10299999999999999</c:v>
                </c:pt>
                <c:pt idx="551">
                  <c:v>0.10299999999999999</c:v>
                </c:pt>
                <c:pt idx="552">
                  <c:v>0.104</c:v>
                </c:pt>
                <c:pt idx="553">
                  <c:v>0.104</c:v>
                </c:pt>
                <c:pt idx="554">
                  <c:v>0.104</c:v>
                </c:pt>
                <c:pt idx="555">
                  <c:v>0.105</c:v>
                </c:pt>
                <c:pt idx="556">
                  <c:v>0.105</c:v>
                </c:pt>
                <c:pt idx="557">
                  <c:v>0.106</c:v>
                </c:pt>
                <c:pt idx="558">
                  <c:v>0.106</c:v>
                </c:pt>
                <c:pt idx="559">
                  <c:v>0.106</c:v>
                </c:pt>
                <c:pt idx="560">
                  <c:v>0.107</c:v>
                </c:pt>
                <c:pt idx="561">
                  <c:v>0.107</c:v>
                </c:pt>
                <c:pt idx="562">
                  <c:v>0.108</c:v>
                </c:pt>
                <c:pt idx="563">
                  <c:v>0.108</c:v>
                </c:pt>
                <c:pt idx="564">
                  <c:v>0.109</c:v>
                </c:pt>
                <c:pt idx="565">
                  <c:v>0.109</c:v>
                </c:pt>
                <c:pt idx="566">
                  <c:v>0.109</c:v>
                </c:pt>
                <c:pt idx="567">
                  <c:v>0.11</c:v>
                </c:pt>
                <c:pt idx="568">
                  <c:v>0.11</c:v>
                </c:pt>
                <c:pt idx="569">
                  <c:v>0.111</c:v>
                </c:pt>
                <c:pt idx="570">
                  <c:v>0.111</c:v>
                </c:pt>
                <c:pt idx="571">
                  <c:v>0.111</c:v>
                </c:pt>
                <c:pt idx="572">
                  <c:v>0.112</c:v>
                </c:pt>
                <c:pt idx="573">
                  <c:v>0.112</c:v>
                </c:pt>
                <c:pt idx="574">
                  <c:v>0.113</c:v>
                </c:pt>
                <c:pt idx="575">
                  <c:v>0.113</c:v>
                </c:pt>
                <c:pt idx="576">
                  <c:v>0.114</c:v>
                </c:pt>
                <c:pt idx="577">
                  <c:v>0.114</c:v>
                </c:pt>
                <c:pt idx="578">
                  <c:v>0.114</c:v>
                </c:pt>
                <c:pt idx="579">
                  <c:v>0.115</c:v>
                </c:pt>
                <c:pt idx="580">
                  <c:v>0.115</c:v>
                </c:pt>
                <c:pt idx="581">
                  <c:v>0.11600000000000001</c:v>
                </c:pt>
                <c:pt idx="582">
                  <c:v>0.11600000000000001</c:v>
                </c:pt>
                <c:pt idx="583">
                  <c:v>0.11700000000000001</c:v>
                </c:pt>
                <c:pt idx="584">
                  <c:v>0.11700000000000001</c:v>
                </c:pt>
                <c:pt idx="585">
                  <c:v>0.11799999999999999</c:v>
                </c:pt>
                <c:pt idx="586">
                  <c:v>0.11799999999999999</c:v>
                </c:pt>
                <c:pt idx="587">
                  <c:v>0.11899999999999999</c:v>
                </c:pt>
                <c:pt idx="588">
                  <c:v>0.11899999999999999</c:v>
                </c:pt>
                <c:pt idx="589">
                  <c:v>0.12</c:v>
                </c:pt>
                <c:pt idx="590">
                  <c:v>0.12</c:v>
                </c:pt>
                <c:pt idx="591">
                  <c:v>0.121</c:v>
                </c:pt>
                <c:pt idx="592">
                  <c:v>0.121</c:v>
                </c:pt>
                <c:pt idx="593">
                  <c:v>0.122</c:v>
                </c:pt>
                <c:pt idx="594">
                  <c:v>0.122</c:v>
                </c:pt>
                <c:pt idx="595">
                  <c:v>0.123</c:v>
                </c:pt>
                <c:pt idx="596">
                  <c:v>0.123</c:v>
                </c:pt>
                <c:pt idx="597">
                  <c:v>0.124</c:v>
                </c:pt>
                <c:pt idx="598">
                  <c:v>0.124</c:v>
                </c:pt>
                <c:pt idx="599">
                  <c:v>0.125</c:v>
                </c:pt>
                <c:pt idx="600">
                  <c:v>0.125</c:v>
                </c:pt>
                <c:pt idx="601">
                  <c:v>0.126</c:v>
                </c:pt>
                <c:pt idx="602">
                  <c:v>0.126</c:v>
                </c:pt>
                <c:pt idx="603">
                  <c:v>0.127</c:v>
                </c:pt>
                <c:pt idx="604">
                  <c:v>0.127</c:v>
                </c:pt>
                <c:pt idx="605">
                  <c:v>0.128</c:v>
                </c:pt>
                <c:pt idx="606">
                  <c:v>0.128</c:v>
                </c:pt>
                <c:pt idx="607">
                  <c:v>0.129</c:v>
                </c:pt>
                <c:pt idx="608">
                  <c:v>0.129</c:v>
                </c:pt>
                <c:pt idx="609">
                  <c:v>0.13</c:v>
                </c:pt>
                <c:pt idx="610">
                  <c:v>0.13</c:v>
                </c:pt>
                <c:pt idx="611">
                  <c:v>0.13100000000000001</c:v>
                </c:pt>
                <c:pt idx="612">
                  <c:v>0.13100000000000001</c:v>
                </c:pt>
                <c:pt idx="613">
                  <c:v>0.13200000000000001</c:v>
                </c:pt>
                <c:pt idx="614">
                  <c:v>0.13200000000000001</c:v>
                </c:pt>
                <c:pt idx="615">
                  <c:v>0.13300000000000001</c:v>
                </c:pt>
                <c:pt idx="616">
                  <c:v>0.13300000000000001</c:v>
                </c:pt>
                <c:pt idx="617">
                  <c:v>0.13400000000000001</c:v>
                </c:pt>
                <c:pt idx="618">
                  <c:v>0.13400000000000001</c:v>
                </c:pt>
                <c:pt idx="619">
                  <c:v>0.13500000000000001</c:v>
                </c:pt>
                <c:pt idx="620">
                  <c:v>0.13500000000000001</c:v>
                </c:pt>
                <c:pt idx="621">
                  <c:v>0.13600000000000001</c:v>
                </c:pt>
                <c:pt idx="622">
                  <c:v>0.13600000000000001</c:v>
                </c:pt>
                <c:pt idx="623">
                  <c:v>0.13700000000000001</c:v>
                </c:pt>
                <c:pt idx="624">
                  <c:v>0.13700000000000001</c:v>
                </c:pt>
                <c:pt idx="625">
                  <c:v>0.13800000000000001</c:v>
                </c:pt>
                <c:pt idx="626">
                  <c:v>0.13800000000000001</c:v>
                </c:pt>
                <c:pt idx="627">
                  <c:v>0.13900000000000001</c:v>
                </c:pt>
                <c:pt idx="628">
                  <c:v>0.13900000000000001</c:v>
                </c:pt>
                <c:pt idx="629">
                  <c:v>0.14000000000000001</c:v>
                </c:pt>
                <c:pt idx="630">
                  <c:v>0.14000000000000001</c:v>
                </c:pt>
                <c:pt idx="631">
                  <c:v>0.14099999999999999</c:v>
                </c:pt>
                <c:pt idx="632">
                  <c:v>0.14099999999999999</c:v>
                </c:pt>
                <c:pt idx="633">
                  <c:v>0.14199999999999999</c:v>
                </c:pt>
                <c:pt idx="634">
                  <c:v>0.14199999999999999</c:v>
                </c:pt>
                <c:pt idx="635">
                  <c:v>0.14299999999999999</c:v>
                </c:pt>
                <c:pt idx="636">
                  <c:v>0.14299999999999999</c:v>
                </c:pt>
                <c:pt idx="637">
                  <c:v>0.14399999999999999</c:v>
                </c:pt>
                <c:pt idx="638">
                  <c:v>0.14399999999999999</c:v>
                </c:pt>
                <c:pt idx="639">
                  <c:v>0.14499999999999999</c:v>
                </c:pt>
                <c:pt idx="640">
                  <c:v>0.14499999999999999</c:v>
                </c:pt>
                <c:pt idx="641">
                  <c:v>0.14599999999999999</c:v>
                </c:pt>
                <c:pt idx="642">
                  <c:v>0.14599999999999999</c:v>
                </c:pt>
                <c:pt idx="643">
                  <c:v>0.14699999999999999</c:v>
                </c:pt>
                <c:pt idx="644">
                  <c:v>0.14699999999999999</c:v>
                </c:pt>
                <c:pt idx="645">
                  <c:v>0.14799999999999999</c:v>
                </c:pt>
                <c:pt idx="646">
                  <c:v>0.14899999999999999</c:v>
                </c:pt>
                <c:pt idx="647">
                  <c:v>0.14899999999999999</c:v>
                </c:pt>
                <c:pt idx="648">
                  <c:v>0.15</c:v>
                </c:pt>
                <c:pt idx="649">
                  <c:v>0.15</c:v>
                </c:pt>
                <c:pt idx="650">
                  <c:v>0.151</c:v>
                </c:pt>
                <c:pt idx="651">
                  <c:v>0.152</c:v>
                </c:pt>
                <c:pt idx="652">
                  <c:v>0.152</c:v>
                </c:pt>
                <c:pt idx="653">
                  <c:v>0.153</c:v>
                </c:pt>
                <c:pt idx="654">
                  <c:v>0.153</c:v>
                </c:pt>
                <c:pt idx="655">
                  <c:v>0.154</c:v>
                </c:pt>
                <c:pt idx="656">
                  <c:v>0.154</c:v>
                </c:pt>
                <c:pt idx="657">
                  <c:v>0.155</c:v>
                </c:pt>
                <c:pt idx="658">
                  <c:v>0.156</c:v>
                </c:pt>
                <c:pt idx="659">
                  <c:v>0.156</c:v>
                </c:pt>
                <c:pt idx="660">
                  <c:v>0.157</c:v>
                </c:pt>
                <c:pt idx="661">
                  <c:v>0.157</c:v>
                </c:pt>
                <c:pt idx="662">
                  <c:v>0.158</c:v>
                </c:pt>
                <c:pt idx="663">
                  <c:v>0.159</c:v>
                </c:pt>
                <c:pt idx="664">
                  <c:v>0.159</c:v>
                </c:pt>
                <c:pt idx="665">
                  <c:v>0.16</c:v>
                </c:pt>
                <c:pt idx="666">
                  <c:v>0.16</c:v>
                </c:pt>
                <c:pt idx="667">
                  <c:v>0.161</c:v>
                </c:pt>
                <c:pt idx="668">
                  <c:v>0.161</c:v>
                </c:pt>
                <c:pt idx="669">
                  <c:v>0.16200000000000001</c:v>
                </c:pt>
                <c:pt idx="670">
                  <c:v>0.16300000000000001</c:v>
                </c:pt>
                <c:pt idx="671">
                  <c:v>0.16300000000000001</c:v>
                </c:pt>
                <c:pt idx="672">
                  <c:v>0.16400000000000001</c:v>
                </c:pt>
                <c:pt idx="673">
                  <c:v>0.16400000000000001</c:v>
                </c:pt>
                <c:pt idx="674">
                  <c:v>0.16500000000000001</c:v>
                </c:pt>
                <c:pt idx="675">
                  <c:v>0.16600000000000001</c:v>
                </c:pt>
                <c:pt idx="676">
                  <c:v>0.16600000000000001</c:v>
                </c:pt>
                <c:pt idx="677">
                  <c:v>0.16700000000000001</c:v>
                </c:pt>
                <c:pt idx="678">
                  <c:v>0.16700000000000001</c:v>
                </c:pt>
                <c:pt idx="679">
                  <c:v>0.16800000000000001</c:v>
                </c:pt>
                <c:pt idx="680">
                  <c:v>0.16800000000000001</c:v>
                </c:pt>
                <c:pt idx="681">
                  <c:v>0.16900000000000001</c:v>
                </c:pt>
                <c:pt idx="682">
                  <c:v>0.17</c:v>
                </c:pt>
                <c:pt idx="683">
                  <c:v>0.17</c:v>
                </c:pt>
                <c:pt idx="684">
                  <c:v>0.17100000000000001</c:v>
                </c:pt>
                <c:pt idx="685">
                  <c:v>0.17100000000000001</c:v>
                </c:pt>
                <c:pt idx="686">
                  <c:v>0.17199999999999999</c:v>
                </c:pt>
                <c:pt idx="687">
                  <c:v>0.17299999999999999</c:v>
                </c:pt>
                <c:pt idx="688">
                  <c:v>0.17299999999999999</c:v>
                </c:pt>
                <c:pt idx="689">
                  <c:v>0.17399999999999999</c:v>
                </c:pt>
                <c:pt idx="690">
                  <c:v>0.17399999999999999</c:v>
                </c:pt>
                <c:pt idx="691">
                  <c:v>0.17499999999999999</c:v>
                </c:pt>
                <c:pt idx="692">
                  <c:v>0.17499999999999999</c:v>
                </c:pt>
                <c:pt idx="693">
                  <c:v>0.17599999999999999</c:v>
                </c:pt>
                <c:pt idx="694">
                  <c:v>0.17699999999999999</c:v>
                </c:pt>
                <c:pt idx="695">
                  <c:v>0.17699999999999999</c:v>
                </c:pt>
                <c:pt idx="696">
                  <c:v>0.17799999999999999</c:v>
                </c:pt>
                <c:pt idx="697">
                  <c:v>0.17799999999999999</c:v>
                </c:pt>
                <c:pt idx="698">
                  <c:v>0.17899999999999999</c:v>
                </c:pt>
                <c:pt idx="699">
                  <c:v>0.18</c:v>
                </c:pt>
                <c:pt idx="700">
                  <c:v>0.18</c:v>
                </c:pt>
                <c:pt idx="701">
                  <c:v>0.18099999999999999</c:v>
                </c:pt>
                <c:pt idx="702">
                  <c:v>0.18099999999999999</c:v>
                </c:pt>
                <c:pt idx="703">
                  <c:v>0.182</c:v>
                </c:pt>
                <c:pt idx="704">
                  <c:v>0.182</c:v>
                </c:pt>
                <c:pt idx="705">
                  <c:v>0.183</c:v>
                </c:pt>
                <c:pt idx="706">
                  <c:v>0.184</c:v>
                </c:pt>
                <c:pt idx="707">
                  <c:v>0.184</c:v>
                </c:pt>
                <c:pt idx="708">
                  <c:v>0.185</c:v>
                </c:pt>
                <c:pt idx="709">
                  <c:v>0.185</c:v>
                </c:pt>
                <c:pt idx="710">
                  <c:v>0.186</c:v>
                </c:pt>
                <c:pt idx="711">
                  <c:v>0.187</c:v>
                </c:pt>
                <c:pt idx="712">
                  <c:v>0.187</c:v>
                </c:pt>
                <c:pt idx="713">
                  <c:v>0.188</c:v>
                </c:pt>
                <c:pt idx="714">
                  <c:v>0.189</c:v>
                </c:pt>
                <c:pt idx="715">
                  <c:v>0.189</c:v>
                </c:pt>
                <c:pt idx="716">
                  <c:v>0.19</c:v>
                </c:pt>
                <c:pt idx="717">
                  <c:v>0.191</c:v>
                </c:pt>
                <c:pt idx="718">
                  <c:v>0.191</c:v>
                </c:pt>
                <c:pt idx="719">
                  <c:v>0.192</c:v>
                </c:pt>
                <c:pt idx="720">
                  <c:v>0.193</c:v>
                </c:pt>
                <c:pt idx="721">
                  <c:v>0.193</c:v>
                </c:pt>
                <c:pt idx="722">
                  <c:v>0.19400000000000001</c:v>
                </c:pt>
                <c:pt idx="723">
                  <c:v>0.19500000000000001</c:v>
                </c:pt>
                <c:pt idx="724">
                  <c:v>0.19500000000000001</c:v>
                </c:pt>
                <c:pt idx="725">
                  <c:v>0.19600000000000001</c:v>
                </c:pt>
                <c:pt idx="726">
                  <c:v>0.19700000000000001</c:v>
                </c:pt>
                <c:pt idx="727">
                  <c:v>0.19700000000000001</c:v>
                </c:pt>
                <c:pt idx="728">
                  <c:v>0.19800000000000001</c:v>
                </c:pt>
                <c:pt idx="729">
                  <c:v>0.19900000000000001</c:v>
                </c:pt>
                <c:pt idx="730">
                  <c:v>0.19900000000000001</c:v>
                </c:pt>
                <c:pt idx="731">
                  <c:v>0.2</c:v>
                </c:pt>
                <c:pt idx="732">
                  <c:v>0.20100000000000001</c:v>
                </c:pt>
                <c:pt idx="733">
                  <c:v>0.20100000000000001</c:v>
                </c:pt>
                <c:pt idx="734">
                  <c:v>0.20200000000000001</c:v>
                </c:pt>
                <c:pt idx="735">
                  <c:v>0.20300000000000001</c:v>
                </c:pt>
                <c:pt idx="736">
                  <c:v>0.20300000000000001</c:v>
                </c:pt>
                <c:pt idx="737">
                  <c:v>0.20399999999999999</c:v>
                </c:pt>
                <c:pt idx="738">
                  <c:v>0.20499999999999999</c:v>
                </c:pt>
                <c:pt idx="739">
                  <c:v>0.20499999999999999</c:v>
                </c:pt>
                <c:pt idx="740">
                  <c:v>0.20599999999999999</c:v>
                </c:pt>
                <c:pt idx="741">
                  <c:v>0.20699999999999999</c:v>
                </c:pt>
                <c:pt idx="742">
                  <c:v>0.20699999999999999</c:v>
                </c:pt>
                <c:pt idx="743">
                  <c:v>0.20799999999999999</c:v>
                </c:pt>
                <c:pt idx="744">
                  <c:v>0.20899999999999999</c:v>
                </c:pt>
                <c:pt idx="745">
                  <c:v>0.20899999999999999</c:v>
                </c:pt>
                <c:pt idx="746">
                  <c:v>0.21</c:v>
                </c:pt>
                <c:pt idx="747">
                  <c:v>0.21099999999999999</c:v>
                </c:pt>
                <c:pt idx="748">
                  <c:v>0.21099999999999999</c:v>
                </c:pt>
                <c:pt idx="749">
                  <c:v>0.21199999999999999</c:v>
                </c:pt>
                <c:pt idx="750">
                  <c:v>0.21299999999999999</c:v>
                </c:pt>
                <c:pt idx="751">
                  <c:v>0.21299999999999999</c:v>
                </c:pt>
                <c:pt idx="752">
                  <c:v>0.214</c:v>
                </c:pt>
                <c:pt idx="753">
                  <c:v>0.215</c:v>
                </c:pt>
                <c:pt idx="754">
                  <c:v>0.215</c:v>
                </c:pt>
                <c:pt idx="755">
                  <c:v>0.216</c:v>
                </c:pt>
                <c:pt idx="756">
                  <c:v>0.217</c:v>
                </c:pt>
                <c:pt idx="757">
                  <c:v>0.217</c:v>
                </c:pt>
                <c:pt idx="758">
                  <c:v>0.218</c:v>
                </c:pt>
                <c:pt idx="759">
                  <c:v>0.219</c:v>
                </c:pt>
                <c:pt idx="760">
                  <c:v>0.219</c:v>
                </c:pt>
                <c:pt idx="761">
                  <c:v>0.22</c:v>
                </c:pt>
                <c:pt idx="762">
                  <c:v>0.221</c:v>
                </c:pt>
                <c:pt idx="763">
                  <c:v>0.221</c:v>
                </c:pt>
                <c:pt idx="764">
                  <c:v>0.222</c:v>
                </c:pt>
                <c:pt idx="765">
                  <c:v>0.223</c:v>
                </c:pt>
                <c:pt idx="766">
                  <c:v>0.223</c:v>
                </c:pt>
                <c:pt idx="767">
                  <c:v>0.224</c:v>
                </c:pt>
                <c:pt idx="768">
                  <c:v>0.22500000000000001</c:v>
                </c:pt>
                <c:pt idx="769">
                  <c:v>0.22500000000000001</c:v>
                </c:pt>
                <c:pt idx="770">
                  <c:v>0.22600000000000001</c:v>
                </c:pt>
                <c:pt idx="771">
                  <c:v>0.22700000000000001</c:v>
                </c:pt>
                <c:pt idx="772">
                  <c:v>0.22700000000000001</c:v>
                </c:pt>
                <c:pt idx="773">
                  <c:v>0.22800000000000001</c:v>
                </c:pt>
                <c:pt idx="774">
                  <c:v>0.22900000000000001</c:v>
                </c:pt>
                <c:pt idx="775">
                  <c:v>0.22900000000000001</c:v>
                </c:pt>
                <c:pt idx="776">
                  <c:v>0.23</c:v>
                </c:pt>
                <c:pt idx="777">
                  <c:v>0.23100000000000001</c:v>
                </c:pt>
                <c:pt idx="778">
                  <c:v>0.23100000000000001</c:v>
                </c:pt>
                <c:pt idx="779">
                  <c:v>0.23200000000000001</c:v>
                </c:pt>
                <c:pt idx="780">
                  <c:v>0.23300000000000001</c:v>
                </c:pt>
                <c:pt idx="781">
                  <c:v>0.23300000000000001</c:v>
                </c:pt>
                <c:pt idx="782">
                  <c:v>0.23400000000000001</c:v>
                </c:pt>
                <c:pt idx="783">
                  <c:v>0.23499999999999999</c:v>
                </c:pt>
                <c:pt idx="784">
                  <c:v>0.23499999999999999</c:v>
                </c:pt>
                <c:pt idx="785">
                  <c:v>0.23599999999999999</c:v>
                </c:pt>
                <c:pt idx="786">
                  <c:v>0.23699999999999999</c:v>
                </c:pt>
                <c:pt idx="787">
                  <c:v>0.23699999999999999</c:v>
                </c:pt>
                <c:pt idx="788">
                  <c:v>0.23799999999999999</c:v>
                </c:pt>
                <c:pt idx="789">
                  <c:v>0.23899999999999999</c:v>
                </c:pt>
                <c:pt idx="790">
                  <c:v>0.23899999999999999</c:v>
                </c:pt>
                <c:pt idx="791">
                  <c:v>0.24</c:v>
                </c:pt>
                <c:pt idx="792">
                  <c:v>0.24099999999999999</c:v>
                </c:pt>
                <c:pt idx="793">
                  <c:v>0.24099999999999999</c:v>
                </c:pt>
                <c:pt idx="794">
                  <c:v>0.24199999999999999</c:v>
                </c:pt>
                <c:pt idx="795">
                  <c:v>0.24299999999999999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83-4369-85BB-CB29ADEF0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127.4</c:v>
                </c:pt>
                <c:pt idx="1">
                  <c:v>127.4</c:v>
                </c:pt>
                <c:pt idx="2">
                  <c:v>127.4</c:v>
                </c:pt>
                <c:pt idx="3">
                  <c:v>127.4</c:v>
                </c:pt>
                <c:pt idx="4">
                  <c:v>127.4</c:v>
                </c:pt>
                <c:pt idx="5">
                  <c:v>127.4</c:v>
                </c:pt>
                <c:pt idx="6">
                  <c:v>127.4</c:v>
                </c:pt>
                <c:pt idx="7">
                  <c:v>127.4</c:v>
                </c:pt>
                <c:pt idx="8">
                  <c:v>127.4</c:v>
                </c:pt>
                <c:pt idx="9">
                  <c:v>127.4</c:v>
                </c:pt>
                <c:pt idx="10">
                  <c:v>127.4</c:v>
                </c:pt>
                <c:pt idx="11">
                  <c:v>127.4</c:v>
                </c:pt>
                <c:pt idx="12">
                  <c:v>127.4</c:v>
                </c:pt>
                <c:pt idx="13">
                  <c:v>127.4</c:v>
                </c:pt>
                <c:pt idx="14">
                  <c:v>127.4</c:v>
                </c:pt>
                <c:pt idx="15">
                  <c:v>127.4</c:v>
                </c:pt>
                <c:pt idx="16">
                  <c:v>127.4</c:v>
                </c:pt>
                <c:pt idx="17">
                  <c:v>127.4</c:v>
                </c:pt>
                <c:pt idx="18">
                  <c:v>127.4</c:v>
                </c:pt>
                <c:pt idx="19">
                  <c:v>127.4</c:v>
                </c:pt>
                <c:pt idx="20">
                  <c:v>127.4</c:v>
                </c:pt>
                <c:pt idx="21">
                  <c:v>127.4</c:v>
                </c:pt>
                <c:pt idx="22">
                  <c:v>126.7</c:v>
                </c:pt>
                <c:pt idx="23">
                  <c:v>127.4</c:v>
                </c:pt>
                <c:pt idx="24">
                  <c:v>127.4</c:v>
                </c:pt>
                <c:pt idx="25">
                  <c:v>127.4</c:v>
                </c:pt>
                <c:pt idx="26">
                  <c:v>126.7</c:v>
                </c:pt>
                <c:pt idx="27">
                  <c:v>127.4</c:v>
                </c:pt>
                <c:pt idx="28">
                  <c:v>126.7</c:v>
                </c:pt>
                <c:pt idx="29">
                  <c:v>126.7</c:v>
                </c:pt>
                <c:pt idx="30">
                  <c:v>126.7</c:v>
                </c:pt>
                <c:pt idx="31">
                  <c:v>126.7</c:v>
                </c:pt>
                <c:pt idx="32">
                  <c:v>126.7</c:v>
                </c:pt>
                <c:pt idx="33">
                  <c:v>126.7</c:v>
                </c:pt>
                <c:pt idx="34">
                  <c:v>126.7</c:v>
                </c:pt>
                <c:pt idx="35">
                  <c:v>126.7</c:v>
                </c:pt>
                <c:pt idx="36">
                  <c:v>126.7</c:v>
                </c:pt>
                <c:pt idx="37">
                  <c:v>126.7</c:v>
                </c:pt>
                <c:pt idx="38">
                  <c:v>126.7</c:v>
                </c:pt>
                <c:pt idx="39">
                  <c:v>126.7</c:v>
                </c:pt>
                <c:pt idx="40">
                  <c:v>126.7</c:v>
                </c:pt>
                <c:pt idx="41">
                  <c:v>126.7</c:v>
                </c:pt>
                <c:pt idx="42">
                  <c:v>126.7</c:v>
                </c:pt>
                <c:pt idx="43">
                  <c:v>126.7</c:v>
                </c:pt>
                <c:pt idx="44">
                  <c:v>126.7</c:v>
                </c:pt>
                <c:pt idx="45">
                  <c:v>126.7</c:v>
                </c:pt>
                <c:pt idx="46">
                  <c:v>126</c:v>
                </c:pt>
                <c:pt idx="47">
                  <c:v>126</c:v>
                </c:pt>
                <c:pt idx="48">
                  <c:v>126.7</c:v>
                </c:pt>
                <c:pt idx="49">
                  <c:v>126</c:v>
                </c:pt>
                <c:pt idx="50">
                  <c:v>126</c:v>
                </c:pt>
                <c:pt idx="51">
                  <c:v>126</c:v>
                </c:pt>
                <c:pt idx="52">
                  <c:v>126</c:v>
                </c:pt>
                <c:pt idx="53">
                  <c:v>126</c:v>
                </c:pt>
                <c:pt idx="54">
                  <c:v>126</c:v>
                </c:pt>
                <c:pt idx="55">
                  <c:v>126</c:v>
                </c:pt>
                <c:pt idx="56">
                  <c:v>126</c:v>
                </c:pt>
                <c:pt idx="57">
                  <c:v>126</c:v>
                </c:pt>
                <c:pt idx="58">
                  <c:v>126</c:v>
                </c:pt>
                <c:pt idx="59">
                  <c:v>126</c:v>
                </c:pt>
                <c:pt idx="60">
                  <c:v>126</c:v>
                </c:pt>
                <c:pt idx="61">
                  <c:v>125.4</c:v>
                </c:pt>
                <c:pt idx="62">
                  <c:v>125.4</c:v>
                </c:pt>
                <c:pt idx="63">
                  <c:v>125.4</c:v>
                </c:pt>
                <c:pt idx="64">
                  <c:v>125.4</c:v>
                </c:pt>
                <c:pt idx="65">
                  <c:v>125.4</c:v>
                </c:pt>
                <c:pt idx="66">
                  <c:v>125.4</c:v>
                </c:pt>
                <c:pt idx="67">
                  <c:v>125.4</c:v>
                </c:pt>
                <c:pt idx="68">
                  <c:v>125.4</c:v>
                </c:pt>
                <c:pt idx="69">
                  <c:v>125.4</c:v>
                </c:pt>
                <c:pt idx="70">
                  <c:v>125.4</c:v>
                </c:pt>
                <c:pt idx="71">
                  <c:v>125.4</c:v>
                </c:pt>
                <c:pt idx="72">
                  <c:v>125.4</c:v>
                </c:pt>
                <c:pt idx="73">
                  <c:v>125.4</c:v>
                </c:pt>
                <c:pt idx="74">
                  <c:v>125.4</c:v>
                </c:pt>
                <c:pt idx="75">
                  <c:v>125.4</c:v>
                </c:pt>
                <c:pt idx="76">
                  <c:v>125.4</c:v>
                </c:pt>
                <c:pt idx="77">
                  <c:v>124.7</c:v>
                </c:pt>
                <c:pt idx="78">
                  <c:v>125.4</c:v>
                </c:pt>
                <c:pt idx="79">
                  <c:v>125.4</c:v>
                </c:pt>
                <c:pt idx="80">
                  <c:v>124.7</c:v>
                </c:pt>
                <c:pt idx="81">
                  <c:v>124.7</c:v>
                </c:pt>
                <c:pt idx="82">
                  <c:v>124.7</c:v>
                </c:pt>
                <c:pt idx="83">
                  <c:v>124.7</c:v>
                </c:pt>
                <c:pt idx="84">
                  <c:v>124.7</c:v>
                </c:pt>
                <c:pt idx="85">
                  <c:v>124.7</c:v>
                </c:pt>
                <c:pt idx="86">
                  <c:v>124.7</c:v>
                </c:pt>
                <c:pt idx="87">
                  <c:v>124</c:v>
                </c:pt>
                <c:pt idx="88">
                  <c:v>124</c:v>
                </c:pt>
                <c:pt idx="89">
                  <c:v>124</c:v>
                </c:pt>
                <c:pt idx="90">
                  <c:v>124</c:v>
                </c:pt>
                <c:pt idx="91">
                  <c:v>124</c:v>
                </c:pt>
                <c:pt idx="92">
                  <c:v>124</c:v>
                </c:pt>
                <c:pt idx="93">
                  <c:v>124</c:v>
                </c:pt>
                <c:pt idx="94">
                  <c:v>124</c:v>
                </c:pt>
                <c:pt idx="95">
                  <c:v>124</c:v>
                </c:pt>
                <c:pt idx="96">
                  <c:v>124</c:v>
                </c:pt>
                <c:pt idx="97">
                  <c:v>124</c:v>
                </c:pt>
                <c:pt idx="98">
                  <c:v>123.3</c:v>
                </c:pt>
                <c:pt idx="99">
                  <c:v>123.3</c:v>
                </c:pt>
                <c:pt idx="100">
                  <c:v>123.3</c:v>
                </c:pt>
                <c:pt idx="101">
                  <c:v>124</c:v>
                </c:pt>
                <c:pt idx="102">
                  <c:v>123.3</c:v>
                </c:pt>
                <c:pt idx="103">
                  <c:v>123.3</c:v>
                </c:pt>
                <c:pt idx="104">
                  <c:v>123.3</c:v>
                </c:pt>
                <c:pt idx="105">
                  <c:v>123.3</c:v>
                </c:pt>
                <c:pt idx="106">
                  <c:v>123.3</c:v>
                </c:pt>
                <c:pt idx="107">
                  <c:v>123.3</c:v>
                </c:pt>
                <c:pt idx="108">
                  <c:v>123.3</c:v>
                </c:pt>
                <c:pt idx="109">
                  <c:v>123.3</c:v>
                </c:pt>
                <c:pt idx="110">
                  <c:v>123.3</c:v>
                </c:pt>
                <c:pt idx="111">
                  <c:v>122.6</c:v>
                </c:pt>
                <c:pt idx="112">
                  <c:v>122.6</c:v>
                </c:pt>
                <c:pt idx="113">
                  <c:v>122.6</c:v>
                </c:pt>
                <c:pt idx="114">
                  <c:v>122.6</c:v>
                </c:pt>
                <c:pt idx="115">
                  <c:v>122.6</c:v>
                </c:pt>
                <c:pt idx="116">
                  <c:v>122.6</c:v>
                </c:pt>
                <c:pt idx="117">
                  <c:v>122.6</c:v>
                </c:pt>
                <c:pt idx="118">
                  <c:v>122.6</c:v>
                </c:pt>
                <c:pt idx="119">
                  <c:v>122.6</c:v>
                </c:pt>
                <c:pt idx="120">
                  <c:v>122.6</c:v>
                </c:pt>
                <c:pt idx="121">
                  <c:v>122.6</c:v>
                </c:pt>
                <c:pt idx="122">
                  <c:v>122.6</c:v>
                </c:pt>
                <c:pt idx="123">
                  <c:v>122.6</c:v>
                </c:pt>
                <c:pt idx="124">
                  <c:v>122</c:v>
                </c:pt>
                <c:pt idx="125">
                  <c:v>122</c:v>
                </c:pt>
                <c:pt idx="126">
                  <c:v>122</c:v>
                </c:pt>
                <c:pt idx="127">
                  <c:v>122</c:v>
                </c:pt>
                <c:pt idx="128">
                  <c:v>122</c:v>
                </c:pt>
                <c:pt idx="129">
                  <c:v>122</c:v>
                </c:pt>
                <c:pt idx="130">
                  <c:v>122</c:v>
                </c:pt>
                <c:pt idx="131">
                  <c:v>122</c:v>
                </c:pt>
                <c:pt idx="132">
                  <c:v>122</c:v>
                </c:pt>
                <c:pt idx="133">
                  <c:v>122</c:v>
                </c:pt>
                <c:pt idx="134">
                  <c:v>122</c:v>
                </c:pt>
                <c:pt idx="135">
                  <c:v>122</c:v>
                </c:pt>
                <c:pt idx="136">
                  <c:v>122</c:v>
                </c:pt>
                <c:pt idx="137">
                  <c:v>121.3</c:v>
                </c:pt>
                <c:pt idx="138">
                  <c:v>121.3</c:v>
                </c:pt>
                <c:pt idx="139">
                  <c:v>122</c:v>
                </c:pt>
                <c:pt idx="140">
                  <c:v>121.3</c:v>
                </c:pt>
                <c:pt idx="141">
                  <c:v>121.3</c:v>
                </c:pt>
                <c:pt idx="142">
                  <c:v>121.3</c:v>
                </c:pt>
                <c:pt idx="143">
                  <c:v>121.3</c:v>
                </c:pt>
                <c:pt idx="144">
                  <c:v>121.3</c:v>
                </c:pt>
                <c:pt idx="145">
                  <c:v>121.3</c:v>
                </c:pt>
                <c:pt idx="146">
                  <c:v>121.3</c:v>
                </c:pt>
                <c:pt idx="147">
                  <c:v>121.3</c:v>
                </c:pt>
                <c:pt idx="148">
                  <c:v>120.6</c:v>
                </c:pt>
                <c:pt idx="149">
                  <c:v>120.6</c:v>
                </c:pt>
                <c:pt idx="150">
                  <c:v>120.6</c:v>
                </c:pt>
                <c:pt idx="151">
                  <c:v>120.6</c:v>
                </c:pt>
                <c:pt idx="152">
                  <c:v>120.6</c:v>
                </c:pt>
                <c:pt idx="153">
                  <c:v>120.6</c:v>
                </c:pt>
                <c:pt idx="154">
                  <c:v>120.6</c:v>
                </c:pt>
                <c:pt idx="155">
                  <c:v>120.6</c:v>
                </c:pt>
                <c:pt idx="156">
                  <c:v>120.6</c:v>
                </c:pt>
                <c:pt idx="157">
                  <c:v>119.9</c:v>
                </c:pt>
                <c:pt idx="158">
                  <c:v>120.6</c:v>
                </c:pt>
                <c:pt idx="159">
                  <c:v>120.6</c:v>
                </c:pt>
                <c:pt idx="160">
                  <c:v>119.9</c:v>
                </c:pt>
                <c:pt idx="161">
                  <c:v>120.6</c:v>
                </c:pt>
                <c:pt idx="162">
                  <c:v>119.9</c:v>
                </c:pt>
                <c:pt idx="163">
                  <c:v>119.9</c:v>
                </c:pt>
                <c:pt idx="164">
                  <c:v>119.9</c:v>
                </c:pt>
                <c:pt idx="165">
                  <c:v>119.9</c:v>
                </c:pt>
                <c:pt idx="166">
                  <c:v>119.9</c:v>
                </c:pt>
                <c:pt idx="167">
                  <c:v>119.9</c:v>
                </c:pt>
                <c:pt idx="168">
                  <c:v>119.9</c:v>
                </c:pt>
                <c:pt idx="169">
                  <c:v>119.3</c:v>
                </c:pt>
                <c:pt idx="170">
                  <c:v>119.3</c:v>
                </c:pt>
                <c:pt idx="171">
                  <c:v>119.9</c:v>
                </c:pt>
                <c:pt idx="172">
                  <c:v>119.3</c:v>
                </c:pt>
                <c:pt idx="173">
                  <c:v>119.9</c:v>
                </c:pt>
                <c:pt idx="174">
                  <c:v>119.3</c:v>
                </c:pt>
                <c:pt idx="175">
                  <c:v>119.3</c:v>
                </c:pt>
                <c:pt idx="176">
                  <c:v>119.3</c:v>
                </c:pt>
                <c:pt idx="177">
                  <c:v>119.3</c:v>
                </c:pt>
                <c:pt idx="178">
                  <c:v>119.3</c:v>
                </c:pt>
                <c:pt idx="179">
                  <c:v>119.3</c:v>
                </c:pt>
                <c:pt idx="180">
                  <c:v>119.3</c:v>
                </c:pt>
                <c:pt idx="181">
                  <c:v>119.3</c:v>
                </c:pt>
                <c:pt idx="182">
                  <c:v>119.3</c:v>
                </c:pt>
                <c:pt idx="183">
                  <c:v>118.6</c:v>
                </c:pt>
                <c:pt idx="184">
                  <c:v>119.3</c:v>
                </c:pt>
                <c:pt idx="185">
                  <c:v>118.6</c:v>
                </c:pt>
                <c:pt idx="186">
                  <c:v>118.6</c:v>
                </c:pt>
                <c:pt idx="187">
                  <c:v>118.6</c:v>
                </c:pt>
                <c:pt idx="188">
                  <c:v>118.6</c:v>
                </c:pt>
                <c:pt idx="189">
                  <c:v>118.6</c:v>
                </c:pt>
                <c:pt idx="190">
                  <c:v>118.6</c:v>
                </c:pt>
                <c:pt idx="191">
                  <c:v>117.9</c:v>
                </c:pt>
                <c:pt idx="192">
                  <c:v>117.9</c:v>
                </c:pt>
                <c:pt idx="193">
                  <c:v>117.9</c:v>
                </c:pt>
                <c:pt idx="194">
                  <c:v>117.9</c:v>
                </c:pt>
                <c:pt idx="195">
                  <c:v>117.9</c:v>
                </c:pt>
                <c:pt idx="196">
                  <c:v>117.9</c:v>
                </c:pt>
                <c:pt idx="197">
                  <c:v>117.9</c:v>
                </c:pt>
                <c:pt idx="198">
                  <c:v>117.9</c:v>
                </c:pt>
                <c:pt idx="199">
                  <c:v>117.9</c:v>
                </c:pt>
                <c:pt idx="200">
                  <c:v>117.9</c:v>
                </c:pt>
                <c:pt idx="201">
                  <c:v>117.9</c:v>
                </c:pt>
                <c:pt idx="202">
                  <c:v>117.9</c:v>
                </c:pt>
                <c:pt idx="203">
                  <c:v>117.9</c:v>
                </c:pt>
                <c:pt idx="204">
                  <c:v>117.2</c:v>
                </c:pt>
                <c:pt idx="205">
                  <c:v>117.2</c:v>
                </c:pt>
                <c:pt idx="206">
                  <c:v>117.2</c:v>
                </c:pt>
                <c:pt idx="207">
                  <c:v>117.2</c:v>
                </c:pt>
                <c:pt idx="208">
                  <c:v>117.2</c:v>
                </c:pt>
                <c:pt idx="209">
                  <c:v>117.2</c:v>
                </c:pt>
                <c:pt idx="210">
                  <c:v>117.2</c:v>
                </c:pt>
                <c:pt idx="211">
                  <c:v>117.2</c:v>
                </c:pt>
                <c:pt idx="212">
                  <c:v>116.6</c:v>
                </c:pt>
                <c:pt idx="213">
                  <c:v>117.2</c:v>
                </c:pt>
                <c:pt idx="214">
                  <c:v>116.6</c:v>
                </c:pt>
                <c:pt idx="215">
                  <c:v>116.6</c:v>
                </c:pt>
                <c:pt idx="216">
                  <c:v>116.6</c:v>
                </c:pt>
                <c:pt idx="217">
                  <c:v>116.6</c:v>
                </c:pt>
                <c:pt idx="218">
                  <c:v>116.6</c:v>
                </c:pt>
                <c:pt idx="219">
                  <c:v>116.6</c:v>
                </c:pt>
                <c:pt idx="220">
                  <c:v>116.6</c:v>
                </c:pt>
                <c:pt idx="221">
                  <c:v>115.9</c:v>
                </c:pt>
                <c:pt idx="222">
                  <c:v>116.6</c:v>
                </c:pt>
                <c:pt idx="223">
                  <c:v>116.6</c:v>
                </c:pt>
                <c:pt idx="224">
                  <c:v>115.9</c:v>
                </c:pt>
                <c:pt idx="225">
                  <c:v>115.9</c:v>
                </c:pt>
                <c:pt idx="226">
                  <c:v>115.9</c:v>
                </c:pt>
                <c:pt idx="227">
                  <c:v>115.9</c:v>
                </c:pt>
                <c:pt idx="228">
                  <c:v>115.9</c:v>
                </c:pt>
                <c:pt idx="229">
                  <c:v>115.9</c:v>
                </c:pt>
                <c:pt idx="230">
                  <c:v>115.9</c:v>
                </c:pt>
                <c:pt idx="231">
                  <c:v>115.9</c:v>
                </c:pt>
                <c:pt idx="232">
                  <c:v>115.9</c:v>
                </c:pt>
                <c:pt idx="233">
                  <c:v>115.9</c:v>
                </c:pt>
                <c:pt idx="234">
                  <c:v>115.9</c:v>
                </c:pt>
                <c:pt idx="235">
                  <c:v>115.2</c:v>
                </c:pt>
                <c:pt idx="236">
                  <c:v>115.2</c:v>
                </c:pt>
                <c:pt idx="237">
                  <c:v>115.2</c:v>
                </c:pt>
                <c:pt idx="238">
                  <c:v>115.2</c:v>
                </c:pt>
                <c:pt idx="239">
                  <c:v>115.2</c:v>
                </c:pt>
                <c:pt idx="240">
                  <c:v>115.2</c:v>
                </c:pt>
                <c:pt idx="241">
                  <c:v>115.2</c:v>
                </c:pt>
                <c:pt idx="242">
                  <c:v>115.2</c:v>
                </c:pt>
                <c:pt idx="243">
                  <c:v>114.5</c:v>
                </c:pt>
                <c:pt idx="244">
                  <c:v>114.5</c:v>
                </c:pt>
                <c:pt idx="245">
                  <c:v>114.5</c:v>
                </c:pt>
                <c:pt idx="246">
                  <c:v>114.5</c:v>
                </c:pt>
                <c:pt idx="247">
                  <c:v>114.5</c:v>
                </c:pt>
                <c:pt idx="248">
                  <c:v>114.5</c:v>
                </c:pt>
                <c:pt idx="249">
                  <c:v>114.5</c:v>
                </c:pt>
                <c:pt idx="250">
                  <c:v>114.5</c:v>
                </c:pt>
                <c:pt idx="251">
                  <c:v>114.5</c:v>
                </c:pt>
                <c:pt idx="252">
                  <c:v>114.5</c:v>
                </c:pt>
                <c:pt idx="253">
                  <c:v>113.9</c:v>
                </c:pt>
                <c:pt idx="254">
                  <c:v>113.9</c:v>
                </c:pt>
                <c:pt idx="255">
                  <c:v>113.9</c:v>
                </c:pt>
                <c:pt idx="256">
                  <c:v>113.9</c:v>
                </c:pt>
                <c:pt idx="257">
                  <c:v>113.9</c:v>
                </c:pt>
                <c:pt idx="258">
                  <c:v>113.9</c:v>
                </c:pt>
                <c:pt idx="259">
                  <c:v>113.9</c:v>
                </c:pt>
                <c:pt idx="260">
                  <c:v>113.9</c:v>
                </c:pt>
                <c:pt idx="261">
                  <c:v>113.9</c:v>
                </c:pt>
                <c:pt idx="262">
                  <c:v>113.9</c:v>
                </c:pt>
                <c:pt idx="263">
                  <c:v>113.2</c:v>
                </c:pt>
                <c:pt idx="264">
                  <c:v>113.2</c:v>
                </c:pt>
                <c:pt idx="265">
                  <c:v>113.2</c:v>
                </c:pt>
                <c:pt idx="266">
                  <c:v>113.2</c:v>
                </c:pt>
                <c:pt idx="267">
                  <c:v>113.2</c:v>
                </c:pt>
                <c:pt idx="268">
                  <c:v>113.2</c:v>
                </c:pt>
                <c:pt idx="269">
                  <c:v>113.2</c:v>
                </c:pt>
                <c:pt idx="270">
                  <c:v>113.2</c:v>
                </c:pt>
                <c:pt idx="271">
                  <c:v>113.2</c:v>
                </c:pt>
                <c:pt idx="272">
                  <c:v>112.5</c:v>
                </c:pt>
                <c:pt idx="273">
                  <c:v>112.5</c:v>
                </c:pt>
                <c:pt idx="274">
                  <c:v>112.5</c:v>
                </c:pt>
                <c:pt idx="275">
                  <c:v>112.5</c:v>
                </c:pt>
                <c:pt idx="276">
                  <c:v>112.5</c:v>
                </c:pt>
                <c:pt idx="277">
                  <c:v>112.5</c:v>
                </c:pt>
                <c:pt idx="278">
                  <c:v>112.5</c:v>
                </c:pt>
                <c:pt idx="279">
                  <c:v>111.8</c:v>
                </c:pt>
                <c:pt idx="280">
                  <c:v>111.8</c:v>
                </c:pt>
                <c:pt idx="281">
                  <c:v>111.8</c:v>
                </c:pt>
                <c:pt idx="282">
                  <c:v>111.8</c:v>
                </c:pt>
                <c:pt idx="283">
                  <c:v>111.8</c:v>
                </c:pt>
                <c:pt idx="284">
                  <c:v>111.8</c:v>
                </c:pt>
                <c:pt idx="285">
                  <c:v>111.8</c:v>
                </c:pt>
                <c:pt idx="286">
                  <c:v>111.8</c:v>
                </c:pt>
                <c:pt idx="287">
                  <c:v>111.2</c:v>
                </c:pt>
                <c:pt idx="288">
                  <c:v>111.2</c:v>
                </c:pt>
                <c:pt idx="289">
                  <c:v>111.2</c:v>
                </c:pt>
                <c:pt idx="290">
                  <c:v>111.2</c:v>
                </c:pt>
                <c:pt idx="291">
                  <c:v>111.2</c:v>
                </c:pt>
                <c:pt idx="292">
                  <c:v>111.2</c:v>
                </c:pt>
                <c:pt idx="293">
                  <c:v>111.2</c:v>
                </c:pt>
                <c:pt idx="294">
                  <c:v>111.2</c:v>
                </c:pt>
                <c:pt idx="295">
                  <c:v>111.2</c:v>
                </c:pt>
                <c:pt idx="296">
                  <c:v>110.5</c:v>
                </c:pt>
                <c:pt idx="297">
                  <c:v>110.5</c:v>
                </c:pt>
                <c:pt idx="298">
                  <c:v>110.5</c:v>
                </c:pt>
                <c:pt idx="299">
                  <c:v>110.5</c:v>
                </c:pt>
                <c:pt idx="300">
                  <c:v>110.5</c:v>
                </c:pt>
                <c:pt idx="301">
                  <c:v>110.5</c:v>
                </c:pt>
                <c:pt idx="302">
                  <c:v>110.5</c:v>
                </c:pt>
                <c:pt idx="303">
                  <c:v>109.8</c:v>
                </c:pt>
                <c:pt idx="304">
                  <c:v>109.8</c:v>
                </c:pt>
                <c:pt idx="305">
                  <c:v>109.8</c:v>
                </c:pt>
                <c:pt idx="306">
                  <c:v>109.8</c:v>
                </c:pt>
                <c:pt idx="307">
                  <c:v>109.8</c:v>
                </c:pt>
                <c:pt idx="308">
                  <c:v>109.8</c:v>
                </c:pt>
                <c:pt idx="309">
                  <c:v>109.8</c:v>
                </c:pt>
                <c:pt idx="310">
                  <c:v>109.8</c:v>
                </c:pt>
                <c:pt idx="311">
                  <c:v>109.1</c:v>
                </c:pt>
                <c:pt idx="312">
                  <c:v>109.8</c:v>
                </c:pt>
                <c:pt idx="313">
                  <c:v>109.1</c:v>
                </c:pt>
                <c:pt idx="314">
                  <c:v>109.1</c:v>
                </c:pt>
                <c:pt idx="315">
                  <c:v>109.1</c:v>
                </c:pt>
                <c:pt idx="316">
                  <c:v>109.1</c:v>
                </c:pt>
                <c:pt idx="317">
                  <c:v>109.1</c:v>
                </c:pt>
                <c:pt idx="318">
                  <c:v>109.1</c:v>
                </c:pt>
                <c:pt idx="319">
                  <c:v>109.1</c:v>
                </c:pt>
                <c:pt idx="320">
                  <c:v>109.1</c:v>
                </c:pt>
                <c:pt idx="321">
                  <c:v>109.1</c:v>
                </c:pt>
                <c:pt idx="322">
                  <c:v>108.5</c:v>
                </c:pt>
                <c:pt idx="323">
                  <c:v>108.5</c:v>
                </c:pt>
                <c:pt idx="324">
                  <c:v>108.5</c:v>
                </c:pt>
                <c:pt idx="325">
                  <c:v>108.5</c:v>
                </c:pt>
                <c:pt idx="326">
                  <c:v>108.5</c:v>
                </c:pt>
                <c:pt idx="327">
                  <c:v>108.5</c:v>
                </c:pt>
                <c:pt idx="328">
                  <c:v>108.5</c:v>
                </c:pt>
                <c:pt idx="329">
                  <c:v>107.8</c:v>
                </c:pt>
                <c:pt idx="330">
                  <c:v>107.8</c:v>
                </c:pt>
                <c:pt idx="331">
                  <c:v>107.8</c:v>
                </c:pt>
                <c:pt idx="332">
                  <c:v>107.8</c:v>
                </c:pt>
                <c:pt idx="333">
                  <c:v>107.8</c:v>
                </c:pt>
                <c:pt idx="334">
                  <c:v>107.8</c:v>
                </c:pt>
                <c:pt idx="335">
                  <c:v>107.1</c:v>
                </c:pt>
                <c:pt idx="336">
                  <c:v>107.1</c:v>
                </c:pt>
                <c:pt idx="337">
                  <c:v>107.1</c:v>
                </c:pt>
                <c:pt idx="338">
                  <c:v>107.1</c:v>
                </c:pt>
                <c:pt idx="339">
                  <c:v>107.1</c:v>
                </c:pt>
                <c:pt idx="340">
                  <c:v>107.1</c:v>
                </c:pt>
                <c:pt idx="341">
                  <c:v>107.1</c:v>
                </c:pt>
                <c:pt idx="342">
                  <c:v>107.1</c:v>
                </c:pt>
                <c:pt idx="343">
                  <c:v>107.1</c:v>
                </c:pt>
                <c:pt idx="344">
                  <c:v>106.4</c:v>
                </c:pt>
                <c:pt idx="345">
                  <c:v>106.4</c:v>
                </c:pt>
                <c:pt idx="346">
                  <c:v>106.4</c:v>
                </c:pt>
                <c:pt idx="347">
                  <c:v>106.4</c:v>
                </c:pt>
                <c:pt idx="348">
                  <c:v>106.4</c:v>
                </c:pt>
                <c:pt idx="349">
                  <c:v>106.4</c:v>
                </c:pt>
                <c:pt idx="350">
                  <c:v>106.4</c:v>
                </c:pt>
                <c:pt idx="351">
                  <c:v>105.8</c:v>
                </c:pt>
                <c:pt idx="352">
                  <c:v>105.8</c:v>
                </c:pt>
                <c:pt idx="353">
                  <c:v>105.8</c:v>
                </c:pt>
                <c:pt idx="354">
                  <c:v>105.8</c:v>
                </c:pt>
                <c:pt idx="355">
                  <c:v>105.8</c:v>
                </c:pt>
                <c:pt idx="356">
                  <c:v>105.8</c:v>
                </c:pt>
                <c:pt idx="357">
                  <c:v>105.1</c:v>
                </c:pt>
                <c:pt idx="358">
                  <c:v>105.1</c:v>
                </c:pt>
                <c:pt idx="359">
                  <c:v>105.1</c:v>
                </c:pt>
                <c:pt idx="360">
                  <c:v>105.1</c:v>
                </c:pt>
                <c:pt idx="361">
                  <c:v>105.1</c:v>
                </c:pt>
                <c:pt idx="362">
                  <c:v>105.1</c:v>
                </c:pt>
                <c:pt idx="363">
                  <c:v>105.1</c:v>
                </c:pt>
                <c:pt idx="364">
                  <c:v>104.4</c:v>
                </c:pt>
                <c:pt idx="365">
                  <c:v>105.1</c:v>
                </c:pt>
                <c:pt idx="366">
                  <c:v>104.4</c:v>
                </c:pt>
                <c:pt idx="367">
                  <c:v>104.4</c:v>
                </c:pt>
                <c:pt idx="368">
                  <c:v>104.4</c:v>
                </c:pt>
                <c:pt idx="369">
                  <c:v>104.4</c:v>
                </c:pt>
                <c:pt idx="370">
                  <c:v>104.4</c:v>
                </c:pt>
                <c:pt idx="371">
                  <c:v>103.7</c:v>
                </c:pt>
                <c:pt idx="372">
                  <c:v>103.7</c:v>
                </c:pt>
                <c:pt idx="373">
                  <c:v>103.7</c:v>
                </c:pt>
                <c:pt idx="374">
                  <c:v>103.7</c:v>
                </c:pt>
                <c:pt idx="375">
                  <c:v>103.7</c:v>
                </c:pt>
                <c:pt idx="376">
                  <c:v>103.7</c:v>
                </c:pt>
                <c:pt idx="377">
                  <c:v>103.7</c:v>
                </c:pt>
                <c:pt idx="378">
                  <c:v>103.7</c:v>
                </c:pt>
                <c:pt idx="379">
                  <c:v>103.1</c:v>
                </c:pt>
                <c:pt idx="380">
                  <c:v>103.1</c:v>
                </c:pt>
                <c:pt idx="381">
                  <c:v>103.1</c:v>
                </c:pt>
                <c:pt idx="382">
                  <c:v>103.1</c:v>
                </c:pt>
                <c:pt idx="383">
                  <c:v>103.1</c:v>
                </c:pt>
                <c:pt idx="384">
                  <c:v>103.1</c:v>
                </c:pt>
                <c:pt idx="385">
                  <c:v>102.4</c:v>
                </c:pt>
                <c:pt idx="386">
                  <c:v>102.4</c:v>
                </c:pt>
                <c:pt idx="387">
                  <c:v>102.4</c:v>
                </c:pt>
                <c:pt idx="388">
                  <c:v>102.4</c:v>
                </c:pt>
                <c:pt idx="389">
                  <c:v>102.4</c:v>
                </c:pt>
                <c:pt idx="390">
                  <c:v>102.4</c:v>
                </c:pt>
                <c:pt idx="391">
                  <c:v>101.7</c:v>
                </c:pt>
                <c:pt idx="392">
                  <c:v>101.7</c:v>
                </c:pt>
                <c:pt idx="393">
                  <c:v>101.7</c:v>
                </c:pt>
                <c:pt idx="394">
                  <c:v>101.7</c:v>
                </c:pt>
                <c:pt idx="395">
                  <c:v>101.7</c:v>
                </c:pt>
                <c:pt idx="396">
                  <c:v>101.7</c:v>
                </c:pt>
                <c:pt idx="397">
                  <c:v>101</c:v>
                </c:pt>
                <c:pt idx="398">
                  <c:v>101</c:v>
                </c:pt>
                <c:pt idx="399">
                  <c:v>101</c:v>
                </c:pt>
                <c:pt idx="400">
                  <c:v>101</c:v>
                </c:pt>
                <c:pt idx="401">
                  <c:v>101</c:v>
                </c:pt>
                <c:pt idx="402">
                  <c:v>101</c:v>
                </c:pt>
                <c:pt idx="403">
                  <c:v>100.4</c:v>
                </c:pt>
                <c:pt idx="404">
                  <c:v>100.4</c:v>
                </c:pt>
                <c:pt idx="405">
                  <c:v>100.4</c:v>
                </c:pt>
                <c:pt idx="406">
                  <c:v>100.4</c:v>
                </c:pt>
                <c:pt idx="407">
                  <c:v>100.4</c:v>
                </c:pt>
                <c:pt idx="408">
                  <c:v>99.7</c:v>
                </c:pt>
                <c:pt idx="409">
                  <c:v>99.7</c:v>
                </c:pt>
                <c:pt idx="410">
                  <c:v>99.7</c:v>
                </c:pt>
                <c:pt idx="411">
                  <c:v>99.7</c:v>
                </c:pt>
                <c:pt idx="412">
                  <c:v>99.7</c:v>
                </c:pt>
                <c:pt idx="413">
                  <c:v>99</c:v>
                </c:pt>
                <c:pt idx="414">
                  <c:v>99.7</c:v>
                </c:pt>
                <c:pt idx="415">
                  <c:v>99</c:v>
                </c:pt>
                <c:pt idx="416">
                  <c:v>99</c:v>
                </c:pt>
                <c:pt idx="417">
                  <c:v>99</c:v>
                </c:pt>
                <c:pt idx="418">
                  <c:v>99</c:v>
                </c:pt>
                <c:pt idx="419">
                  <c:v>99</c:v>
                </c:pt>
                <c:pt idx="420">
                  <c:v>98.3</c:v>
                </c:pt>
                <c:pt idx="421">
                  <c:v>98.3</c:v>
                </c:pt>
                <c:pt idx="422">
                  <c:v>98.3</c:v>
                </c:pt>
                <c:pt idx="423">
                  <c:v>98.3</c:v>
                </c:pt>
                <c:pt idx="424">
                  <c:v>98.3</c:v>
                </c:pt>
                <c:pt idx="425">
                  <c:v>98.3</c:v>
                </c:pt>
                <c:pt idx="426">
                  <c:v>97.6</c:v>
                </c:pt>
                <c:pt idx="427">
                  <c:v>97.6</c:v>
                </c:pt>
                <c:pt idx="428">
                  <c:v>97.6</c:v>
                </c:pt>
                <c:pt idx="429">
                  <c:v>97.6</c:v>
                </c:pt>
                <c:pt idx="430">
                  <c:v>97.6</c:v>
                </c:pt>
                <c:pt idx="431">
                  <c:v>97</c:v>
                </c:pt>
                <c:pt idx="432">
                  <c:v>97</c:v>
                </c:pt>
                <c:pt idx="433">
                  <c:v>97.6</c:v>
                </c:pt>
                <c:pt idx="434">
                  <c:v>97</c:v>
                </c:pt>
                <c:pt idx="435">
                  <c:v>97</c:v>
                </c:pt>
                <c:pt idx="436">
                  <c:v>97</c:v>
                </c:pt>
                <c:pt idx="437">
                  <c:v>96.3</c:v>
                </c:pt>
                <c:pt idx="438">
                  <c:v>96.3</c:v>
                </c:pt>
                <c:pt idx="439">
                  <c:v>96.3</c:v>
                </c:pt>
                <c:pt idx="440">
                  <c:v>96.3</c:v>
                </c:pt>
                <c:pt idx="441">
                  <c:v>96.3</c:v>
                </c:pt>
                <c:pt idx="442">
                  <c:v>95.6</c:v>
                </c:pt>
                <c:pt idx="443">
                  <c:v>95.6</c:v>
                </c:pt>
                <c:pt idx="444">
                  <c:v>95.6</c:v>
                </c:pt>
                <c:pt idx="445">
                  <c:v>95.6</c:v>
                </c:pt>
                <c:pt idx="446">
                  <c:v>95.6</c:v>
                </c:pt>
                <c:pt idx="447">
                  <c:v>95.6</c:v>
                </c:pt>
                <c:pt idx="448">
                  <c:v>94.9</c:v>
                </c:pt>
                <c:pt idx="449">
                  <c:v>94.9</c:v>
                </c:pt>
                <c:pt idx="450">
                  <c:v>94.9</c:v>
                </c:pt>
                <c:pt idx="451">
                  <c:v>94.9</c:v>
                </c:pt>
                <c:pt idx="452">
                  <c:v>94.9</c:v>
                </c:pt>
                <c:pt idx="453">
                  <c:v>94.3</c:v>
                </c:pt>
                <c:pt idx="454">
                  <c:v>94.3</c:v>
                </c:pt>
                <c:pt idx="455">
                  <c:v>94.3</c:v>
                </c:pt>
                <c:pt idx="456">
                  <c:v>94.3</c:v>
                </c:pt>
                <c:pt idx="457">
                  <c:v>94.3</c:v>
                </c:pt>
                <c:pt idx="458">
                  <c:v>94.3</c:v>
                </c:pt>
                <c:pt idx="459">
                  <c:v>93.6</c:v>
                </c:pt>
                <c:pt idx="460">
                  <c:v>93.6</c:v>
                </c:pt>
                <c:pt idx="461">
                  <c:v>93.6</c:v>
                </c:pt>
                <c:pt idx="462">
                  <c:v>93.6</c:v>
                </c:pt>
                <c:pt idx="463">
                  <c:v>92.9</c:v>
                </c:pt>
                <c:pt idx="464">
                  <c:v>92.9</c:v>
                </c:pt>
                <c:pt idx="465">
                  <c:v>92.9</c:v>
                </c:pt>
                <c:pt idx="466">
                  <c:v>92.9</c:v>
                </c:pt>
                <c:pt idx="467">
                  <c:v>92.9</c:v>
                </c:pt>
                <c:pt idx="468">
                  <c:v>92.2</c:v>
                </c:pt>
                <c:pt idx="469">
                  <c:v>92.2</c:v>
                </c:pt>
                <c:pt idx="470">
                  <c:v>92.2</c:v>
                </c:pt>
                <c:pt idx="471">
                  <c:v>92.2</c:v>
                </c:pt>
                <c:pt idx="472">
                  <c:v>92.2</c:v>
                </c:pt>
                <c:pt idx="473">
                  <c:v>92.2</c:v>
                </c:pt>
                <c:pt idx="474">
                  <c:v>92.2</c:v>
                </c:pt>
                <c:pt idx="475">
                  <c:v>91.6</c:v>
                </c:pt>
                <c:pt idx="476">
                  <c:v>91.6</c:v>
                </c:pt>
                <c:pt idx="477">
                  <c:v>91.6</c:v>
                </c:pt>
                <c:pt idx="478">
                  <c:v>91.6</c:v>
                </c:pt>
                <c:pt idx="479">
                  <c:v>90.9</c:v>
                </c:pt>
                <c:pt idx="480">
                  <c:v>90.9</c:v>
                </c:pt>
                <c:pt idx="481">
                  <c:v>90.9</c:v>
                </c:pt>
                <c:pt idx="482">
                  <c:v>90.9</c:v>
                </c:pt>
                <c:pt idx="483">
                  <c:v>90.9</c:v>
                </c:pt>
                <c:pt idx="484">
                  <c:v>90.2</c:v>
                </c:pt>
                <c:pt idx="485">
                  <c:v>90.2</c:v>
                </c:pt>
                <c:pt idx="486">
                  <c:v>90.2</c:v>
                </c:pt>
                <c:pt idx="487">
                  <c:v>90.2</c:v>
                </c:pt>
                <c:pt idx="488">
                  <c:v>90.2</c:v>
                </c:pt>
                <c:pt idx="489">
                  <c:v>89.5</c:v>
                </c:pt>
                <c:pt idx="490">
                  <c:v>89.5</c:v>
                </c:pt>
                <c:pt idx="491">
                  <c:v>89.5</c:v>
                </c:pt>
                <c:pt idx="492">
                  <c:v>89.5</c:v>
                </c:pt>
                <c:pt idx="493">
                  <c:v>88.9</c:v>
                </c:pt>
                <c:pt idx="494">
                  <c:v>88.9</c:v>
                </c:pt>
                <c:pt idx="495">
                  <c:v>88.9</c:v>
                </c:pt>
                <c:pt idx="496">
                  <c:v>88.9</c:v>
                </c:pt>
                <c:pt idx="497">
                  <c:v>88.9</c:v>
                </c:pt>
                <c:pt idx="498">
                  <c:v>88.2</c:v>
                </c:pt>
                <c:pt idx="499">
                  <c:v>88.2</c:v>
                </c:pt>
                <c:pt idx="500">
                  <c:v>88.2</c:v>
                </c:pt>
                <c:pt idx="501">
                  <c:v>88.2</c:v>
                </c:pt>
                <c:pt idx="502">
                  <c:v>88.2</c:v>
                </c:pt>
                <c:pt idx="503">
                  <c:v>87.5</c:v>
                </c:pt>
                <c:pt idx="504">
                  <c:v>87.5</c:v>
                </c:pt>
                <c:pt idx="505">
                  <c:v>87.5</c:v>
                </c:pt>
                <c:pt idx="506">
                  <c:v>87.5</c:v>
                </c:pt>
                <c:pt idx="507">
                  <c:v>87.5</c:v>
                </c:pt>
                <c:pt idx="508">
                  <c:v>86.8</c:v>
                </c:pt>
                <c:pt idx="509">
                  <c:v>86.8</c:v>
                </c:pt>
                <c:pt idx="510">
                  <c:v>86.8</c:v>
                </c:pt>
                <c:pt idx="511">
                  <c:v>86.8</c:v>
                </c:pt>
                <c:pt idx="512">
                  <c:v>86.2</c:v>
                </c:pt>
                <c:pt idx="513">
                  <c:v>86.2</c:v>
                </c:pt>
                <c:pt idx="514">
                  <c:v>86.2</c:v>
                </c:pt>
                <c:pt idx="515">
                  <c:v>86.2</c:v>
                </c:pt>
                <c:pt idx="516">
                  <c:v>86.2</c:v>
                </c:pt>
                <c:pt idx="517">
                  <c:v>85.5</c:v>
                </c:pt>
                <c:pt idx="518">
                  <c:v>85.5</c:v>
                </c:pt>
                <c:pt idx="519">
                  <c:v>85.5</c:v>
                </c:pt>
                <c:pt idx="520">
                  <c:v>84.8</c:v>
                </c:pt>
                <c:pt idx="521">
                  <c:v>84.8</c:v>
                </c:pt>
                <c:pt idx="522">
                  <c:v>84.8</c:v>
                </c:pt>
                <c:pt idx="523">
                  <c:v>84.8</c:v>
                </c:pt>
                <c:pt idx="524">
                  <c:v>84.8</c:v>
                </c:pt>
                <c:pt idx="525">
                  <c:v>84.1</c:v>
                </c:pt>
                <c:pt idx="526">
                  <c:v>84.1</c:v>
                </c:pt>
                <c:pt idx="527">
                  <c:v>84.1</c:v>
                </c:pt>
                <c:pt idx="528">
                  <c:v>84.1</c:v>
                </c:pt>
                <c:pt idx="529">
                  <c:v>83.5</c:v>
                </c:pt>
                <c:pt idx="530">
                  <c:v>83.5</c:v>
                </c:pt>
                <c:pt idx="531">
                  <c:v>83.5</c:v>
                </c:pt>
                <c:pt idx="532">
                  <c:v>82.8</c:v>
                </c:pt>
                <c:pt idx="533">
                  <c:v>82.8</c:v>
                </c:pt>
                <c:pt idx="534">
                  <c:v>82.8</c:v>
                </c:pt>
                <c:pt idx="535">
                  <c:v>82.8</c:v>
                </c:pt>
                <c:pt idx="536">
                  <c:v>82.8</c:v>
                </c:pt>
                <c:pt idx="537">
                  <c:v>82.1</c:v>
                </c:pt>
                <c:pt idx="538">
                  <c:v>82.1</c:v>
                </c:pt>
                <c:pt idx="539">
                  <c:v>82.1</c:v>
                </c:pt>
                <c:pt idx="540">
                  <c:v>82.1</c:v>
                </c:pt>
                <c:pt idx="541">
                  <c:v>82.1</c:v>
                </c:pt>
                <c:pt idx="542">
                  <c:v>81.400000000000006</c:v>
                </c:pt>
                <c:pt idx="543">
                  <c:v>81.400000000000006</c:v>
                </c:pt>
                <c:pt idx="544">
                  <c:v>80.8</c:v>
                </c:pt>
                <c:pt idx="545">
                  <c:v>80.8</c:v>
                </c:pt>
                <c:pt idx="546">
                  <c:v>80.8</c:v>
                </c:pt>
                <c:pt idx="547">
                  <c:v>80.8</c:v>
                </c:pt>
                <c:pt idx="548">
                  <c:v>80.8</c:v>
                </c:pt>
                <c:pt idx="549">
                  <c:v>80.099999999999994</c:v>
                </c:pt>
                <c:pt idx="550">
                  <c:v>80.099999999999994</c:v>
                </c:pt>
                <c:pt idx="551">
                  <c:v>80.099999999999994</c:v>
                </c:pt>
                <c:pt idx="552">
                  <c:v>80.099999999999994</c:v>
                </c:pt>
                <c:pt idx="553">
                  <c:v>80.099999999999994</c:v>
                </c:pt>
                <c:pt idx="554">
                  <c:v>79.400000000000006</c:v>
                </c:pt>
                <c:pt idx="555">
                  <c:v>79.400000000000006</c:v>
                </c:pt>
                <c:pt idx="556">
                  <c:v>79.400000000000006</c:v>
                </c:pt>
                <c:pt idx="557">
                  <c:v>78.7</c:v>
                </c:pt>
                <c:pt idx="558">
                  <c:v>78.7</c:v>
                </c:pt>
                <c:pt idx="559">
                  <c:v>78.7</c:v>
                </c:pt>
                <c:pt idx="560">
                  <c:v>78.7</c:v>
                </c:pt>
                <c:pt idx="561">
                  <c:v>78.099999999999994</c:v>
                </c:pt>
                <c:pt idx="562">
                  <c:v>78.099999999999994</c:v>
                </c:pt>
                <c:pt idx="563">
                  <c:v>78.099999999999994</c:v>
                </c:pt>
                <c:pt idx="564">
                  <c:v>77.400000000000006</c:v>
                </c:pt>
                <c:pt idx="565">
                  <c:v>77.400000000000006</c:v>
                </c:pt>
                <c:pt idx="566">
                  <c:v>77.400000000000006</c:v>
                </c:pt>
                <c:pt idx="567">
                  <c:v>77.400000000000006</c:v>
                </c:pt>
                <c:pt idx="568">
                  <c:v>77.400000000000006</c:v>
                </c:pt>
                <c:pt idx="569">
                  <c:v>76.7</c:v>
                </c:pt>
                <c:pt idx="570">
                  <c:v>76.7</c:v>
                </c:pt>
                <c:pt idx="571">
                  <c:v>76.7</c:v>
                </c:pt>
                <c:pt idx="572">
                  <c:v>76</c:v>
                </c:pt>
                <c:pt idx="573">
                  <c:v>76</c:v>
                </c:pt>
                <c:pt idx="574">
                  <c:v>76</c:v>
                </c:pt>
                <c:pt idx="575">
                  <c:v>76</c:v>
                </c:pt>
                <c:pt idx="576">
                  <c:v>76</c:v>
                </c:pt>
                <c:pt idx="577">
                  <c:v>75.400000000000006</c:v>
                </c:pt>
                <c:pt idx="578">
                  <c:v>75.400000000000006</c:v>
                </c:pt>
                <c:pt idx="579">
                  <c:v>75.400000000000006</c:v>
                </c:pt>
                <c:pt idx="580">
                  <c:v>74.7</c:v>
                </c:pt>
                <c:pt idx="581">
                  <c:v>74.7</c:v>
                </c:pt>
                <c:pt idx="582">
                  <c:v>74.7</c:v>
                </c:pt>
                <c:pt idx="583">
                  <c:v>74.7</c:v>
                </c:pt>
                <c:pt idx="584">
                  <c:v>74</c:v>
                </c:pt>
                <c:pt idx="585">
                  <c:v>74</c:v>
                </c:pt>
                <c:pt idx="586">
                  <c:v>74</c:v>
                </c:pt>
                <c:pt idx="587">
                  <c:v>73.3</c:v>
                </c:pt>
                <c:pt idx="588">
                  <c:v>73.3</c:v>
                </c:pt>
                <c:pt idx="589">
                  <c:v>73.3</c:v>
                </c:pt>
                <c:pt idx="590">
                  <c:v>73.3</c:v>
                </c:pt>
                <c:pt idx="591">
                  <c:v>72.599999999999994</c:v>
                </c:pt>
                <c:pt idx="592">
                  <c:v>72.599999999999994</c:v>
                </c:pt>
                <c:pt idx="593">
                  <c:v>72.599999999999994</c:v>
                </c:pt>
                <c:pt idx="594">
                  <c:v>72</c:v>
                </c:pt>
                <c:pt idx="595">
                  <c:v>72</c:v>
                </c:pt>
                <c:pt idx="596">
                  <c:v>72</c:v>
                </c:pt>
                <c:pt idx="597">
                  <c:v>71.3</c:v>
                </c:pt>
                <c:pt idx="598">
                  <c:v>71.3</c:v>
                </c:pt>
                <c:pt idx="599">
                  <c:v>71.3</c:v>
                </c:pt>
                <c:pt idx="600">
                  <c:v>71.3</c:v>
                </c:pt>
                <c:pt idx="601">
                  <c:v>71.3</c:v>
                </c:pt>
                <c:pt idx="602">
                  <c:v>70.599999999999994</c:v>
                </c:pt>
                <c:pt idx="603">
                  <c:v>70.599999999999994</c:v>
                </c:pt>
                <c:pt idx="604">
                  <c:v>69.900000000000006</c:v>
                </c:pt>
                <c:pt idx="605">
                  <c:v>69.900000000000006</c:v>
                </c:pt>
                <c:pt idx="606">
                  <c:v>69.900000000000006</c:v>
                </c:pt>
                <c:pt idx="607">
                  <c:v>69.900000000000006</c:v>
                </c:pt>
                <c:pt idx="608">
                  <c:v>69.3</c:v>
                </c:pt>
                <c:pt idx="609">
                  <c:v>69.3</c:v>
                </c:pt>
                <c:pt idx="610">
                  <c:v>69.3</c:v>
                </c:pt>
                <c:pt idx="611">
                  <c:v>69.3</c:v>
                </c:pt>
                <c:pt idx="612">
                  <c:v>68.599999999999994</c:v>
                </c:pt>
                <c:pt idx="613">
                  <c:v>68.599999999999994</c:v>
                </c:pt>
                <c:pt idx="614">
                  <c:v>68.599999999999994</c:v>
                </c:pt>
                <c:pt idx="615">
                  <c:v>67.900000000000006</c:v>
                </c:pt>
                <c:pt idx="616">
                  <c:v>67.900000000000006</c:v>
                </c:pt>
                <c:pt idx="617">
                  <c:v>67.900000000000006</c:v>
                </c:pt>
                <c:pt idx="618">
                  <c:v>67.900000000000006</c:v>
                </c:pt>
                <c:pt idx="619">
                  <c:v>67.2</c:v>
                </c:pt>
                <c:pt idx="620">
                  <c:v>67.2</c:v>
                </c:pt>
                <c:pt idx="621">
                  <c:v>67.2</c:v>
                </c:pt>
                <c:pt idx="622">
                  <c:v>67.2</c:v>
                </c:pt>
                <c:pt idx="623">
                  <c:v>66.599999999999994</c:v>
                </c:pt>
                <c:pt idx="624">
                  <c:v>66.599999999999994</c:v>
                </c:pt>
                <c:pt idx="625">
                  <c:v>65.900000000000006</c:v>
                </c:pt>
                <c:pt idx="626">
                  <c:v>65.900000000000006</c:v>
                </c:pt>
                <c:pt idx="627">
                  <c:v>65.900000000000006</c:v>
                </c:pt>
                <c:pt idx="628">
                  <c:v>65.900000000000006</c:v>
                </c:pt>
                <c:pt idx="629">
                  <c:v>65.2</c:v>
                </c:pt>
                <c:pt idx="630">
                  <c:v>65.2</c:v>
                </c:pt>
                <c:pt idx="631">
                  <c:v>65.2</c:v>
                </c:pt>
                <c:pt idx="632">
                  <c:v>64.5</c:v>
                </c:pt>
                <c:pt idx="633">
                  <c:v>64.5</c:v>
                </c:pt>
                <c:pt idx="634">
                  <c:v>64.5</c:v>
                </c:pt>
                <c:pt idx="635">
                  <c:v>63.9</c:v>
                </c:pt>
                <c:pt idx="636">
                  <c:v>63.9</c:v>
                </c:pt>
                <c:pt idx="637">
                  <c:v>63.9</c:v>
                </c:pt>
                <c:pt idx="638">
                  <c:v>63.9</c:v>
                </c:pt>
                <c:pt idx="639">
                  <c:v>63.2</c:v>
                </c:pt>
                <c:pt idx="640">
                  <c:v>63.2</c:v>
                </c:pt>
                <c:pt idx="641">
                  <c:v>63.2</c:v>
                </c:pt>
                <c:pt idx="642">
                  <c:v>62.5</c:v>
                </c:pt>
                <c:pt idx="643">
                  <c:v>62.5</c:v>
                </c:pt>
                <c:pt idx="644">
                  <c:v>62.5</c:v>
                </c:pt>
                <c:pt idx="645">
                  <c:v>62.5</c:v>
                </c:pt>
                <c:pt idx="646">
                  <c:v>61.8</c:v>
                </c:pt>
                <c:pt idx="647">
                  <c:v>61.8</c:v>
                </c:pt>
                <c:pt idx="648">
                  <c:v>61.2</c:v>
                </c:pt>
                <c:pt idx="649">
                  <c:v>61.2</c:v>
                </c:pt>
                <c:pt idx="650">
                  <c:v>61.2</c:v>
                </c:pt>
                <c:pt idx="651">
                  <c:v>61.2</c:v>
                </c:pt>
                <c:pt idx="652">
                  <c:v>60.5</c:v>
                </c:pt>
                <c:pt idx="653">
                  <c:v>60.5</c:v>
                </c:pt>
                <c:pt idx="654">
                  <c:v>60.5</c:v>
                </c:pt>
                <c:pt idx="655">
                  <c:v>59.8</c:v>
                </c:pt>
                <c:pt idx="656">
                  <c:v>59.8</c:v>
                </c:pt>
                <c:pt idx="657">
                  <c:v>59.8</c:v>
                </c:pt>
                <c:pt idx="658">
                  <c:v>59.1</c:v>
                </c:pt>
                <c:pt idx="659">
                  <c:v>59.1</c:v>
                </c:pt>
                <c:pt idx="660">
                  <c:v>59.1</c:v>
                </c:pt>
                <c:pt idx="661">
                  <c:v>59.1</c:v>
                </c:pt>
                <c:pt idx="662">
                  <c:v>58.5</c:v>
                </c:pt>
                <c:pt idx="663">
                  <c:v>58.5</c:v>
                </c:pt>
                <c:pt idx="664">
                  <c:v>58.5</c:v>
                </c:pt>
                <c:pt idx="665">
                  <c:v>57.8</c:v>
                </c:pt>
                <c:pt idx="666">
                  <c:v>57.8</c:v>
                </c:pt>
                <c:pt idx="667">
                  <c:v>57.8</c:v>
                </c:pt>
                <c:pt idx="668">
                  <c:v>57.8</c:v>
                </c:pt>
                <c:pt idx="669">
                  <c:v>57.1</c:v>
                </c:pt>
                <c:pt idx="670">
                  <c:v>57.1</c:v>
                </c:pt>
                <c:pt idx="671">
                  <c:v>56.4</c:v>
                </c:pt>
                <c:pt idx="672">
                  <c:v>56.4</c:v>
                </c:pt>
                <c:pt idx="673">
                  <c:v>56.4</c:v>
                </c:pt>
                <c:pt idx="674">
                  <c:v>56.4</c:v>
                </c:pt>
                <c:pt idx="675">
                  <c:v>55.8</c:v>
                </c:pt>
                <c:pt idx="676">
                  <c:v>55.8</c:v>
                </c:pt>
                <c:pt idx="677">
                  <c:v>55.1</c:v>
                </c:pt>
                <c:pt idx="678">
                  <c:v>55.1</c:v>
                </c:pt>
                <c:pt idx="679">
                  <c:v>55.1</c:v>
                </c:pt>
                <c:pt idx="680">
                  <c:v>55.1</c:v>
                </c:pt>
                <c:pt idx="681">
                  <c:v>54.4</c:v>
                </c:pt>
                <c:pt idx="682">
                  <c:v>54.4</c:v>
                </c:pt>
                <c:pt idx="683">
                  <c:v>54.4</c:v>
                </c:pt>
                <c:pt idx="684">
                  <c:v>53.7</c:v>
                </c:pt>
                <c:pt idx="685">
                  <c:v>53.7</c:v>
                </c:pt>
                <c:pt idx="686">
                  <c:v>53.7</c:v>
                </c:pt>
                <c:pt idx="687">
                  <c:v>53.1</c:v>
                </c:pt>
                <c:pt idx="688">
                  <c:v>53.1</c:v>
                </c:pt>
                <c:pt idx="689">
                  <c:v>53.1</c:v>
                </c:pt>
                <c:pt idx="690">
                  <c:v>52.4</c:v>
                </c:pt>
                <c:pt idx="691">
                  <c:v>52.4</c:v>
                </c:pt>
                <c:pt idx="692">
                  <c:v>52.4</c:v>
                </c:pt>
                <c:pt idx="693">
                  <c:v>51.7</c:v>
                </c:pt>
                <c:pt idx="694">
                  <c:v>51.7</c:v>
                </c:pt>
                <c:pt idx="695">
                  <c:v>51.7</c:v>
                </c:pt>
                <c:pt idx="696">
                  <c:v>51</c:v>
                </c:pt>
                <c:pt idx="697">
                  <c:v>51</c:v>
                </c:pt>
                <c:pt idx="698">
                  <c:v>51</c:v>
                </c:pt>
                <c:pt idx="699">
                  <c:v>50.4</c:v>
                </c:pt>
                <c:pt idx="700">
                  <c:v>50.4</c:v>
                </c:pt>
                <c:pt idx="701">
                  <c:v>50.4</c:v>
                </c:pt>
                <c:pt idx="702">
                  <c:v>49.7</c:v>
                </c:pt>
                <c:pt idx="703">
                  <c:v>49.7</c:v>
                </c:pt>
                <c:pt idx="704">
                  <c:v>49.7</c:v>
                </c:pt>
                <c:pt idx="705">
                  <c:v>49.7</c:v>
                </c:pt>
                <c:pt idx="706">
                  <c:v>49</c:v>
                </c:pt>
                <c:pt idx="707">
                  <c:v>49</c:v>
                </c:pt>
                <c:pt idx="708">
                  <c:v>48.3</c:v>
                </c:pt>
                <c:pt idx="709">
                  <c:v>48.3</c:v>
                </c:pt>
                <c:pt idx="710">
                  <c:v>48.3</c:v>
                </c:pt>
                <c:pt idx="711">
                  <c:v>48.3</c:v>
                </c:pt>
                <c:pt idx="712">
                  <c:v>47.6</c:v>
                </c:pt>
                <c:pt idx="713">
                  <c:v>47.6</c:v>
                </c:pt>
                <c:pt idx="714">
                  <c:v>47</c:v>
                </c:pt>
                <c:pt idx="715">
                  <c:v>47</c:v>
                </c:pt>
                <c:pt idx="716">
                  <c:v>47</c:v>
                </c:pt>
                <c:pt idx="717">
                  <c:v>46.3</c:v>
                </c:pt>
                <c:pt idx="718">
                  <c:v>46.3</c:v>
                </c:pt>
                <c:pt idx="719">
                  <c:v>46.3</c:v>
                </c:pt>
                <c:pt idx="720">
                  <c:v>45.6</c:v>
                </c:pt>
                <c:pt idx="721">
                  <c:v>45.6</c:v>
                </c:pt>
                <c:pt idx="722">
                  <c:v>45.6</c:v>
                </c:pt>
                <c:pt idx="723">
                  <c:v>44.9</c:v>
                </c:pt>
                <c:pt idx="724">
                  <c:v>44.9</c:v>
                </c:pt>
                <c:pt idx="725">
                  <c:v>44.9</c:v>
                </c:pt>
                <c:pt idx="726">
                  <c:v>44.9</c:v>
                </c:pt>
                <c:pt idx="727">
                  <c:v>44.3</c:v>
                </c:pt>
                <c:pt idx="728">
                  <c:v>44.3</c:v>
                </c:pt>
                <c:pt idx="729">
                  <c:v>43.6</c:v>
                </c:pt>
                <c:pt idx="730">
                  <c:v>43.6</c:v>
                </c:pt>
                <c:pt idx="731">
                  <c:v>43.6</c:v>
                </c:pt>
                <c:pt idx="732">
                  <c:v>43.6</c:v>
                </c:pt>
                <c:pt idx="733">
                  <c:v>42.9</c:v>
                </c:pt>
                <c:pt idx="734">
                  <c:v>42.9</c:v>
                </c:pt>
                <c:pt idx="735">
                  <c:v>42.2</c:v>
                </c:pt>
                <c:pt idx="736">
                  <c:v>42.2</c:v>
                </c:pt>
                <c:pt idx="737">
                  <c:v>42.2</c:v>
                </c:pt>
                <c:pt idx="738">
                  <c:v>41.6</c:v>
                </c:pt>
                <c:pt idx="739">
                  <c:v>41.6</c:v>
                </c:pt>
                <c:pt idx="740">
                  <c:v>41.6</c:v>
                </c:pt>
                <c:pt idx="741">
                  <c:v>41.6</c:v>
                </c:pt>
                <c:pt idx="742">
                  <c:v>40.9</c:v>
                </c:pt>
                <c:pt idx="743">
                  <c:v>40.9</c:v>
                </c:pt>
                <c:pt idx="744">
                  <c:v>40.200000000000003</c:v>
                </c:pt>
                <c:pt idx="745">
                  <c:v>40.200000000000003</c:v>
                </c:pt>
                <c:pt idx="746">
                  <c:v>40.200000000000003</c:v>
                </c:pt>
                <c:pt idx="747">
                  <c:v>40.200000000000003</c:v>
                </c:pt>
                <c:pt idx="748">
                  <c:v>40.200000000000003</c:v>
                </c:pt>
                <c:pt idx="749">
                  <c:v>39.5</c:v>
                </c:pt>
                <c:pt idx="750">
                  <c:v>39.5</c:v>
                </c:pt>
                <c:pt idx="751">
                  <c:v>38.9</c:v>
                </c:pt>
                <c:pt idx="752">
                  <c:v>38.9</c:v>
                </c:pt>
                <c:pt idx="753">
                  <c:v>38.9</c:v>
                </c:pt>
                <c:pt idx="754">
                  <c:v>38.200000000000003</c:v>
                </c:pt>
                <c:pt idx="755">
                  <c:v>38.200000000000003</c:v>
                </c:pt>
                <c:pt idx="756">
                  <c:v>38.200000000000003</c:v>
                </c:pt>
                <c:pt idx="757">
                  <c:v>37.5</c:v>
                </c:pt>
                <c:pt idx="758">
                  <c:v>37.5</c:v>
                </c:pt>
                <c:pt idx="759">
                  <c:v>37.5</c:v>
                </c:pt>
                <c:pt idx="760">
                  <c:v>37.5</c:v>
                </c:pt>
                <c:pt idx="761">
                  <c:v>36.799999999999997</c:v>
                </c:pt>
                <c:pt idx="762">
                  <c:v>36.799999999999997</c:v>
                </c:pt>
                <c:pt idx="763">
                  <c:v>36.799999999999997</c:v>
                </c:pt>
                <c:pt idx="764">
                  <c:v>36.200000000000003</c:v>
                </c:pt>
                <c:pt idx="765">
                  <c:v>36.200000000000003</c:v>
                </c:pt>
                <c:pt idx="766">
                  <c:v>35.5</c:v>
                </c:pt>
                <c:pt idx="767">
                  <c:v>35.5</c:v>
                </c:pt>
                <c:pt idx="768">
                  <c:v>35.5</c:v>
                </c:pt>
                <c:pt idx="769">
                  <c:v>34.799999999999997</c:v>
                </c:pt>
                <c:pt idx="770">
                  <c:v>34.799999999999997</c:v>
                </c:pt>
                <c:pt idx="771">
                  <c:v>34.799999999999997</c:v>
                </c:pt>
                <c:pt idx="772">
                  <c:v>34.799999999999997</c:v>
                </c:pt>
                <c:pt idx="773">
                  <c:v>34.1</c:v>
                </c:pt>
                <c:pt idx="774">
                  <c:v>34.1</c:v>
                </c:pt>
                <c:pt idx="775">
                  <c:v>34.1</c:v>
                </c:pt>
                <c:pt idx="776">
                  <c:v>33.5</c:v>
                </c:pt>
                <c:pt idx="777">
                  <c:v>33.5</c:v>
                </c:pt>
                <c:pt idx="778">
                  <c:v>33.5</c:v>
                </c:pt>
                <c:pt idx="779">
                  <c:v>33.5</c:v>
                </c:pt>
                <c:pt idx="780">
                  <c:v>32.799999999999997</c:v>
                </c:pt>
                <c:pt idx="781">
                  <c:v>32.799999999999997</c:v>
                </c:pt>
                <c:pt idx="782">
                  <c:v>32.1</c:v>
                </c:pt>
                <c:pt idx="783">
                  <c:v>32.1</c:v>
                </c:pt>
                <c:pt idx="784">
                  <c:v>32.1</c:v>
                </c:pt>
                <c:pt idx="785">
                  <c:v>32.1</c:v>
                </c:pt>
                <c:pt idx="786">
                  <c:v>31.4</c:v>
                </c:pt>
                <c:pt idx="787">
                  <c:v>31.4</c:v>
                </c:pt>
                <c:pt idx="788">
                  <c:v>30.8</c:v>
                </c:pt>
                <c:pt idx="789">
                  <c:v>30.8</c:v>
                </c:pt>
                <c:pt idx="790">
                  <c:v>30.8</c:v>
                </c:pt>
                <c:pt idx="791">
                  <c:v>30.8</c:v>
                </c:pt>
                <c:pt idx="792">
                  <c:v>30.8</c:v>
                </c:pt>
                <c:pt idx="793">
                  <c:v>30.1</c:v>
                </c:pt>
                <c:pt idx="794">
                  <c:v>30.1</c:v>
                </c:pt>
                <c:pt idx="795">
                  <c:v>30.1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B7-4EEF-BEB5-8E3FCDEC2088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B7-4EEF-BEB5-8E3FCDEC2088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2</c:v>
                </c:pt>
                <c:pt idx="33">
                  <c:v>2</c:v>
                </c:pt>
                <c:pt idx="34">
                  <c:v>1.3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2.6</c:v>
                </c:pt>
                <c:pt idx="52">
                  <c:v>2.6</c:v>
                </c:pt>
                <c:pt idx="53">
                  <c:v>2.6</c:v>
                </c:pt>
                <c:pt idx="54">
                  <c:v>2.6</c:v>
                </c:pt>
                <c:pt idx="55">
                  <c:v>2.6</c:v>
                </c:pt>
                <c:pt idx="56">
                  <c:v>2.6</c:v>
                </c:pt>
                <c:pt idx="57">
                  <c:v>2.6</c:v>
                </c:pt>
                <c:pt idx="58">
                  <c:v>2.6</c:v>
                </c:pt>
                <c:pt idx="59">
                  <c:v>2.6</c:v>
                </c:pt>
                <c:pt idx="60">
                  <c:v>2.6</c:v>
                </c:pt>
                <c:pt idx="61">
                  <c:v>2.6</c:v>
                </c:pt>
                <c:pt idx="62">
                  <c:v>2.6</c:v>
                </c:pt>
                <c:pt idx="63">
                  <c:v>2.6</c:v>
                </c:pt>
                <c:pt idx="64">
                  <c:v>2.6</c:v>
                </c:pt>
                <c:pt idx="65">
                  <c:v>2.6</c:v>
                </c:pt>
                <c:pt idx="66">
                  <c:v>2.6</c:v>
                </c:pt>
                <c:pt idx="67">
                  <c:v>2.6</c:v>
                </c:pt>
                <c:pt idx="68">
                  <c:v>2.6</c:v>
                </c:pt>
                <c:pt idx="69">
                  <c:v>2.6</c:v>
                </c:pt>
                <c:pt idx="70">
                  <c:v>3.2</c:v>
                </c:pt>
                <c:pt idx="71">
                  <c:v>3.2</c:v>
                </c:pt>
                <c:pt idx="72">
                  <c:v>3.2</c:v>
                </c:pt>
                <c:pt idx="73">
                  <c:v>3.2</c:v>
                </c:pt>
                <c:pt idx="74">
                  <c:v>3.2</c:v>
                </c:pt>
                <c:pt idx="75">
                  <c:v>3.2</c:v>
                </c:pt>
                <c:pt idx="76">
                  <c:v>3.2</c:v>
                </c:pt>
                <c:pt idx="77">
                  <c:v>3.2</c:v>
                </c:pt>
                <c:pt idx="78">
                  <c:v>3.2</c:v>
                </c:pt>
                <c:pt idx="79">
                  <c:v>3.2</c:v>
                </c:pt>
                <c:pt idx="80">
                  <c:v>3.2</c:v>
                </c:pt>
                <c:pt idx="81">
                  <c:v>3.2</c:v>
                </c:pt>
                <c:pt idx="82">
                  <c:v>3.2</c:v>
                </c:pt>
                <c:pt idx="83">
                  <c:v>3.2</c:v>
                </c:pt>
                <c:pt idx="84">
                  <c:v>3.2</c:v>
                </c:pt>
                <c:pt idx="85">
                  <c:v>3.2</c:v>
                </c:pt>
                <c:pt idx="86">
                  <c:v>3.2</c:v>
                </c:pt>
                <c:pt idx="87">
                  <c:v>3.2</c:v>
                </c:pt>
                <c:pt idx="88">
                  <c:v>3.9</c:v>
                </c:pt>
                <c:pt idx="89">
                  <c:v>3.9</c:v>
                </c:pt>
                <c:pt idx="90">
                  <c:v>3.9</c:v>
                </c:pt>
                <c:pt idx="91">
                  <c:v>3.9</c:v>
                </c:pt>
                <c:pt idx="92">
                  <c:v>3.9</c:v>
                </c:pt>
                <c:pt idx="93">
                  <c:v>3.9</c:v>
                </c:pt>
                <c:pt idx="94">
                  <c:v>3.9</c:v>
                </c:pt>
                <c:pt idx="95">
                  <c:v>3.9</c:v>
                </c:pt>
                <c:pt idx="96">
                  <c:v>3.9</c:v>
                </c:pt>
                <c:pt idx="97">
                  <c:v>3.9</c:v>
                </c:pt>
                <c:pt idx="98">
                  <c:v>3.9</c:v>
                </c:pt>
                <c:pt idx="99">
                  <c:v>3.9</c:v>
                </c:pt>
                <c:pt idx="100">
                  <c:v>3.9</c:v>
                </c:pt>
                <c:pt idx="101">
                  <c:v>3.9</c:v>
                </c:pt>
                <c:pt idx="102">
                  <c:v>3.9</c:v>
                </c:pt>
                <c:pt idx="103">
                  <c:v>3.9</c:v>
                </c:pt>
                <c:pt idx="104">
                  <c:v>3.9</c:v>
                </c:pt>
                <c:pt idx="105">
                  <c:v>3.9</c:v>
                </c:pt>
                <c:pt idx="106">
                  <c:v>4.5</c:v>
                </c:pt>
                <c:pt idx="107">
                  <c:v>4.5</c:v>
                </c:pt>
                <c:pt idx="108">
                  <c:v>4.5</c:v>
                </c:pt>
                <c:pt idx="109">
                  <c:v>4.5</c:v>
                </c:pt>
                <c:pt idx="110">
                  <c:v>4.5</c:v>
                </c:pt>
                <c:pt idx="111">
                  <c:v>4.5</c:v>
                </c:pt>
                <c:pt idx="112">
                  <c:v>4.5</c:v>
                </c:pt>
                <c:pt idx="113">
                  <c:v>4.5</c:v>
                </c:pt>
                <c:pt idx="114">
                  <c:v>4.5</c:v>
                </c:pt>
                <c:pt idx="115">
                  <c:v>4.5</c:v>
                </c:pt>
                <c:pt idx="116">
                  <c:v>4.5</c:v>
                </c:pt>
                <c:pt idx="117">
                  <c:v>4.5</c:v>
                </c:pt>
                <c:pt idx="118">
                  <c:v>4.5</c:v>
                </c:pt>
                <c:pt idx="119">
                  <c:v>4.5</c:v>
                </c:pt>
                <c:pt idx="120">
                  <c:v>4.5</c:v>
                </c:pt>
                <c:pt idx="121">
                  <c:v>5.0999999999999996</c:v>
                </c:pt>
                <c:pt idx="122">
                  <c:v>5.0999999999999996</c:v>
                </c:pt>
                <c:pt idx="123">
                  <c:v>5.0999999999999996</c:v>
                </c:pt>
                <c:pt idx="124">
                  <c:v>5.0999999999999996</c:v>
                </c:pt>
                <c:pt idx="125">
                  <c:v>5.0999999999999996</c:v>
                </c:pt>
                <c:pt idx="126">
                  <c:v>5.0999999999999996</c:v>
                </c:pt>
                <c:pt idx="127">
                  <c:v>5.0999999999999996</c:v>
                </c:pt>
                <c:pt idx="128">
                  <c:v>5.0999999999999996</c:v>
                </c:pt>
                <c:pt idx="129">
                  <c:v>5.0999999999999996</c:v>
                </c:pt>
                <c:pt idx="130">
                  <c:v>5.0999999999999996</c:v>
                </c:pt>
                <c:pt idx="131">
                  <c:v>5.0999999999999996</c:v>
                </c:pt>
                <c:pt idx="132">
                  <c:v>5.0999999999999996</c:v>
                </c:pt>
                <c:pt idx="133">
                  <c:v>5.0999999999999996</c:v>
                </c:pt>
                <c:pt idx="134">
                  <c:v>5.0999999999999996</c:v>
                </c:pt>
                <c:pt idx="135">
                  <c:v>5.0999999999999996</c:v>
                </c:pt>
                <c:pt idx="136">
                  <c:v>5.8</c:v>
                </c:pt>
                <c:pt idx="137">
                  <c:v>5.8</c:v>
                </c:pt>
                <c:pt idx="138">
                  <c:v>5.8</c:v>
                </c:pt>
                <c:pt idx="139">
                  <c:v>5.8</c:v>
                </c:pt>
                <c:pt idx="140">
                  <c:v>5.8</c:v>
                </c:pt>
                <c:pt idx="141">
                  <c:v>5.8</c:v>
                </c:pt>
                <c:pt idx="142">
                  <c:v>5.8</c:v>
                </c:pt>
                <c:pt idx="143">
                  <c:v>5.8</c:v>
                </c:pt>
                <c:pt idx="144">
                  <c:v>5.8</c:v>
                </c:pt>
                <c:pt idx="145">
                  <c:v>5.8</c:v>
                </c:pt>
                <c:pt idx="146">
                  <c:v>5.8</c:v>
                </c:pt>
                <c:pt idx="147">
                  <c:v>5.8</c:v>
                </c:pt>
                <c:pt idx="148">
                  <c:v>5.8</c:v>
                </c:pt>
                <c:pt idx="149">
                  <c:v>5.8</c:v>
                </c:pt>
                <c:pt idx="150">
                  <c:v>6.4</c:v>
                </c:pt>
                <c:pt idx="151">
                  <c:v>6.4</c:v>
                </c:pt>
                <c:pt idx="152">
                  <c:v>6.4</c:v>
                </c:pt>
                <c:pt idx="153">
                  <c:v>6.4</c:v>
                </c:pt>
                <c:pt idx="154">
                  <c:v>6.4</c:v>
                </c:pt>
                <c:pt idx="155">
                  <c:v>6.4</c:v>
                </c:pt>
                <c:pt idx="156">
                  <c:v>6.4</c:v>
                </c:pt>
                <c:pt idx="157">
                  <c:v>6.4</c:v>
                </c:pt>
                <c:pt idx="158">
                  <c:v>6.4</c:v>
                </c:pt>
                <c:pt idx="159">
                  <c:v>6.4</c:v>
                </c:pt>
                <c:pt idx="160">
                  <c:v>6.4</c:v>
                </c:pt>
                <c:pt idx="161">
                  <c:v>6.4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7.7</c:v>
                </c:pt>
                <c:pt idx="177">
                  <c:v>7.7</c:v>
                </c:pt>
                <c:pt idx="178">
                  <c:v>7.7</c:v>
                </c:pt>
                <c:pt idx="179">
                  <c:v>7.7</c:v>
                </c:pt>
                <c:pt idx="180">
                  <c:v>7.7</c:v>
                </c:pt>
                <c:pt idx="181">
                  <c:v>7.7</c:v>
                </c:pt>
                <c:pt idx="182">
                  <c:v>7.7</c:v>
                </c:pt>
                <c:pt idx="183">
                  <c:v>7.7</c:v>
                </c:pt>
                <c:pt idx="184">
                  <c:v>7.7</c:v>
                </c:pt>
                <c:pt idx="185">
                  <c:v>7.7</c:v>
                </c:pt>
                <c:pt idx="186">
                  <c:v>8.3000000000000007</c:v>
                </c:pt>
                <c:pt idx="187">
                  <c:v>8.3000000000000007</c:v>
                </c:pt>
                <c:pt idx="188">
                  <c:v>8.3000000000000007</c:v>
                </c:pt>
                <c:pt idx="189">
                  <c:v>8.3000000000000007</c:v>
                </c:pt>
                <c:pt idx="190">
                  <c:v>8.3000000000000007</c:v>
                </c:pt>
                <c:pt idx="191">
                  <c:v>8.3000000000000007</c:v>
                </c:pt>
                <c:pt idx="192">
                  <c:v>8.3000000000000007</c:v>
                </c:pt>
                <c:pt idx="193">
                  <c:v>8.3000000000000007</c:v>
                </c:pt>
                <c:pt idx="194">
                  <c:v>8.3000000000000007</c:v>
                </c:pt>
                <c:pt idx="195">
                  <c:v>8.3000000000000007</c:v>
                </c:pt>
                <c:pt idx="196">
                  <c:v>8.3000000000000007</c:v>
                </c:pt>
                <c:pt idx="197">
                  <c:v>8.9</c:v>
                </c:pt>
                <c:pt idx="198">
                  <c:v>8.9</c:v>
                </c:pt>
                <c:pt idx="199">
                  <c:v>8.9</c:v>
                </c:pt>
                <c:pt idx="200">
                  <c:v>8.9</c:v>
                </c:pt>
                <c:pt idx="201">
                  <c:v>8.9</c:v>
                </c:pt>
                <c:pt idx="202">
                  <c:v>8.9</c:v>
                </c:pt>
                <c:pt idx="203">
                  <c:v>8.9</c:v>
                </c:pt>
                <c:pt idx="204">
                  <c:v>8.9</c:v>
                </c:pt>
                <c:pt idx="205">
                  <c:v>8.9</c:v>
                </c:pt>
                <c:pt idx="206">
                  <c:v>8.9</c:v>
                </c:pt>
                <c:pt idx="207">
                  <c:v>8.9</c:v>
                </c:pt>
                <c:pt idx="208">
                  <c:v>8.9</c:v>
                </c:pt>
                <c:pt idx="209">
                  <c:v>8.9</c:v>
                </c:pt>
                <c:pt idx="210">
                  <c:v>9.6</c:v>
                </c:pt>
                <c:pt idx="211">
                  <c:v>9.6</c:v>
                </c:pt>
                <c:pt idx="212">
                  <c:v>9.6</c:v>
                </c:pt>
                <c:pt idx="213">
                  <c:v>9.6</c:v>
                </c:pt>
                <c:pt idx="214">
                  <c:v>9.6</c:v>
                </c:pt>
                <c:pt idx="215">
                  <c:v>9.6</c:v>
                </c:pt>
                <c:pt idx="216">
                  <c:v>9.6</c:v>
                </c:pt>
                <c:pt idx="217">
                  <c:v>9.6</c:v>
                </c:pt>
                <c:pt idx="218">
                  <c:v>9.6</c:v>
                </c:pt>
                <c:pt idx="219">
                  <c:v>9.6</c:v>
                </c:pt>
                <c:pt idx="220">
                  <c:v>10.199999999999999</c:v>
                </c:pt>
                <c:pt idx="221">
                  <c:v>10.199999999999999</c:v>
                </c:pt>
                <c:pt idx="222">
                  <c:v>10.199999999999999</c:v>
                </c:pt>
                <c:pt idx="223">
                  <c:v>10.199999999999999</c:v>
                </c:pt>
                <c:pt idx="224">
                  <c:v>10.199999999999999</c:v>
                </c:pt>
                <c:pt idx="225">
                  <c:v>10.199999999999999</c:v>
                </c:pt>
                <c:pt idx="226">
                  <c:v>10.199999999999999</c:v>
                </c:pt>
                <c:pt idx="227">
                  <c:v>10.199999999999999</c:v>
                </c:pt>
                <c:pt idx="228">
                  <c:v>10.199999999999999</c:v>
                </c:pt>
                <c:pt idx="229">
                  <c:v>10.8</c:v>
                </c:pt>
                <c:pt idx="230">
                  <c:v>10.8</c:v>
                </c:pt>
                <c:pt idx="231">
                  <c:v>10.8</c:v>
                </c:pt>
                <c:pt idx="232">
                  <c:v>10.8</c:v>
                </c:pt>
                <c:pt idx="233">
                  <c:v>10.8</c:v>
                </c:pt>
                <c:pt idx="234">
                  <c:v>10.8</c:v>
                </c:pt>
                <c:pt idx="235">
                  <c:v>10.8</c:v>
                </c:pt>
                <c:pt idx="236">
                  <c:v>10.8</c:v>
                </c:pt>
                <c:pt idx="237">
                  <c:v>10.8</c:v>
                </c:pt>
                <c:pt idx="238">
                  <c:v>11.5</c:v>
                </c:pt>
                <c:pt idx="239">
                  <c:v>11.5</c:v>
                </c:pt>
                <c:pt idx="240">
                  <c:v>11.5</c:v>
                </c:pt>
                <c:pt idx="241">
                  <c:v>11.5</c:v>
                </c:pt>
                <c:pt idx="242">
                  <c:v>11.5</c:v>
                </c:pt>
                <c:pt idx="243">
                  <c:v>11.5</c:v>
                </c:pt>
                <c:pt idx="244">
                  <c:v>11.5</c:v>
                </c:pt>
                <c:pt idx="245">
                  <c:v>11.5</c:v>
                </c:pt>
                <c:pt idx="246">
                  <c:v>11.5</c:v>
                </c:pt>
                <c:pt idx="247">
                  <c:v>11.5</c:v>
                </c:pt>
                <c:pt idx="248">
                  <c:v>12.1</c:v>
                </c:pt>
                <c:pt idx="249">
                  <c:v>12.1</c:v>
                </c:pt>
                <c:pt idx="250">
                  <c:v>12.1</c:v>
                </c:pt>
                <c:pt idx="251">
                  <c:v>12.1</c:v>
                </c:pt>
                <c:pt idx="252">
                  <c:v>12.1</c:v>
                </c:pt>
                <c:pt idx="253">
                  <c:v>12.1</c:v>
                </c:pt>
                <c:pt idx="254">
                  <c:v>12.1</c:v>
                </c:pt>
                <c:pt idx="255">
                  <c:v>12.1</c:v>
                </c:pt>
                <c:pt idx="256">
                  <c:v>12.8</c:v>
                </c:pt>
                <c:pt idx="257">
                  <c:v>12.8</c:v>
                </c:pt>
                <c:pt idx="258">
                  <c:v>12.8</c:v>
                </c:pt>
                <c:pt idx="259">
                  <c:v>12.8</c:v>
                </c:pt>
                <c:pt idx="260">
                  <c:v>12.8</c:v>
                </c:pt>
                <c:pt idx="261">
                  <c:v>12.8</c:v>
                </c:pt>
                <c:pt idx="262">
                  <c:v>12.8</c:v>
                </c:pt>
                <c:pt idx="263">
                  <c:v>12.8</c:v>
                </c:pt>
                <c:pt idx="264">
                  <c:v>12.8</c:v>
                </c:pt>
                <c:pt idx="265">
                  <c:v>13.4</c:v>
                </c:pt>
                <c:pt idx="266">
                  <c:v>13.4</c:v>
                </c:pt>
                <c:pt idx="267">
                  <c:v>13.4</c:v>
                </c:pt>
                <c:pt idx="268">
                  <c:v>13.4</c:v>
                </c:pt>
                <c:pt idx="269">
                  <c:v>13.4</c:v>
                </c:pt>
                <c:pt idx="270">
                  <c:v>13.4</c:v>
                </c:pt>
                <c:pt idx="271">
                  <c:v>13.4</c:v>
                </c:pt>
                <c:pt idx="272">
                  <c:v>13.4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14</c:v>
                </c:pt>
                <c:pt idx="282">
                  <c:v>14.7</c:v>
                </c:pt>
                <c:pt idx="283">
                  <c:v>14.7</c:v>
                </c:pt>
                <c:pt idx="284">
                  <c:v>14.7</c:v>
                </c:pt>
                <c:pt idx="285">
                  <c:v>14.7</c:v>
                </c:pt>
                <c:pt idx="286">
                  <c:v>14.7</c:v>
                </c:pt>
                <c:pt idx="287">
                  <c:v>14.7</c:v>
                </c:pt>
                <c:pt idx="288">
                  <c:v>14.7</c:v>
                </c:pt>
                <c:pt idx="289">
                  <c:v>15.3</c:v>
                </c:pt>
                <c:pt idx="290">
                  <c:v>15.3</c:v>
                </c:pt>
                <c:pt idx="291">
                  <c:v>15.3</c:v>
                </c:pt>
                <c:pt idx="292">
                  <c:v>15.3</c:v>
                </c:pt>
                <c:pt idx="293">
                  <c:v>15.3</c:v>
                </c:pt>
                <c:pt idx="294">
                  <c:v>15.3</c:v>
                </c:pt>
                <c:pt idx="295">
                  <c:v>15.3</c:v>
                </c:pt>
                <c:pt idx="296">
                  <c:v>15.9</c:v>
                </c:pt>
                <c:pt idx="297">
                  <c:v>15.9</c:v>
                </c:pt>
                <c:pt idx="298">
                  <c:v>15.9</c:v>
                </c:pt>
                <c:pt idx="299">
                  <c:v>15.9</c:v>
                </c:pt>
                <c:pt idx="300">
                  <c:v>15.9</c:v>
                </c:pt>
                <c:pt idx="301">
                  <c:v>15.9</c:v>
                </c:pt>
                <c:pt idx="302">
                  <c:v>15.9</c:v>
                </c:pt>
                <c:pt idx="303">
                  <c:v>16.600000000000001</c:v>
                </c:pt>
                <c:pt idx="304">
                  <c:v>16.600000000000001</c:v>
                </c:pt>
                <c:pt idx="305">
                  <c:v>16.600000000000001</c:v>
                </c:pt>
                <c:pt idx="306">
                  <c:v>16.600000000000001</c:v>
                </c:pt>
                <c:pt idx="307">
                  <c:v>16.600000000000001</c:v>
                </c:pt>
                <c:pt idx="308">
                  <c:v>16.600000000000001</c:v>
                </c:pt>
                <c:pt idx="309">
                  <c:v>16.600000000000001</c:v>
                </c:pt>
                <c:pt idx="310">
                  <c:v>16.600000000000001</c:v>
                </c:pt>
                <c:pt idx="311">
                  <c:v>17.2</c:v>
                </c:pt>
                <c:pt idx="312">
                  <c:v>17.2</c:v>
                </c:pt>
                <c:pt idx="313">
                  <c:v>17.2</c:v>
                </c:pt>
                <c:pt idx="314">
                  <c:v>17.2</c:v>
                </c:pt>
                <c:pt idx="315">
                  <c:v>17.2</c:v>
                </c:pt>
                <c:pt idx="316">
                  <c:v>17.2</c:v>
                </c:pt>
                <c:pt idx="317">
                  <c:v>17.2</c:v>
                </c:pt>
                <c:pt idx="318">
                  <c:v>17.8</c:v>
                </c:pt>
                <c:pt idx="319">
                  <c:v>17.8</c:v>
                </c:pt>
                <c:pt idx="320">
                  <c:v>17.8</c:v>
                </c:pt>
                <c:pt idx="321">
                  <c:v>17.8</c:v>
                </c:pt>
                <c:pt idx="322">
                  <c:v>17.8</c:v>
                </c:pt>
                <c:pt idx="323">
                  <c:v>17.8</c:v>
                </c:pt>
                <c:pt idx="324">
                  <c:v>18.5</c:v>
                </c:pt>
                <c:pt idx="325">
                  <c:v>18.5</c:v>
                </c:pt>
                <c:pt idx="326">
                  <c:v>18.5</c:v>
                </c:pt>
                <c:pt idx="327">
                  <c:v>18.5</c:v>
                </c:pt>
                <c:pt idx="328">
                  <c:v>18.5</c:v>
                </c:pt>
                <c:pt idx="329">
                  <c:v>18.5</c:v>
                </c:pt>
                <c:pt idx="330">
                  <c:v>19.100000000000001</c:v>
                </c:pt>
                <c:pt idx="331">
                  <c:v>19.100000000000001</c:v>
                </c:pt>
                <c:pt idx="332">
                  <c:v>19.100000000000001</c:v>
                </c:pt>
                <c:pt idx="333">
                  <c:v>19.100000000000001</c:v>
                </c:pt>
                <c:pt idx="334">
                  <c:v>19.100000000000001</c:v>
                </c:pt>
                <c:pt idx="335">
                  <c:v>19.100000000000001</c:v>
                </c:pt>
                <c:pt idx="336">
                  <c:v>19.7</c:v>
                </c:pt>
                <c:pt idx="337">
                  <c:v>19.7</c:v>
                </c:pt>
                <c:pt idx="338">
                  <c:v>19.7</c:v>
                </c:pt>
                <c:pt idx="339">
                  <c:v>19.7</c:v>
                </c:pt>
                <c:pt idx="340">
                  <c:v>19.7</c:v>
                </c:pt>
                <c:pt idx="341">
                  <c:v>19.7</c:v>
                </c:pt>
                <c:pt idx="342">
                  <c:v>19.7</c:v>
                </c:pt>
                <c:pt idx="343">
                  <c:v>20.399999999999999</c:v>
                </c:pt>
                <c:pt idx="344">
                  <c:v>20.399999999999999</c:v>
                </c:pt>
                <c:pt idx="345">
                  <c:v>20.399999999999999</c:v>
                </c:pt>
                <c:pt idx="346">
                  <c:v>20.399999999999999</c:v>
                </c:pt>
                <c:pt idx="347">
                  <c:v>20.399999999999999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21.6</c:v>
                </c:pt>
                <c:pt idx="355">
                  <c:v>21.6</c:v>
                </c:pt>
                <c:pt idx="356">
                  <c:v>21.6</c:v>
                </c:pt>
                <c:pt idx="357">
                  <c:v>21.6</c:v>
                </c:pt>
                <c:pt idx="358">
                  <c:v>21.6</c:v>
                </c:pt>
                <c:pt idx="359">
                  <c:v>21.6</c:v>
                </c:pt>
                <c:pt idx="360">
                  <c:v>22.3</c:v>
                </c:pt>
                <c:pt idx="361">
                  <c:v>22.3</c:v>
                </c:pt>
                <c:pt idx="362">
                  <c:v>22.3</c:v>
                </c:pt>
                <c:pt idx="363">
                  <c:v>22.3</c:v>
                </c:pt>
                <c:pt idx="364">
                  <c:v>22.3</c:v>
                </c:pt>
                <c:pt idx="365">
                  <c:v>22.9</c:v>
                </c:pt>
                <c:pt idx="366">
                  <c:v>22.9</c:v>
                </c:pt>
                <c:pt idx="367">
                  <c:v>22.9</c:v>
                </c:pt>
                <c:pt idx="368">
                  <c:v>22.9</c:v>
                </c:pt>
                <c:pt idx="369">
                  <c:v>22.9</c:v>
                </c:pt>
                <c:pt idx="370">
                  <c:v>22.9</c:v>
                </c:pt>
                <c:pt idx="371">
                  <c:v>23.5</c:v>
                </c:pt>
                <c:pt idx="372">
                  <c:v>23.5</c:v>
                </c:pt>
                <c:pt idx="373">
                  <c:v>23.5</c:v>
                </c:pt>
                <c:pt idx="374">
                  <c:v>23.5</c:v>
                </c:pt>
                <c:pt idx="375">
                  <c:v>23.5</c:v>
                </c:pt>
                <c:pt idx="376">
                  <c:v>24.2</c:v>
                </c:pt>
                <c:pt idx="377">
                  <c:v>24.2</c:v>
                </c:pt>
                <c:pt idx="378">
                  <c:v>24.2</c:v>
                </c:pt>
                <c:pt idx="379">
                  <c:v>24.2</c:v>
                </c:pt>
                <c:pt idx="380">
                  <c:v>24.2</c:v>
                </c:pt>
                <c:pt idx="381">
                  <c:v>24.8</c:v>
                </c:pt>
                <c:pt idx="382">
                  <c:v>24.8</c:v>
                </c:pt>
                <c:pt idx="383">
                  <c:v>24.8</c:v>
                </c:pt>
                <c:pt idx="384">
                  <c:v>24.8</c:v>
                </c:pt>
                <c:pt idx="385">
                  <c:v>24.8</c:v>
                </c:pt>
                <c:pt idx="386">
                  <c:v>25.5</c:v>
                </c:pt>
                <c:pt idx="387">
                  <c:v>25.5</c:v>
                </c:pt>
                <c:pt idx="388">
                  <c:v>25.5</c:v>
                </c:pt>
                <c:pt idx="389">
                  <c:v>25.5</c:v>
                </c:pt>
                <c:pt idx="390">
                  <c:v>26.1</c:v>
                </c:pt>
                <c:pt idx="391">
                  <c:v>26.1</c:v>
                </c:pt>
                <c:pt idx="392">
                  <c:v>26.1</c:v>
                </c:pt>
                <c:pt idx="393">
                  <c:v>26.1</c:v>
                </c:pt>
                <c:pt idx="394">
                  <c:v>26.7</c:v>
                </c:pt>
                <c:pt idx="395">
                  <c:v>26.7</c:v>
                </c:pt>
                <c:pt idx="396">
                  <c:v>26.7</c:v>
                </c:pt>
                <c:pt idx="397">
                  <c:v>26.7</c:v>
                </c:pt>
                <c:pt idx="398">
                  <c:v>26.7</c:v>
                </c:pt>
                <c:pt idx="399">
                  <c:v>27.4</c:v>
                </c:pt>
                <c:pt idx="400">
                  <c:v>27.4</c:v>
                </c:pt>
                <c:pt idx="401">
                  <c:v>27.4</c:v>
                </c:pt>
                <c:pt idx="402">
                  <c:v>27.4</c:v>
                </c:pt>
                <c:pt idx="403">
                  <c:v>27.4</c:v>
                </c:pt>
                <c:pt idx="404">
                  <c:v>28</c:v>
                </c:pt>
                <c:pt idx="405">
                  <c:v>28</c:v>
                </c:pt>
                <c:pt idx="406">
                  <c:v>28</c:v>
                </c:pt>
                <c:pt idx="407">
                  <c:v>28</c:v>
                </c:pt>
                <c:pt idx="408">
                  <c:v>28.6</c:v>
                </c:pt>
                <c:pt idx="409">
                  <c:v>28.6</c:v>
                </c:pt>
                <c:pt idx="410">
                  <c:v>28.6</c:v>
                </c:pt>
                <c:pt idx="411">
                  <c:v>28.6</c:v>
                </c:pt>
                <c:pt idx="412">
                  <c:v>28.6</c:v>
                </c:pt>
                <c:pt idx="413">
                  <c:v>29.3</c:v>
                </c:pt>
                <c:pt idx="414">
                  <c:v>29.3</c:v>
                </c:pt>
                <c:pt idx="415">
                  <c:v>29.3</c:v>
                </c:pt>
                <c:pt idx="416">
                  <c:v>29.3</c:v>
                </c:pt>
                <c:pt idx="417">
                  <c:v>29.9</c:v>
                </c:pt>
                <c:pt idx="418">
                  <c:v>29.9</c:v>
                </c:pt>
                <c:pt idx="419">
                  <c:v>29.9</c:v>
                </c:pt>
                <c:pt idx="420">
                  <c:v>29.9</c:v>
                </c:pt>
                <c:pt idx="421">
                  <c:v>30.5</c:v>
                </c:pt>
                <c:pt idx="422">
                  <c:v>30.5</c:v>
                </c:pt>
                <c:pt idx="423">
                  <c:v>30.5</c:v>
                </c:pt>
                <c:pt idx="424">
                  <c:v>30.5</c:v>
                </c:pt>
                <c:pt idx="425">
                  <c:v>30.5</c:v>
                </c:pt>
                <c:pt idx="426">
                  <c:v>31.2</c:v>
                </c:pt>
                <c:pt idx="427">
                  <c:v>31.2</c:v>
                </c:pt>
                <c:pt idx="428">
                  <c:v>31.2</c:v>
                </c:pt>
                <c:pt idx="429">
                  <c:v>31.2</c:v>
                </c:pt>
                <c:pt idx="430">
                  <c:v>31.8</c:v>
                </c:pt>
                <c:pt idx="431">
                  <c:v>31.8</c:v>
                </c:pt>
                <c:pt idx="432">
                  <c:v>31.8</c:v>
                </c:pt>
                <c:pt idx="433">
                  <c:v>32.4</c:v>
                </c:pt>
                <c:pt idx="434">
                  <c:v>32.4</c:v>
                </c:pt>
                <c:pt idx="435">
                  <c:v>32.4</c:v>
                </c:pt>
                <c:pt idx="436">
                  <c:v>32.4</c:v>
                </c:pt>
                <c:pt idx="437">
                  <c:v>33.1</c:v>
                </c:pt>
                <c:pt idx="438">
                  <c:v>33.1</c:v>
                </c:pt>
                <c:pt idx="439">
                  <c:v>33.1</c:v>
                </c:pt>
                <c:pt idx="440">
                  <c:v>33.1</c:v>
                </c:pt>
                <c:pt idx="441">
                  <c:v>33.700000000000003</c:v>
                </c:pt>
                <c:pt idx="442">
                  <c:v>33.700000000000003</c:v>
                </c:pt>
                <c:pt idx="443">
                  <c:v>33.700000000000003</c:v>
                </c:pt>
                <c:pt idx="444">
                  <c:v>33.700000000000003</c:v>
                </c:pt>
                <c:pt idx="445">
                  <c:v>34.299999999999997</c:v>
                </c:pt>
                <c:pt idx="446">
                  <c:v>34.299999999999997</c:v>
                </c:pt>
                <c:pt idx="447">
                  <c:v>34.299999999999997</c:v>
                </c:pt>
                <c:pt idx="448">
                  <c:v>34.299999999999997</c:v>
                </c:pt>
                <c:pt idx="449">
                  <c:v>35</c:v>
                </c:pt>
                <c:pt idx="450">
                  <c:v>35</c:v>
                </c:pt>
                <c:pt idx="451">
                  <c:v>35</c:v>
                </c:pt>
                <c:pt idx="452">
                  <c:v>35.6</c:v>
                </c:pt>
                <c:pt idx="453">
                  <c:v>35.6</c:v>
                </c:pt>
                <c:pt idx="454">
                  <c:v>35.6</c:v>
                </c:pt>
                <c:pt idx="455">
                  <c:v>35.6</c:v>
                </c:pt>
                <c:pt idx="456">
                  <c:v>36.200000000000003</c:v>
                </c:pt>
                <c:pt idx="457">
                  <c:v>36.200000000000003</c:v>
                </c:pt>
                <c:pt idx="458">
                  <c:v>36.200000000000003</c:v>
                </c:pt>
                <c:pt idx="459">
                  <c:v>36.9</c:v>
                </c:pt>
                <c:pt idx="460">
                  <c:v>36.9</c:v>
                </c:pt>
                <c:pt idx="461">
                  <c:v>36.9</c:v>
                </c:pt>
                <c:pt idx="462">
                  <c:v>36.9</c:v>
                </c:pt>
                <c:pt idx="463">
                  <c:v>37.5</c:v>
                </c:pt>
                <c:pt idx="464">
                  <c:v>37.5</c:v>
                </c:pt>
                <c:pt idx="465">
                  <c:v>37.5</c:v>
                </c:pt>
                <c:pt idx="466">
                  <c:v>38.200000000000003</c:v>
                </c:pt>
                <c:pt idx="467">
                  <c:v>38.200000000000003</c:v>
                </c:pt>
                <c:pt idx="468">
                  <c:v>38.200000000000003</c:v>
                </c:pt>
                <c:pt idx="469">
                  <c:v>38.200000000000003</c:v>
                </c:pt>
                <c:pt idx="470">
                  <c:v>38.799999999999997</c:v>
                </c:pt>
                <c:pt idx="471">
                  <c:v>38.799999999999997</c:v>
                </c:pt>
                <c:pt idx="472">
                  <c:v>38.799999999999997</c:v>
                </c:pt>
                <c:pt idx="473">
                  <c:v>39.4</c:v>
                </c:pt>
                <c:pt idx="474">
                  <c:v>39.4</c:v>
                </c:pt>
                <c:pt idx="475">
                  <c:v>39.4</c:v>
                </c:pt>
                <c:pt idx="476">
                  <c:v>40.1</c:v>
                </c:pt>
                <c:pt idx="477">
                  <c:v>40.1</c:v>
                </c:pt>
                <c:pt idx="478">
                  <c:v>40.1</c:v>
                </c:pt>
                <c:pt idx="479">
                  <c:v>40.1</c:v>
                </c:pt>
                <c:pt idx="480">
                  <c:v>40.700000000000003</c:v>
                </c:pt>
                <c:pt idx="481">
                  <c:v>40.700000000000003</c:v>
                </c:pt>
                <c:pt idx="482">
                  <c:v>40.700000000000003</c:v>
                </c:pt>
                <c:pt idx="483">
                  <c:v>41.3</c:v>
                </c:pt>
                <c:pt idx="484">
                  <c:v>41.3</c:v>
                </c:pt>
                <c:pt idx="485">
                  <c:v>41.3</c:v>
                </c:pt>
                <c:pt idx="486">
                  <c:v>42</c:v>
                </c:pt>
                <c:pt idx="487">
                  <c:v>42</c:v>
                </c:pt>
                <c:pt idx="488">
                  <c:v>42</c:v>
                </c:pt>
                <c:pt idx="489">
                  <c:v>42.6</c:v>
                </c:pt>
                <c:pt idx="490">
                  <c:v>42.6</c:v>
                </c:pt>
                <c:pt idx="491">
                  <c:v>42.6</c:v>
                </c:pt>
                <c:pt idx="492">
                  <c:v>43.2</c:v>
                </c:pt>
                <c:pt idx="493">
                  <c:v>43.2</c:v>
                </c:pt>
                <c:pt idx="494">
                  <c:v>43.2</c:v>
                </c:pt>
                <c:pt idx="495">
                  <c:v>43.9</c:v>
                </c:pt>
                <c:pt idx="496">
                  <c:v>43.9</c:v>
                </c:pt>
                <c:pt idx="497">
                  <c:v>43.9</c:v>
                </c:pt>
                <c:pt idx="498">
                  <c:v>44.5</c:v>
                </c:pt>
                <c:pt idx="499">
                  <c:v>44.5</c:v>
                </c:pt>
                <c:pt idx="500">
                  <c:v>44.5</c:v>
                </c:pt>
                <c:pt idx="501">
                  <c:v>45.1</c:v>
                </c:pt>
                <c:pt idx="502">
                  <c:v>45.1</c:v>
                </c:pt>
                <c:pt idx="503">
                  <c:v>45.1</c:v>
                </c:pt>
                <c:pt idx="504">
                  <c:v>45.8</c:v>
                </c:pt>
                <c:pt idx="505">
                  <c:v>45.8</c:v>
                </c:pt>
                <c:pt idx="506">
                  <c:v>45.8</c:v>
                </c:pt>
                <c:pt idx="507">
                  <c:v>46.4</c:v>
                </c:pt>
                <c:pt idx="508">
                  <c:v>46.4</c:v>
                </c:pt>
                <c:pt idx="509">
                  <c:v>46.4</c:v>
                </c:pt>
                <c:pt idx="510">
                  <c:v>47</c:v>
                </c:pt>
                <c:pt idx="511">
                  <c:v>47</c:v>
                </c:pt>
                <c:pt idx="512">
                  <c:v>47</c:v>
                </c:pt>
                <c:pt idx="513">
                  <c:v>47.7</c:v>
                </c:pt>
                <c:pt idx="514">
                  <c:v>47.7</c:v>
                </c:pt>
                <c:pt idx="515">
                  <c:v>47.7</c:v>
                </c:pt>
                <c:pt idx="516">
                  <c:v>48.3</c:v>
                </c:pt>
                <c:pt idx="517">
                  <c:v>48.3</c:v>
                </c:pt>
                <c:pt idx="518">
                  <c:v>48.3</c:v>
                </c:pt>
                <c:pt idx="519">
                  <c:v>48.9</c:v>
                </c:pt>
                <c:pt idx="520">
                  <c:v>48.9</c:v>
                </c:pt>
                <c:pt idx="521">
                  <c:v>49.6</c:v>
                </c:pt>
                <c:pt idx="522">
                  <c:v>49.6</c:v>
                </c:pt>
                <c:pt idx="523">
                  <c:v>49.6</c:v>
                </c:pt>
                <c:pt idx="524">
                  <c:v>50.2</c:v>
                </c:pt>
                <c:pt idx="525">
                  <c:v>50.2</c:v>
                </c:pt>
                <c:pt idx="526">
                  <c:v>50.2</c:v>
                </c:pt>
                <c:pt idx="527">
                  <c:v>50.8</c:v>
                </c:pt>
                <c:pt idx="528">
                  <c:v>50.8</c:v>
                </c:pt>
                <c:pt idx="529">
                  <c:v>50.8</c:v>
                </c:pt>
                <c:pt idx="530">
                  <c:v>51.5</c:v>
                </c:pt>
                <c:pt idx="531">
                  <c:v>51.5</c:v>
                </c:pt>
                <c:pt idx="532">
                  <c:v>52.1</c:v>
                </c:pt>
                <c:pt idx="533">
                  <c:v>52.1</c:v>
                </c:pt>
                <c:pt idx="534">
                  <c:v>52.1</c:v>
                </c:pt>
                <c:pt idx="535">
                  <c:v>52.8</c:v>
                </c:pt>
                <c:pt idx="536">
                  <c:v>52.8</c:v>
                </c:pt>
                <c:pt idx="537">
                  <c:v>52.8</c:v>
                </c:pt>
                <c:pt idx="538">
                  <c:v>53.4</c:v>
                </c:pt>
                <c:pt idx="539">
                  <c:v>53.4</c:v>
                </c:pt>
                <c:pt idx="540">
                  <c:v>54</c:v>
                </c:pt>
                <c:pt idx="541">
                  <c:v>54</c:v>
                </c:pt>
                <c:pt idx="542">
                  <c:v>54</c:v>
                </c:pt>
                <c:pt idx="543">
                  <c:v>54.7</c:v>
                </c:pt>
                <c:pt idx="544">
                  <c:v>54.7</c:v>
                </c:pt>
                <c:pt idx="545">
                  <c:v>55.3</c:v>
                </c:pt>
                <c:pt idx="546">
                  <c:v>55.3</c:v>
                </c:pt>
                <c:pt idx="547">
                  <c:v>55.3</c:v>
                </c:pt>
                <c:pt idx="548">
                  <c:v>55.9</c:v>
                </c:pt>
                <c:pt idx="549">
                  <c:v>55.9</c:v>
                </c:pt>
                <c:pt idx="550">
                  <c:v>56.6</c:v>
                </c:pt>
                <c:pt idx="551">
                  <c:v>56.6</c:v>
                </c:pt>
                <c:pt idx="552">
                  <c:v>56.6</c:v>
                </c:pt>
                <c:pt idx="553">
                  <c:v>57.2</c:v>
                </c:pt>
                <c:pt idx="554">
                  <c:v>57.2</c:v>
                </c:pt>
                <c:pt idx="555">
                  <c:v>57.8</c:v>
                </c:pt>
                <c:pt idx="556">
                  <c:v>57.8</c:v>
                </c:pt>
                <c:pt idx="557">
                  <c:v>57.8</c:v>
                </c:pt>
                <c:pt idx="558">
                  <c:v>58.5</c:v>
                </c:pt>
                <c:pt idx="559">
                  <c:v>58.5</c:v>
                </c:pt>
                <c:pt idx="560">
                  <c:v>59.1</c:v>
                </c:pt>
                <c:pt idx="561">
                  <c:v>59.1</c:v>
                </c:pt>
                <c:pt idx="562">
                  <c:v>59.7</c:v>
                </c:pt>
                <c:pt idx="563">
                  <c:v>59.7</c:v>
                </c:pt>
                <c:pt idx="564">
                  <c:v>59.7</c:v>
                </c:pt>
                <c:pt idx="565">
                  <c:v>60.4</c:v>
                </c:pt>
                <c:pt idx="566">
                  <c:v>60.4</c:v>
                </c:pt>
                <c:pt idx="567">
                  <c:v>60.4</c:v>
                </c:pt>
                <c:pt idx="568">
                  <c:v>61</c:v>
                </c:pt>
                <c:pt idx="569">
                  <c:v>61</c:v>
                </c:pt>
                <c:pt idx="570">
                  <c:v>61.6</c:v>
                </c:pt>
                <c:pt idx="571">
                  <c:v>61.6</c:v>
                </c:pt>
                <c:pt idx="572">
                  <c:v>62.3</c:v>
                </c:pt>
                <c:pt idx="573">
                  <c:v>62.3</c:v>
                </c:pt>
                <c:pt idx="574">
                  <c:v>62.9</c:v>
                </c:pt>
                <c:pt idx="575">
                  <c:v>62.9</c:v>
                </c:pt>
                <c:pt idx="576">
                  <c:v>62.9</c:v>
                </c:pt>
                <c:pt idx="577">
                  <c:v>63.5</c:v>
                </c:pt>
                <c:pt idx="578">
                  <c:v>63.5</c:v>
                </c:pt>
                <c:pt idx="579">
                  <c:v>64.2</c:v>
                </c:pt>
                <c:pt idx="580">
                  <c:v>64.2</c:v>
                </c:pt>
                <c:pt idx="581">
                  <c:v>64.8</c:v>
                </c:pt>
                <c:pt idx="582">
                  <c:v>64.8</c:v>
                </c:pt>
                <c:pt idx="583">
                  <c:v>65.5</c:v>
                </c:pt>
                <c:pt idx="584">
                  <c:v>65.5</c:v>
                </c:pt>
                <c:pt idx="585">
                  <c:v>65.5</c:v>
                </c:pt>
                <c:pt idx="586">
                  <c:v>66.099999999999994</c:v>
                </c:pt>
                <c:pt idx="587">
                  <c:v>66.099999999999994</c:v>
                </c:pt>
                <c:pt idx="588">
                  <c:v>66.7</c:v>
                </c:pt>
                <c:pt idx="589">
                  <c:v>66.7</c:v>
                </c:pt>
                <c:pt idx="590">
                  <c:v>67.400000000000006</c:v>
                </c:pt>
                <c:pt idx="591">
                  <c:v>67.400000000000006</c:v>
                </c:pt>
                <c:pt idx="592">
                  <c:v>68</c:v>
                </c:pt>
                <c:pt idx="593">
                  <c:v>68</c:v>
                </c:pt>
                <c:pt idx="594">
                  <c:v>68</c:v>
                </c:pt>
                <c:pt idx="595">
                  <c:v>68.599999999999994</c:v>
                </c:pt>
                <c:pt idx="596">
                  <c:v>68.599999999999994</c:v>
                </c:pt>
                <c:pt idx="597">
                  <c:v>69.3</c:v>
                </c:pt>
                <c:pt idx="598">
                  <c:v>69.3</c:v>
                </c:pt>
                <c:pt idx="599">
                  <c:v>69.900000000000006</c:v>
                </c:pt>
                <c:pt idx="600">
                  <c:v>69.900000000000006</c:v>
                </c:pt>
                <c:pt idx="601">
                  <c:v>70.5</c:v>
                </c:pt>
                <c:pt idx="602">
                  <c:v>70.5</c:v>
                </c:pt>
                <c:pt idx="603">
                  <c:v>71.2</c:v>
                </c:pt>
                <c:pt idx="604">
                  <c:v>71.2</c:v>
                </c:pt>
                <c:pt idx="605">
                  <c:v>71.8</c:v>
                </c:pt>
                <c:pt idx="606">
                  <c:v>71.8</c:v>
                </c:pt>
                <c:pt idx="607">
                  <c:v>71.8</c:v>
                </c:pt>
                <c:pt idx="608">
                  <c:v>72.400000000000006</c:v>
                </c:pt>
                <c:pt idx="609">
                  <c:v>72.400000000000006</c:v>
                </c:pt>
                <c:pt idx="610">
                  <c:v>73.099999999999994</c:v>
                </c:pt>
                <c:pt idx="611">
                  <c:v>73.099999999999994</c:v>
                </c:pt>
                <c:pt idx="612">
                  <c:v>73.7</c:v>
                </c:pt>
                <c:pt idx="613">
                  <c:v>73.7</c:v>
                </c:pt>
                <c:pt idx="614">
                  <c:v>74.3</c:v>
                </c:pt>
                <c:pt idx="615">
                  <c:v>74.3</c:v>
                </c:pt>
                <c:pt idx="616">
                  <c:v>75</c:v>
                </c:pt>
                <c:pt idx="617">
                  <c:v>75</c:v>
                </c:pt>
                <c:pt idx="618">
                  <c:v>75.599999999999994</c:v>
                </c:pt>
                <c:pt idx="619">
                  <c:v>75.599999999999994</c:v>
                </c:pt>
                <c:pt idx="620">
                  <c:v>75.599999999999994</c:v>
                </c:pt>
                <c:pt idx="621">
                  <c:v>76.2</c:v>
                </c:pt>
                <c:pt idx="622">
                  <c:v>76.2</c:v>
                </c:pt>
                <c:pt idx="623">
                  <c:v>76.900000000000006</c:v>
                </c:pt>
                <c:pt idx="624">
                  <c:v>76.900000000000006</c:v>
                </c:pt>
                <c:pt idx="625">
                  <c:v>77.5</c:v>
                </c:pt>
                <c:pt idx="626">
                  <c:v>77.5</c:v>
                </c:pt>
                <c:pt idx="627">
                  <c:v>78.2</c:v>
                </c:pt>
                <c:pt idx="628">
                  <c:v>78.2</c:v>
                </c:pt>
                <c:pt idx="629">
                  <c:v>78.8</c:v>
                </c:pt>
                <c:pt idx="630">
                  <c:v>78.8</c:v>
                </c:pt>
                <c:pt idx="631">
                  <c:v>79.400000000000006</c:v>
                </c:pt>
                <c:pt idx="632">
                  <c:v>79.400000000000006</c:v>
                </c:pt>
                <c:pt idx="633">
                  <c:v>80.099999999999994</c:v>
                </c:pt>
                <c:pt idx="634">
                  <c:v>80.099999999999994</c:v>
                </c:pt>
                <c:pt idx="635">
                  <c:v>80.7</c:v>
                </c:pt>
                <c:pt idx="636">
                  <c:v>80.7</c:v>
                </c:pt>
                <c:pt idx="637">
                  <c:v>81.3</c:v>
                </c:pt>
                <c:pt idx="638">
                  <c:v>81.3</c:v>
                </c:pt>
                <c:pt idx="639">
                  <c:v>82</c:v>
                </c:pt>
                <c:pt idx="640">
                  <c:v>82</c:v>
                </c:pt>
                <c:pt idx="641">
                  <c:v>82.6</c:v>
                </c:pt>
                <c:pt idx="642">
                  <c:v>82.6</c:v>
                </c:pt>
                <c:pt idx="643">
                  <c:v>83.2</c:v>
                </c:pt>
                <c:pt idx="644">
                  <c:v>83.2</c:v>
                </c:pt>
                <c:pt idx="645">
                  <c:v>83.9</c:v>
                </c:pt>
                <c:pt idx="646">
                  <c:v>83.9</c:v>
                </c:pt>
                <c:pt idx="647">
                  <c:v>84.5</c:v>
                </c:pt>
                <c:pt idx="648">
                  <c:v>84.5</c:v>
                </c:pt>
                <c:pt idx="649">
                  <c:v>85.1</c:v>
                </c:pt>
                <c:pt idx="650">
                  <c:v>85.1</c:v>
                </c:pt>
                <c:pt idx="651">
                  <c:v>85.8</c:v>
                </c:pt>
                <c:pt idx="652">
                  <c:v>85.8</c:v>
                </c:pt>
                <c:pt idx="653">
                  <c:v>86.4</c:v>
                </c:pt>
                <c:pt idx="654">
                  <c:v>86.4</c:v>
                </c:pt>
                <c:pt idx="655">
                  <c:v>87</c:v>
                </c:pt>
                <c:pt idx="656">
                  <c:v>87</c:v>
                </c:pt>
                <c:pt idx="657">
                  <c:v>87.7</c:v>
                </c:pt>
                <c:pt idx="658">
                  <c:v>87.7</c:v>
                </c:pt>
                <c:pt idx="659">
                  <c:v>88.3</c:v>
                </c:pt>
                <c:pt idx="660">
                  <c:v>88.3</c:v>
                </c:pt>
                <c:pt idx="661">
                  <c:v>88.9</c:v>
                </c:pt>
                <c:pt idx="662">
                  <c:v>88.9</c:v>
                </c:pt>
                <c:pt idx="663">
                  <c:v>89.6</c:v>
                </c:pt>
                <c:pt idx="664">
                  <c:v>89.6</c:v>
                </c:pt>
                <c:pt idx="665">
                  <c:v>90.2</c:v>
                </c:pt>
                <c:pt idx="666">
                  <c:v>90.2</c:v>
                </c:pt>
                <c:pt idx="667">
                  <c:v>90.8</c:v>
                </c:pt>
                <c:pt idx="668">
                  <c:v>90.8</c:v>
                </c:pt>
                <c:pt idx="669">
                  <c:v>91.5</c:v>
                </c:pt>
                <c:pt idx="670">
                  <c:v>91.5</c:v>
                </c:pt>
                <c:pt idx="671">
                  <c:v>92.1</c:v>
                </c:pt>
                <c:pt idx="672">
                  <c:v>92.8</c:v>
                </c:pt>
                <c:pt idx="673">
                  <c:v>92.8</c:v>
                </c:pt>
                <c:pt idx="674">
                  <c:v>92.8</c:v>
                </c:pt>
                <c:pt idx="675">
                  <c:v>93.4</c:v>
                </c:pt>
                <c:pt idx="676">
                  <c:v>93.4</c:v>
                </c:pt>
                <c:pt idx="677">
                  <c:v>94</c:v>
                </c:pt>
                <c:pt idx="678">
                  <c:v>94.7</c:v>
                </c:pt>
                <c:pt idx="679">
                  <c:v>94.7</c:v>
                </c:pt>
                <c:pt idx="680">
                  <c:v>95.3</c:v>
                </c:pt>
                <c:pt idx="681">
                  <c:v>95.3</c:v>
                </c:pt>
                <c:pt idx="682">
                  <c:v>95.9</c:v>
                </c:pt>
                <c:pt idx="683">
                  <c:v>95.9</c:v>
                </c:pt>
                <c:pt idx="684">
                  <c:v>96.6</c:v>
                </c:pt>
                <c:pt idx="685">
                  <c:v>96.6</c:v>
                </c:pt>
                <c:pt idx="686">
                  <c:v>97.2</c:v>
                </c:pt>
                <c:pt idx="687">
                  <c:v>97.2</c:v>
                </c:pt>
                <c:pt idx="688">
                  <c:v>97.8</c:v>
                </c:pt>
                <c:pt idx="689">
                  <c:v>97.8</c:v>
                </c:pt>
                <c:pt idx="690">
                  <c:v>98.5</c:v>
                </c:pt>
                <c:pt idx="691">
                  <c:v>98.5</c:v>
                </c:pt>
                <c:pt idx="692">
                  <c:v>99.1</c:v>
                </c:pt>
                <c:pt idx="693">
                  <c:v>99.1</c:v>
                </c:pt>
                <c:pt idx="694">
                  <c:v>99.7</c:v>
                </c:pt>
                <c:pt idx="695">
                  <c:v>99.7</c:v>
                </c:pt>
                <c:pt idx="696">
                  <c:v>100.4</c:v>
                </c:pt>
                <c:pt idx="697">
                  <c:v>101</c:v>
                </c:pt>
                <c:pt idx="698">
                  <c:v>101</c:v>
                </c:pt>
                <c:pt idx="699">
                  <c:v>101.6</c:v>
                </c:pt>
                <c:pt idx="700">
                  <c:v>101.6</c:v>
                </c:pt>
                <c:pt idx="701">
                  <c:v>102.3</c:v>
                </c:pt>
                <c:pt idx="702">
                  <c:v>102.3</c:v>
                </c:pt>
                <c:pt idx="703">
                  <c:v>102.9</c:v>
                </c:pt>
                <c:pt idx="704">
                  <c:v>102.9</c:v>
                </c:pt>
                <c:pt idx="705">
                  <c:v>103.5</c:v>
                </c:pt>
                <c:pt idx="706">
                  <c:v>103.5</c:v>
                </c:pt>
                <c:pt idx="707">
                  <c:v>104.2</c:v>
                </c:pt>
                <c:pt idx="708">
                  <c:v>104.2</c:v>
                </c:pt>
                <c:pt idx="709">
                  <c:v>104.8</c:v>
                </c:pt>
                <c:pt idx="710">
                  <c:v>105.5</c:v>
                </c:pt>
                <c:pt idx="711">
                  <c:v>105.5</c:v>
                </c:pt>
                <c:pt idx="712">
                  <c:v>106.1</c:v>
                </c:pt>
                <c:pt idx="713">
                  <c:v>106.1</c:v>
                </c:pt>
                <c:pt idx="714">
                  <c:v>106.7</c:v>
                </c:pt>
                <c:pt idx="715">
                  <c:v>106.7</c:v>
                </c:pt>
                <c:pt idx="716">
                  <c:v>107.4</c:v>
                </c:pt>
                <c:pt idx="717">
                  <c:v>107.4</c:v>
                </c:pt>
                <c:pt idx="718">
                  <c:v>108</c:v>
                </c:pt>
                <c:pt idx="719">
                  <c:v>108</c:v>
                </c:pt>
                <c:pt idx="720">
                  <c:v>108.6</c:v>
                </c:pt>
                <c:pt idx="721">
                  <c:v>108.6</c:v>
                </c:pt>
                <c:pt idx="722">
                  <c:v>109.3</c:v>
                </c:pt>
                <c:pt idx="723">
                  <c:v>109.3</c:v>
                </c:pt>
                <c:pt idx="724">
                  <c:v>109.9</c:v>
                </c:pt>
                <c:pt idx="725">
                  <c:v>110.5</c:v>
                </c:pt>
                <c:pt idx="726">
                  <c:v>110.5</c:v>
                </c:pt>
                <c:pt idx="727">
                  <c:v>111.2</c:v>
                </c:pt>
                <c:pt idx="728">
                  <c:v>111.2</c:v>
                </c:pt>
                <c:pt idx="729">
                  <c:v>111.8</c:v>
                </c:pt>
                <c:pt idx="730">
                  <c:v>111.8</c:v>
                </c:pt>
                <c:pt idx="731">
                  <c:v>112.4</c:v>
                </c:pt>
                <c:pt idx="732">
                  <c:v>112.4</c:v>
                </c:pt>
                <c:pt idx="733">
                  <c:v>113.1</c:v>
                </c:pt>
                <c:pt idx="734">
                  <c:v>113.1</c:v>
                </c:pt>
                <c:pt idx="735">
                  <c:v>113.7</c:v>
                </c:pt>
                <c:pt idx="736">
                  <c:v>113.7</c:v>
                </c:pt>
                <c:pt idx="737">
                  <c:v>114.3</c:v>
                </c:pt>
                <c:pt idx="738">
                  <c:v>114.3</c:v>
                </c:pt>
                <c:pt idx="739">
                  <c:v>115</c:v>
                </c:pt>
                <c:pt idx="740">
                  <c:v>115.6</c:v>
                </c:pt>
                <c:pt idx="741">
                  <c:v>115.6</c:v>
                </c:pt>
                <c:pt idx="742">
                  <c:v>116.2</c:v>
                </c:pt>
                <c:pt idx="743">
                  <c:v>116.2</c:v>
                </c:pt>
                <c:pt idx="744">
                  <c:v>116.9</c:v>
                </c:pt>
                <c:pt idx="745">
                  <c:v>116.9</c:v>
                </c:pt>
                <c:pt idx="746">
                  <c:v>117.5</c:v>
                </c:pt>
                <c:pt idx="747">
                  <c:v>117.5</c:v>
                </c:pt>
                <c:pt idx="748">
                  <c:v>118.2</c:v>
                </c:pt>
                <c:pt idx="749">
                  <c:v>118.2</c:v>
                </c:pt>
                <c:pt idx="750">
                  <c:v>118.8</c:v>
                </c:pt>
                <c:pt idx="751">
                  <c:v>119.4</c:v>
                </c:pt>
                <c:pt idx="752">
                  <c:v>119.4</c:v>
                </c:pt>
                <c:pt idx="753">
                  <c:v>119.4</c:v>
                </c:pt>
                <c:pt idx="754">
                  <c:v>120.1</c:v>
                </c:pt>
                <c:pt idx="755">
                  <c:v>120.1</c:v>
                </c:pt>
                <c:pt idx="756">
                  <c:v>120.7</c:v>
                </c:pt>
                <c:pt idx="757">
                  <c:v>121.3</c:v>
                </c:pt>
                <c:pt idx="758">
                  <c:v>121.3</c:v>
                </c:pt>
                <c:pt idx="759">
                  <c:v>122</c:v>
                </c:pt>
                <c:pt idx="760">
                  <c:v>122</c:v>
                </c:pt>
                <c:pt idx="761">
                  <c:v>122.6</c:v>
                </c:pt>
                <c:pt idx="762">
                  <c:v>122.6</c:v>
                </c:pt>
                <c:pt idx="763">
                  <c:v>123.2</c:v>
                </c:pt>
                <c:pt idx="764">
                  <c:v>123.9</c:v>
                </c:pt>
                <c:pt idx="765">
                  <c:v>123.9</c:v>
                </c:pt>
                <c:pt idx="766">
                  <c:v>124.5</c:v>
                </c:pt>
                <c:pt idx="767">
                  <c:v>124.5</c:v>
                </c:pt>
                <c:pt idx="768">
                  <c:v>125.1</c:v>
                </c:pt>
                <c:pt idx="769">
                  <c:v>125.1</c:v>
                </c:pt>
                <c:pt idx="770">
                  <c:v>125.8</c:v>
                </c:pt>
                <c:pt idx="771">
                  <c:v>126.4</c:v>
                </c:pt>
                <c:pt idx="772">
                  <c:v>126.4</c:v>
                </c:pt>
                <c:pt idx="773">
                  <c:v>127</c:v>
                </c:pt>
                <c:pt idx="774">
                  <c:v>127</c:v>
                </c:pt>
                <c:pt idx="775">
                  <c:v>127.7</c:v>
                </c:pt>
                <c:pt idx="776">
                  <c:v>127.7</c:v>
                </c:pt>
                <c:pt idx="777">
                  <c:v>128.30000000000001</c:v>
                </c:pt>
                <c:pt idx="778">
                  <c:v>128.30000000000001</c:v>
                </c:pt>
                <c:pt idx="779">
                  <c:v>128.9</c:v>
                </c:pt>
                <c:pt idx="780">
                  <c:v>128.9</c:v>
                </c:pt>
                <c:pt idx="781">
                  <c:v>129.6</c:v>
                </c:pt>
                <c:pt idx="782">
                  <c:v>129.6</c:v>
                </c:pt>
                <c:pt idx="783">
                  <c:v>130.19999999999999</c:v>
                </c:pt>
                <c:pt idx="784">
                  <c:v>130.19999999999999</c:v>
                </c:pt>
                <c:pt idx="785">
                  <c:v>130.80000000000001</c:v>
                </c:pt>
                <c:pt idx="786">
                  <c:v>130.80000000000001</c:v>
                </c:pt>
                <c:pt idx="787">
                  <c:v>131.5</c:v>
                </c:pt>
                <c:pt idx="788">
                  <c:v>132.1</c:v>
                </c:pt>
                <c:pt idx="789">
                  <c:v>132.1</c:v>
                </c:pt>
                <c:pt idx="790">
                  <c:v>132.80000000000001</c:v>
                </c:pt>
                <c:pt idx="791">
                  <c:v>132.80000000000001</c:v>
                </c:pt>
                <c:pt idx="792">
                  <c:v>132.80000000000001</c:v>
                </c:pt>
                <c:pt idx="793">
                  <c:v>133.4</c:v>
                </c:pt>
                <c:pt idx="794">
                  <c:v>134</c:v>
                </c:pt>
                <c:pt idx="795">
                  <c:v>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B7-4EEF-BEB5-8E3FCDEC2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save'!$J$2:$J$4000</c:f>
              <c:numCache>
                <c:formatCode>General</c:formatCode>
                <c:ptCount val="399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20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20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3D-4B76-B5BF-4FEBDC57897C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save'!$L$2:$L$4000</c:f>
              <c:numCache>
                <c:formatCode>General</c:formatCode>
                <c:ptCount val="3999"/>
                <c:pt idx="0">
                  <c:v>0.34899999999999998</c:v>
                </c:pt>
                <c:pt idx="1">
                  <c:v>0.34899999999999998</c:v>
                </c:pt>
                <c:pt idx="2">
                  <c:v>0.34899999999999998</c:v>
                </c:pt>
                <c:pt idx="3">
                  <c:v>0.34899999999999998</c:v>
                </c:pt>
                <c:pt idx="4">
                  <c:v>0.34899999999999998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2E-3</c:v>
                </c:pt>
                <c:pt idx="25">
                  <c:v>2E-3</c:v>
                </c:pt>
                <c:pt idx="26">
                  <c:v>2E-3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  <c:pt idx="30">
                  <c:v>2E-3</c:v>
                </c:pt>
                <c:pt idx="31">
                  <c:v>2E-3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4.0000000000000001E-3</c:v>
                </c:pt>
                <c:pt idx="49">
                  <c:v>4.0000000000000001E-3</c:v>
                </c:pt>
                <c:pt idx="50">
                  <c:v>4.0000000000000001E-3</c:v>
                </c:pt>
                <c:pt idx="51">
                  <c:v>4.0000000000000001E-3</c:v>
                </c:pt>
                <c:pt idx="52">
                  <c:v>4.0000000000000001E-3</c:v>
                </c:pt>
                <c:pt idx="53">
                  <c:v>4.0000000000000001E-3</c:v>
                </c:pt>
                <c:pt idx="54">
                  <c:v>4.0000000000000001E-3</c:v>
                </c:pt>
                <c:pt idx="55">
                  <c:v>4.0000000000000001E-3</c:v>
                </c:pt>
                <c:pt idx="56">
                  <c:v>4.0000000000000001E-3</c:v>
                </c:pt>
                <c:pt idx="57">
                  <c:v>4.0000000000000001E-3</c:v>
                </c:pt>
                <c:pt idx="58">
                  <c:v>4.0000000000000001E-3</c:v>
                </c:pt>
                <c:pt idx="59">
                  <c:v>4.0000000000000001E-3</c:v>
                </c:pt>
                <c:pt idx="60">
                  <c:v>5.0000000000000001E-3</c:v>
                </c:pt>
                <c:pt idx="61">
                  <c:v>5.0000000000000001E-3</c:v>
                </c:pt>
                <c:pt idx="62">
                  <c:v>5.0000000000000001E-3</c:v>
                </c:pt>
                <c:pt idx="63">
                  <c:v>5.0000000000000001E-3</c:v>
                </c:pt>
                <c:pt idx="64">
                  <c:v>5.0000000000000001E-3</c:v>
                </c:pt>
                <c:pt idx="65">
                  <c:v>5.0000000000000001E-3</c:v>
                </c:pt>
                <c:pt idx="66">
                  <c:v>5.0000000000000001E-3</c:v>
                </c:pt>
                <c:pt idx="67">
                  <c:v>5.0000000000000001E-3</c:v>
                </c:pt>
                <c:pt idx="68">
                  <c:v>5.0000000000000001E-3</c:v>
                </c:pt>
                <c:pt idx="69">
                  <c:v>5.0000000000000001E-3</c:v>
                </c:pt>
                <c:pt idx="70">
                  <c:v>5.0000000000000001E-3</c:v>
                </c:pt>
                <c:pt idx="71">
                  <c:v>5.0000000000000001E-3</c:v>
                </c:pt>
                <c:pt idx="72">
                  <c:v>6.0000000000000001E-3</c:v>
                </c:pt>
                <c:pt idx="73">
                  <c:v>6.0000000000000001E-3</c:v>
                </c:pt>
                <c:pt idx="74">
                  <c:v>6.0000000000000001E-3</c:v>
                </c:pt>
                <c:pt idx="75">
                  <c:v>6.0000000000000001E-3</c:v>
                </c:pt>
                <c:pt idx="76">
                  <c:v>6.0000000000000001E-3</c:v>
                </c:pt>
                <c:pt idx="77">
                  <c:v>6.0000000000000001E-3</c:v>
                </c:pt>
                <c:pt idx="78">
                  <c:v>6.0000000000000001E-3</c:v>
                </c:pt>
                <c:pt idx="79">
                  <c:v>6.0000000000000001E-3</c:v>
                </c:pt>
                <c:pt idx="80">
                  <c:v>6.0000000000000001E-3</c:v>
                </c:pt>
                <c:pt idx="81">
                  <c:v>6.0000000000000001E-3</c:v>
                </c:pt>
                <c:pt idx="82">
                  <c:v>6.0000000000000001E-3</c:v>
                </c:pt>
                <c:pt idx="83">
                  <c:v>6.0000000000000001E-3</c:v>
                </c:pt>
                <c:pt idx="84">
                  <c:v>7.0000000000000001E-3</c:v>
                </c:pt>
                <c:pt idx="85">
                  <c:v>7.0000000000000001E-3</c:v>
                </c:pt>
                <c:pt idx="86">
                  <c:v>7.0000000000000001E-3</c:v>
                </c:pt>
                <c:pt idx="87">
                  <c:v>7.0000000000000001E-3</c:v>
                </c:pt>
                <c:pt idx="88">
                  <c:v>7.0000000000000001E-3</c:v>
                </c:pt>
                <c:pt idx="89">
                  <c:v>7.0000000000000001E-3</c:v>
                </c:pt>
                <c:pt idx="90">
                  <c:v>7.0000000000000001E-3</c:v>
                </c:pt>
                <c:pt idx="91">
                  <c:v>7.0000000000000001E-3</c:v>
                </c:pt>
                <c:pt idx="92">
                  <c:v>7.0000000000000001E-3</c:v>
                </c:pt>
                <c:pt idx="93">
                  <c:v>7.0000000000000001E-3</c:v>
                </c:pt>
                <c:pt idx="94">
                  <c:v>7.0000000000000001E-3</c:v>
                </c:pt>
                <c:pt idx="95">
                  <c:v>7.0000000000000001E-3</c:v>
                </c:pt>
                <c:pt idx="96">
                  <c:v>8.0000000000000002E-3</c:v>
                </c:pt>
                <c:pt idx="97">
                  <c:v>8.0000000000000002E-3</c:v>
                </c:pt>
                <c:pt idx="98">
                  <c:v>8.0000000000000002E-3</c:v>
                </c:pt>
                <c:pt idx="99">
                  <c:v>8.0000000000000002E-3</c:v>
                </c:pt>
                <c:pt idx="100">
                  <c:v>8.0000000000000002E-3</c:v>
                </c:pt>
                <c:pt idx="101">
                  <c:v>8.0000000000000002E-3</c:v>
                </c:pt>
                <c:pt idx="102">
                  <c:v>8.0000000000000002E-3</c:v>
                </c:pt>
                <c:pt idx="103">
                  <c:v>8.0000000000000002E-3</c:v>
                </c:pt>
                <c:pt idx="104">
                  <c:v>8.0000000000000002E-3</c:v>
                </c:pt>
                <c:pt idx="105">
                  <c:v>8.0000000000000002E-3</c:v>
                </c:pt>
                <c:pt idx="106">
                  <c:v>8.0000000000000002E-3</c:v>
                </c:pt>
                <c:pt idx="107">
                  <c:v>8.0000000000000002E-3</c:v>
                </c:pt>
                <c:pt idx="108">
                  <c:v>8.9999999999999993E-3</c:v>
                </c:pt>
                <c:pt idx="109">
                  <c:v>8.9999999999999993E-3</c:v>
                </c:pt>
                <c:pt idx="110">
                  <c:v>8.9999999999999993E-3</c:v>
                </c:pt>
                <c:pt idx="111">
                  <c:v>8.9999999999999993E-3</c:v>
                </c:pt>
                <c:pt idx="112">
                  <c:v>8.9999999999999993E-3</c:v>
                </c:pt>
                <c:pt idx="113">
                  <c:v>8.9999999999999993E-3</c:v>
                </c:pt>
                <c:pt idx="114">
                  <c:v>8.9999999999999993E-3</c:v>
                </c:pt>
                <c:pt idx="115">
                  <c:v>8.9999999999999993E-3</c:v>
                </c:pt>
                <c:pt idx="116">
                  <c:v>8.9999999999999993E-3</c:v>
                </c:pt>
                <c:pt idx="117">
                  <c:v>8.9999999999999993E-3</c:v>
                </c:pt>
                <c:pt idx="118">
                  <c:v>8.9999999999999993E-3</c:v>
                </c:pt>
                <c:pt idx="119">
                  <c:v>8.9999999999999993E-3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1.0999999999999999E-2</c:v>
                </c:pt>
                <c:pt idx="133">
                  <c:v>1.0999999999999999E-2</c:v>
                </c:pt>
                <c:pt idx="134">
                  <c:v>1.0999999999999999E-2</c:v>
                </c:pt>
                <c:pt idx="135">
                  <c:v>1.0999999999999999E-2</c:v>
                </c:pt>
                <c:pt idx="136">
                  <c:v>1.0999999999999999E-2</c:v>
                </c:pt>
                <c:pt idx="137">
                  <c:v>1.0999999999999999E-2</c:v>
                </c:pt>
                <c:pt idx="138">
                  <c:v>1.0999999999999999E-2</c:v>
                </c:pt>
                <c:pt idx="139">
                  <c:v>1.0999999999999999E-2</c:v>
                </c:pt>
                <c:pt idx="140">
                  <c:v>1.0999999999999999E-2</c:v>
                </c:pt>
                <c:pt idx="141">
                  <c:v>1.0999999999999999E-2</c:v>
                </c:pt>
                <c:pt idx="142">
                  <c:v>1.0999999999999999E-2</c:v>
                </c:pt>
                <c:pt idx="143">
                  <c:v>1.0999999999999999E-2</c:v>
                </c:pt>
                <c:pt idx="144">
                  <c:v>1.2E-2</c:v>
                </c:pt>
                <c:pt idx="145">
                  <c:v>1.2E-2</c:v>
                </c:pt>
                <c:pt idx="146">
                  <c:v>1.2E-2</c:v>
                </c:pt>
                <c:pt idx="147">
                  <c:v>1.2E-2</c:v>
                </c:pt>
                <c:pt idx="148">
                  <c:v>1.2E-2</c:v>
                </c:pt>
                <c:pt idx="149">
                  <c:v>1.2E-2</c:v>
                </c:pt>
                <c:pt idx="150">
                  <c:v>1.2E-2</c:v>
                </c:pt>
                <c:pt idx="151">
                  <c:v>1.2E-2</c:v>
                </c:pt>
                <c:pt idx="152">
                  <c:v>1.2E-2</c:v>
                </c:pt>
                <c:pt idx="153">
                  <c:v>1.2E-2</c:v>
                </c:pt>
                <c:pt idx="154">
                  <c:v>1.2E-2</c:v>
                </c:pt>
                <c:pt idx="155">
                  <c:v>1.2E-2</c:v>
                </c:pt>
                <c:pt idx="156">
                  <c:v>1.2999999999999999E-2</c:v>
                </c:pt>
                <c:pt idx="157">
                  <c:v>1.2999999999999999E-2</c:v>
                </c:pt>
                <c:pt idx="158">
                  <c:v>1.2999999999999999E-2</c:v>
                </c:pt>
                <c:pt idx="159">
                  <c:v>1.2999999999999999E-2</c:v>
                </c:pt>
                <c:pt idx="160">
                  <c:v>1.2999999999999999E-2</c:v>
                </c:pt>
                <c:pt idx="161">
                  <c:v>1.2999999999999999E-2</c:v>
                </c:pt>
                <c:pt idx="162">
                  <c:v>1.2999999999999999E-2</c:v>
                </c:pt>
                <c:pt idx="163">
                  <c:v>1.2999999999999999E-2</c:v>
                </c:pt>
                <c:pt idx="164">
                  <c:v>1.2999999999999999E-2</c:v>
                </c:pt>
                <c:pt idx="165">
                  <c:v>1.2999999999999999E-2</c:v>
                </c:pt>
                <c:pt idx="166">
                  <c:v>1.2999999999999999E-2</c:v>
                </c:pt>
                <c:pt idx="167">
                  <c:v>1.2999999999999999E-2</c:v>
                </c:pt>
                <c:pt idx="168">
                  <c:v>1.4E-2</c:v>
                </c:pt>
                <c:pt idx="169">
                  <c:v>1.4E-2</c:v>
                </c:pt>
                <c:pt idx="170">
                  <c:v>1.4E-2</c:v>
                </c:pt>
                <c:pt idx="171">
                  <c:v>1.4E-2</c:v>
                </c:pt>
                <c:pt idx="172">
                  <c:v>1.4E-2</c:v>
                </c:pt>
                <c:pt idx="173">
                  <c:v>1.4E-2</c:v>
                </c:pt>
                <c:pt idx="174">
                  <c:v>1.4E-2</c:v>
                </c:pt>
                <c:pt idx="175">
                  <c:v>1.4E-2</c:v>
                </c:pt>
                <c:pt idx="176">
                  <c:v>1.4E-2</c:v>
                </c:pt>
                <c:pt idx="177">
                  <c:v>1.4E-2</c:v>
                </c:pt>
                <c:pt idx="178">
                  <c:v>1.4E-2</c:v>
                </c:pt>
                <c:pt idx="179">
                  <c:v>1.4E-2</c:v>
                </c:pt>
                <c:pt idx="180">
                  <c:v>1.4999999999999999E-2</c:v>
                </c:pt>
                <c:pt idx="181">
                  <c:v>1.4999999999999999E-2</c:v>
                </c:pt>
                <c:pt idx="182">
                  <c:v>1.4999999999999999E-2</c:v>
                </c:pt>
                <c:pt idx="183">
                  <c:v>1.4999999999999999E-2</c:v>
                </c:pt>
                <c:pt idx="184">
                  <c:v>1.4999999999999999E-2</c:v>
                </c:pt>
                <c:pt idx="185">
                  <c:v>1.4999999999999999E-2</c:v>
                </c:pt>
                <c:pt idx="186">
                  <c:v>1.4999999999999999E-2</c:v>
                </c:pt>
                <c:pt idx="187">
                  <c:v>1.4999999999999999E-2</c:v>
                </c:pt>
                <c:pt idx="188">
                  <c:v>1.4999999999999999E-2</c:v>
                </c:pt>
                <c:pt idx="189">
                  <c:v>1.4999999999999999E-2</c:v>
                </c:pt>
                <c:pt idx="190">
                  <c:v>1.4999999999999999E-2</c:v>
                </c:pt>
                <c:pt idx="191">
                  <c:v>1.4999999999999999E-2</c:v>
                </c:pt>
                <c:pt idx="192">
                  <c:v>1.6E-2</c:v>
                </c:pt>
                <c:pt idx="193">
                  <c:v>1.6E-2</c:v>
                </c:pt>
                <c:pt idx="194">
                  <c:v>1.6E-2</c:v>
                </c:pt>
                <c:pt idx="195">
                  <c:v>1.6E-2</c:v>
                </c:pt>
                <c:pt idx="196">
                  <c:v>1.6E-2</c:v>
                </c:pt>
                <c:pt idx="197">
                  <c:v>1.6E-2</c:v>
                </c:pt>
                <c:pt idx="198">
                  <c:v>1.6E-2</c:v>
                </c:pt>
                <c:pt idx="199">
                  <c:v>1.6E-2</c:v>
                </c:pt>
                <c:pt idx="200">
                  <c:v>1.7000000000000001E-2</c:v>
                </c:pt>
                <c:pt idx="201">
                  <c:v>1.7000000000000001E-2</c:v>
                </c:pt>
                <c:pt idx="202">
                  <c:v>1.7000000000000001E-2</c:v>
                </c:pt>
                <c:pt idx="203">
                  <c:v>1.7000000000000001E-2</c:v>
                </c:pt>
                <c:pt idx="204">
                  <c:v>1.7000000000000001E-2</c:v>
                </c:pt>
                <c:pt idx="205">
                  <c:v>1.7000000000000001E-2</c:v>
                </c:pt>
                <c:pt idx="206">
                  <c:v>1.7999999999999999E-2</c:v>
                </c:pt>
                <c:pt idx="207">
                  <c:v>1.7999999999999999E-2</c:v>
                </c:pt>
                <c:pt idx="208">
                  <c:v>1.7999999999999999E-2</c:v>
                </c:pt>
                <c:pt idx="209">
                  <c:v>1.7999999999999999E-2</c:v>
                </c:pt>
                <c:pt idx="210">
                  <c:v>1.7999999999999999E-2</c:v>
                </c:pt>
                <c:pt idx="211">
                  <c:v>1.7999999999999999E-2</c:v>
                </c:pt>
                <c:pt idx="212">
                  <c:v>1.9E-2</c:v>
                </c:pt>
                <c:pt idx="213">
                  <c:v>1.9E-2</c:v>
                </c:pt>
                <c:pt idx="214">
                  <c:v>1.9E-2</c:v>
                </c:pt>
                <c:pt idx="215">
                  <c:v>1.9E-2</c:v>
                </c:pt>
                <c:pt idx="216">
                  <c:v>1.9E-2</c:v>
                </c:pt>
                <c:pt idx="217">
                  <c:v>1.9E-2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2.1000000000000001E-2</c:v>
                </c:pt>
                <c:pt idx="225">
                  <c:v>2.1000000000000001E-2</c:v>
                </c:pt>
                <c:pt idx="226">
                  <c:v>2.1000000000000001E-2</c:v>
                </c:pt>
                <c:pt idx="227">
                  <c:v>2.1000000000000001E-2</c:v>
                </c:pt>
                <c:pt idx="228">
                  <c:v>2.1000000000000001E-2</c:v>
                </c:pt>
                <c:pt idx="229">
                  <c:v>2.1000000000000001E-2</c:v>
                </c:pt>
                <c:pt idx="230">
                  <c:v>2.1999999999999999E-2</c:v>
                </c:pt>
                <c:pt idx="231">
                  <c:v>2.1999999999999999E-2</c:v>
                </c:pt>
                <c:pt idx="232">
                  <c:v>2.1999999999999999E-2</c:v>
                </c:pt>
                <c:pt idx="233">
                  <c:v>2.1999999999999999E-2</c:v>
                </c:pt>
                <c:pt idx="234">
                  <c:v>2.1999999999999999E-2</c:v>
                </c:pt>
                <c:pt idx="235">
                  <c:v>2.1999999999999999E-2</c:v>
                </c:pt>
                <c:pt idx="236">
                  <c:v>2.3E-2</c:v>
                </c:pt>
                <c:pt idx="237">
                  <c:v>2.3E-2</c:v>
                </c:pt>
                <c:pt idx="238">
                  <c:v>2.3E-2</c:v>
                </c:pt>
                <c:pt idx="239">
                  <c:v>2.3E-2</c:v>
                </c:pt>
                <c:pt idx="240">
                  <c:v>2.3E-2</c:v>
                </c:pt>
                <c:pt idx="241">
                  <c:v>2.3E-2</c:v>
                </c:pt>
                <c:pt idx="242">
                  <c:v>2.4E-2</c:v>
                </c:pt>
                <c:pt idx="243">
                  <c:v>2.4E-2</c:v>
                </c:pt>
                <c:pt idx="244">
                  <c:v>2.4E-2</c:v>
                </c:pt>
                <c:pt idx="245">
                  <c:v>2.4E-2</c:v>
                </c:pt>
                <c:pt idx="246">
                  <c:v>2.4E-2</c:v>
                </c:pt>
                <c:pt idx="247">
                  <c:v>2.4E-2</c:v>
                </c:pt>
                <c:pt idx="248">
                  <c:v>2.5000000000000001E-2</c:v>
                </c:pt>
                <c:pt idx="249">
                  <c:v>2.5000000000000001E-2</c:v>
                </c:pt>
                <c:pt idx="250">
                  <c:v>2.5000000000000001E-2</c:v>
                </c:pt>
                <c:pt idx="251">
                  <c:v>2.5000000000000001E-2</c:v>
                </c:pt>
                <c:pt idx="252">
                  <c:v>2.5000000000000001E-2</c:v>
                </c:pt>
                <c:pt idx="253">
                  <c:v>2.5000000000000001E-2</c:v>
                </c:pt>
                <c:pt idx="254">
                  <c:v>2.5999999999999999E-2</c:v>
                </c:pt>
                <c:pt idx="255">
                  <c:v>2.5999999999999999E-2</c:v>
                </c:pt>
                <c:pt idx="256">
                  <c:v>2.5999999999999999E-2</c:v>
                </c:pt>
                <c:pt idx="257">
                  <c:v>2.5999999999999999E-2</c:v>
                </c:pt>
                <c:pt idx="258">
                  <c:v>2.5999999999999999E-2</c:v>
                </c:pt>
                <c:pt idx="259">
                  <c:v>2.5999999999999999E-2</c:v>
                </c:pt>
                <c:pt idx="260">
                  <c:v>2.7E-2</c:v>
                </c:pt>
                <c:pt idx="261">
                  <c:v>2.7E-2</c:v>
                </c:pt>
                <c:pt idx="262">
                  <c:v>2.7E-2</c:v>
                </c:pt>
                <c:pt idx="263">
                  <c:v>2.7E-2</c:v>
                </c:pt>
                <c:pt idx="264">
                  <c:v>2.7E-2</c:v>
                </c:pt>
                <c:pt idx="265">
                  <c:v>2.7E-2</c:v>
                </c:pt>
                <c:pt idx="266">
                  <c:v>2.8000000000000001E-2</c:v>
                </c:pt>
                <c:pt idx="267">
                  <c:v>2.8000000000000001E-2</c:v>
                </c:pt>
                <c:pt idx="268">
                  <c:v>2.8000000000000001E-2</c:v>
                </c:pt>
                <c:pt idx="269">
                  <c:v>2.8000000000000001E-2</c:v>
                </c:pt>
                <c:pt idx="270">
                  <c:v>2.8000000000000001E-2</c:v>
                </c:pt>
                <c:pt idx="271">
                  <c:v>2.8000000000000001E-2</c:v>
                </c:pt>
                <c:pt idx="272">
                  <c:v>2.9000000000000001E-2</c:v>
                </c:pt>
                <c:pt idx="273">
                  <c:v>2.9000000000000001E-2</c:v>
                </c:pt>
                <c:pt idx="274">
                  <c:v>2.9000000000000001E-2</c:v>
                </c:pt>
                <c:pt idx="275">
                  <c:v>2.9000000000000001E-2</c:v>
                </c:pt>
                <c:pt idx="276">
                  <c:v>2.9000000000000001E-2</c:v>
                </c:pt>
                <c:pt idx="277">
                  <c:v>2.9000000000000001E-2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0.03</c:v>
                </c:pt>
                <c:pt idx="284">
                  <c:v>3.1E-2</c:v>
                </c:pt>
                <c:pt idx="285">
                  <c:v>3.1E-2</c:v>
                </c:pt>
                <c:pt idx="286">
                  <c:v>3.1E-2</c:v>
                </c:pt>
                <c:pt idx="287">
                  <c:v>3.1E-2</c:v>
                </c:pt>
                <c:pt idx="288">
                  <c:v>3.1E-2</c:v>
                </c:pt>
                <c:pt idx="289">
                  <c:v>3.1E-2</c:v>
                </c:pt>
                <c:pt idx="290">
                  <c:v>3.2000000000000001E-2</c:v>
                </c:pt>
                <c:pt idx="291">
                  <c:v>3.2000000000000001E-2</c:v>
                </c:pt>
                <c:pt idx="292">
                  <c:v>3.2000000000000001E-2</c:v>
                </c:pt>
                <c:pt idx="293">
                  <c:v>3.2000000000000001E-2</c:v>
                </c:pt>
                <c:pt idx="294">
                  <c:v>3.2000000000000001E-2</c:v>
                </c:pt>
                <c:pt idx="295">
                  <c:v>3.2000000000000001E-2</c:v>
                </c:pt>
                <c:pt idx="296">
                  <c:v>3.3000000000000002E-2</c:v>
                </c:pt>
                <c:pt idx="297">
                  <c:v>3.3000000000000002E-2</c:v>
                </c:pt>
                <c:pt idx="298">
                  <c:v>3.3000000000000002E-2</c:v>
                </c:pt>
                <c:pt idx="299">
                  <c:v>3.3000000000000002E-2</c:v>
                </c:pt>
                <c:pt idx="300">
                  <c:v>3.3000000000000002E-2</c:v>
                </c:pt>
                <c:pt idx="301">
                  <c:v>3.3000000000000002E-2</c:v>
                </c:pt>
                <c:pt idx="302">
                  <c:v>3.4000000000000002E-2</c:v>
                </c:pt>
                <c:pt idx="303">
                  <c:v>3.4000000000000002E-2</c:v>
                </c:pt>
                <c:pt idx="304">
                  <c:v>3.4000000000000002E-2</c:v>
                </c:pt>
                <c:pt idx="305">
                  <c:v>3.4000000000000002E-2</c:v>
                </c:pt>
                <c:pt idx="306">
                  <c:v>3.4000000000000002E-2</c:v>
                </c:pt>
                <c:pt idx="307">
                  <c:v>3.4000000000000002E-2</c:v>
                </c:pt>
                <c:pt idx="308">
                  <c:v>3.5000000000000003E-2</c:v>
                </c:pt>
                <c:pt idx="309">
                  <c:v>3.5000000000000003E-2</c:v>
                </c:pt>
                <c:pt idx="310">
                  <c:v>3.5000000000000003E-2</c:v>
                </c:pt>
                <c:pt idx="311">
                  <c:v>3.5000000000000003E-2</c:v>
                </c:pt>
                <c:pt idx="312">
                  <c:v>3.5000000000000003E-2</c:v>
                </c:pt>
                <c:pt idx="313">
                  <c:v>3.5000000000000003E-2</c:v>
                </c:pt>
                <c:pt idx="314">
                  <c:v>3.5999999999999997E-2</c:v>
                </c:pt>
                <c:pt idx="315">
                  <c:v>3.5999999999999997E-2</c:v>
                </c:pt>
                <c:pt idx="316">
                  <c:v>3.5999999999999997E-2</c:v>
                </c:pt>
                <c:pt idx="317">
                  <c:v>3.5999999999999997E-2</c:v>
                </c:pt>
                <c:pt idx="318">
                  <c:v>3.5999999999999997E-2</c:v>
                </c:pt>
                <c:pt idx="319">
                  <c:v>3.5999999999999997E-2</c:v>
                </c:pt>
                <c:pt idx="320">
                  <c:v>3.6999999999999998E-2</c:v>
                </c:pt>
                <c:pt idx="321">
                  <c:v>3.6999999999999998E-2</c:v>
                </c:pt>
                <c:pt idx="322">
                  <c:v>3.6999999999999998E-2</c:v>
                </c:pt>
                <c:pt idx="323">
                  <c:v>3.6999999999999998E-2</c:v>
                </c:pt>
                <c:pt idx="324">
                  <c:v>3.6999999999999998E-2</c:v>
                </c:pt>
                <c:pt idx="325">
                  <c:v>3.6999999999999998E-2</c:v>
                </c:pt>
                <c:pt idx="326">
                  <c:v>3.7999999999999999E-2</c:v>
                </c:pt>
                <c:pt idx="327">
                  <c:v>3.7999999999999999E-2</c:v>
                </c:pt>
                <c:pt idx="328">
                  <c:v>3.7999999999999999E-2</c:v>
                </c:pt>
                <c:pt idx="329">
                  <c:v>3.7999999999999999E-2</c:v>
                </c:pt>
                <c:pt idx="330">
                  <c:v>3.7999999999999999E-2</c:v>
                </c:pt>
                <c:pt idx="331">
                  <c:v>3.7999999999999999E-2</c:v>
                </c:pt>
                <c:pt idx="332">
                  <c:v>3.9E-2</c:v>
                </c:pt>
                <c:pt idx="333">
                  <c:v>3.9E-2</c:v>
                </c:pt>
                <c:pt idx="334">
                  <c:v>3.9E-2</c:v>
                </c:pt>
                <c:pt idx="335">
                  <c:v>3.9E-2</c:v>
                </c:pt>
                <c:pt idx="336">
                  <c:v>3.9E-2</c:v>
                </c:pt>
                <c:pt idx="337">
                  <c:v>3.9E-2</c:v>
                </c:pt>
                <c:pt idx="338">
                  <c:v>0.04</c:v>
                </c:pt>
                <c:pt idx="339">
                  <c:v>0.04</c:v>
                </c:pt>
                <c:pt idx="340">
                  <c:v>0.04</c:v>
                </c:pt>
                <c:pt idx="341">
                  <c:v>0.04</c:v>
                </c:pt>
                <c:pt idx="342">
                  <c:v>0.04</c:v>
                </c:pt>
                <c:pt idx="343">
                  <c:v>0.04</c:v>
                </c:pt>
                <c:pt idx="344">
                  <c:v>4.1000000000000002E-2</c:v>
                </c:pt>
                <c:pt idx="345">
                  <c:v>4.1000000000000002E-2</c:v>
                </c:pt>
                <c:pt idx="346">
                  <c:v>4.1000000000000002E-2</c:v>
                </c:pt>
                <c:pt idx="347">
                  <c:v>4.1000000000000002E-2</c:v>
                </c:pt>
                <c:pt idx="348">
                  <c:v>4.1000000000000002E-2</c:v>
                </c:pt>
                <c:pt idx="349">
                  <c:v>4.1000000000000002E-2</c:v>
                </c:pt>
                <c:pt idx="350">
                  <c:v>4.2000000000000003E-2</c:v>
                </c:pt>
                <c:pt idx="351">
                  <c:v>4.2000000000000003E-2</c:v>
                </c:pt>
                <c:pt idx="352">
                  <c:v>4.2000000000000003E-2</c:v>
                </c:pt>
                <c:pt idx="353">
                  <c:v>4.2000000000000003E-2</c:v>
                </c:pt>
                <c:pt idx="354">
                  <c:v>4.2000000000000003E-2</c:v>
                </c:pt>
                <c:pt idx="355">
                  <c:v>4.2999999999999997E-2</c:v>
                </c:pt>
                <c:pt idx="356">
                  <c:v>4.2999999999999997E-2</c:v>
                </c:pt>
                <c:pt idx="357">
                  <c:v>4.2999999999999997E-2</c:v>
                </c:pt>
                <c:pt idx="358">
                  <c:v>4.2999999999999997E-2</c:v>
                </c:pt>
                <c:pt idx="359">
                  <c:v>4.3999999999999997E-2</c:v>
                </c:pt>
                <c:pt idx="360">
                  <c:v>4.3999999999999997E-2</c:v>
                </c:pt>
                <c:pt idx="361">
                  <c:v>4.3999999999999997E-2</c:v>
                </c:pt>
                <c:pt idx="362">
                  <c:v>4.3999999999999997E-2</c:v>
                </c:pt>
                <c:pt idx="363">
                  <c:v>4.4999999999999998E-2</c:v>
                </c:pt>
                <c:pt idx="364">
                  <c:v>4.4999999999999998E-2</c:v>
                </c:pt>
                <c:pt idx="365">
                  <c:v>4.4999999999999998E-2</c:v>
                </c:pt>
                <c:pt idx="366">
                  <c:v>4.4999999999999998E-2</c:v>
                </c:pt>
                <c:pt idx="367">
                  <c:v>4.5999999999999999E-2</c:v>
                </c:pt>
                <c:pt idx="368">
                  <c:v>4.5999999999999999E-2</c:v>
                </c:pt>
                <c:pt idx="369">
                  <c:v>4.5999999999999999E-2</c:v>
                </c:pt>
                <c:pt idx="370">
                  <c:v>4.5999999999999999E-2</c:v>
                </c:pt>
                <c:pt idx="371">
                  <c:v>4.7E-2</c:v>
                </c:pt>
                <c:pt idx="372">
                  <c:v>4.7E-2</c:v>
                </c:pt>
                <c:pt idx="373">
                  <c:v>4.7E-2</c:v>
                </c:pt>
                <c:pt idx="374">
                  <c:v>4.7E-2</c:v>
                </c:pt>
                <c:pt idx="375">
                  <c:v>4.8000000000000001E-2</c:v>
                </c:pt>
                <c:pt idx="376">
                  <c:v>4.8000000000000001E-2</c:v>
                </c:pt>
                <c:pt idx="377">
                  <c:v>4.8000000000000001E-2</c:v>
                </c:pt>
                <c:pt idx="378">
                  <c:v>4.8000000000000001E-2</c:v>
                </c:pt>
                <c:pt idx="379">
                  <c:v>4.9000000000000002E-2</c:v>
                </c:pt>
                <c:pt idx="380">
                  <c:v>4.9000000000000002E-2</c:v>
                </c:pt>
                <c:pt idx="381">
                  <c:v>4.9000000000000002E-2</c:v>
                </c:pt>
                <c:pt idx="382">
                  <c:v>4.9000000000000002E-2</c:v>
                </c:pt>
                <c:pt idx="383">
                  <c:v>0.05</c:v>
                </c:pt>
                <c:pt idx="384">
                  <c:v>0.05</c:v>
                </c:pt>
                <c:pt idx="385">
                  <c:v>0.05</c:v>
                </c:pt>
                <c:pt idx="386">
                  <c:v>0.05</c:v>
                </c:pt>
                <c:pt idx="387">
                  <c:v>5.0999999999999997E-2</c:v>
                </c:pt>
                <c:pt idx="388">
                  <c:v>5.0999999999999997E-2</c:v>
                </c:pt>
                <c:pt idx="389">
                  <c:v>5.0999999999999997E-2</c:v>
                </c:pt>
                <c:pt idx="390">
                  <c:v>5.0999999999999997E-2</c:v>
                </c:pt>
                <c:pt idx="391">
                  <c:v>5.1999999999999998E-2</c:v>
                </c:pt>
                <c:pt idx="392">
                  <c:v>5.1999999999999998E-2</c:v>
                </c:pt>
                <c:pt idx="393">
                  <c:v>5.1999999999999998E-2</c:v>
                </c:pt>
                <c:pt idx="394">
                  <c:v>5.1999999999999998E-2</c:v>
                </c:pt>
                <c:pt idx="395">
                  <c:v>5.2999999999999999E-2</c:v>
                </c:pt>
                <c:pt idx="396">
                  <c:v>5.2999999999999999E-2</c:v>
                </c:pt>
                <c:pt idx="397">
                  <c:v>5.2999999999999999E-2</c:v>
                </c:pt>
                <c:pt idx="398">
                  <c:v>5.2999999999999999E-2</c:v>
                </c:pt>
                <c:pt idx="399">
                  <c:v>5.3999999999999999E-2</c:v>
                </c:pt>
                <c:pt idx="400">
                  <c:v>5.3999999999999999E-2</c:v>
                </c:pt>
                <c:pt idx="401">
                  <c:v>5.3999999999999999E-2</c:v>
                </c:pt>
                <c:pt idx="402">
                  <c:v>5.3999999999999999E-2</c:v>
                </c:pt>
                <c:pt idx="403">
                  <c:v>5.5E-2</c:v>
                </c:pt>
                <c:pt idx="404">
                  <c:v>5.5E-2</c:v>
                </c:pt>
                <c:pt idx="405">
                  <c:v>5.5E-2</c:v>
                </c:pt>
                <c:pt idx="406">
                  <c:v>5.5E-2</c:v>
                </c:pt>
                <c:pt idx="407">
                  <c:v>5.6000000000000001E-2</c:v>
                </c:pt>
                <c:pt idx="408">
                  <c:v>5.6000000000000001E-2</c:v>
                </c:pt>
                <c:pt idx="409">
                  <c:v>5.6000000000000001E-2</c:v>
                </c:pt>
                <c:pt idx="410">
                  <c:v>5.6000000000000001E-2</c:v>
                </c:pt>
                <c:pt idx="411">
                  <c:v>5.7000000000000002E-2</c:v>
                </c:pt>
                <c:pt idx="412">
                  <c:v>5.7000000000000002E-2</c:v>
                </c:pt>
                <c:pt idx="413">
                  <c:v>5.7000000000000002E-2</c:v>
                </c:pt>
                <c:pt idx="414">
                  <c:v>5.7000000000000002E-2</c:v>
                </c:pt>
                <c:pt idx="415">
                  <c:v>5.8000000000000003E-2</c:v>
                </c:pt>
                <c:pt idx="416">
                  <c:v>5.8000000000000003E-2</c:v>
                </c:pt>
                <c:pt idx="417">
                  <c:v>5.8000000000000003E-2</c:v>
                </c:pt>
                <c:pt idx="418">
                  <c:v>5.8000000000000003E-2</c:v>
                </c:pt>
                <c:pt idx="419">
                  <c:v>5.8999999999999997E-2</c:v>
                </c:pt>
                <c:pt idx="420">
                  <c:v>5.8999999999999997E-2</c:v>
                </c:pt>
                <c:pt idx="421">
                  <c:v>5.8999999999999997E-2</c:v>
                </c:pt>
                <c:pt idx="422">
                  <c:v>5.8999999999999997E-2</c:v>
                </c:pt>
                <c:pt idx="423">
                  <c:v>0.06</c:v>
                </c:pt>
                <c:pt idx="424">
                  <c:v>0.06</c:v>
                </c:pt>
                <c:pt idx="425">
                  <c:v>0.06</c:v>
                </c:pt>
                <c:pt idx="426">
                  <c:v>0.06</c:v>
                </c:pt>
                <c:pt idx="427">
                  <c:v>6.0999999999999999E-2</c:v>
                </c:pt>
                <c:pt idx="428">
                  <c:v>6.0999999999999999E-2</c:v>
                </c:pt>
                <c:pt idx="429">
                  <c:v>6.0999999999999999E-2</c:v>
                </c:pt>
                <c:pt idx="430">
                  <c:v>6.0999999999999999E-2</c:v>
                </c:pt>
                <c:pt idx="431">
                  <c:v>6.2E-2</c:v>
                </c:pt>
                <c:pt idx="432">
                  <c:v>6.2E-2</c:v>
                </c:pt>
                <c:pt idx="433">
                  <c:v>6.2E-2</c:v>
                </c:pt>
                <c:pt idx="434">
                  <c:v>6.2E-2</c:v>
                </c:pt>
                <c:pt idx="435">
                  <c:v>6.3E-2</c:v>
                </c:pt>
                <c:pt idx="436">
                  <c:v>6.3E-2</c:v>
                </c:pt>
                <c:pt idx="437">
                  <c:v>6.3E-2</c:v>
                </c:pt>
                <c:pt idx="438">
                  <c:v>6.3E-2</c:v>
                </c:pt>
                <c:pt idx="439">
                  <c:v>6.4000000000000001E-2</c:v>
                </c:pt>
                <c:pt idx="440">
                  <c:v>6.4000000000000001E-2</c:v>
                </c:pt>
                <c:pt idx="441">
                  <c:v>6.4000000000000001E-2</c:v>
                </c:pt>
                <c:pt idx="442">
                  <c:v>6.4000000000000001E-2</c:v>
                </c:pt>
                <c:pt idx="443">
                  <c:v>6.5000000000000002E-2</c:v>
                </c:pt>
                <c:pt idx="444">
                  <c:v>6.5000000000000002E-2</c:v>
                </c:pt>
                <c:pt idx="445">
                  <c:v>6.5000000000000002E-2</c:v>
                </c:pt>
                <c:pt idx="446">
                  <c:v>6.5000000000000002E-2</c:v>
                </c:pt>
                <c:pt idx="447">
                  <c:v>6.6000000000000003E-2</c:v>
                </c:pt>
                <c:pt idx="448">
                  <c:v>6.6000000000000003E-2</c:v>
                </c:pt>
                <c:pt idx="449">
                  <c:v>6.6000000000000003E-2</c:v>
                </c:pt>
                <c:pt idx="450">
                  <c:v>6.7000000000000004E-2</c:v>
                </c:pt>
                <c:pt idx="451">
                  <c:v>6.7000000000000004E-2</c:v>
                </c:pt>
                <c:pt idx="452">
                  <c:v>6.7000000000000004E-2</c:v>
                </c:pt>
                <c:pt idx="453">
                  <c:v>6.8000000000000005E-2</c:v>
                </c:pt>
                <c:pt idx="454">
                  <c:v>6.8000000000000005E-2</c:v>
                </c:pt>
                <c:pt idx="455">
                  <c:v>6.8000000000000005E-2</c:v>
                </c:pt>
                <c:pt idx="456">
                  <c:v>6.9000000000000006E-2</c:v>
                </c:pt>
                <c:pt idx="457">
                  <c:v>6.9000000000000006E-2</c:v>
                </c:pt>
                <c:pt idx="458">
                  <c:v>6.9000000000000006E-2</c:v>
                </c:pt>
                <c:pt idx="459">
                  <c:v>7.0000000000000007E-2</c:v>
                </c:pt>
                <c:pt idx="460">
                  <c:v>7.0000000000000007E-2</c:v>
                </c:pt>
                <c:pt idx="461">
                  <c:v>7.0000000000000007E-2</c:v>
                </c:pt>
                <c:pt idx="462">
                  <c:v>7.0999999999999994E-2</c:v>
                </c:pt>
                <c:pt idx="463">
                  <c:v>7.0999999999999994E-2</c:v>
                </c:pt>
                <c:pt idx="464">
                  <c:v>7.0999999999999994E-2</c:v>
                </c:pt>
                <c:pt idx="465">
                  <c:v>7.1999999999999995E-2</c:v>
                </c:pt>
                <c:pt idx="466">
                  <c:v>7.1999999999999995E-2</c:v>
                </c:pt>
                <c:pt idx="467">
                  <c:v>7.1999999999999995E-2</c:v>
                </c:pt>
                <c:pt idx="468">
                  <c:v>7.2999999999999995E-2</c:v>
                </c:pt>
                <c:pt idx="469">
                  <c:v>7.2999999999999995E-2</c:v>
                </c:pt>
                <c:pt idx="470">
                  <c:v>7.2999999999999995E-2</c:v>
                </c:pt>
                <c:pt idx="471">
                  <c:v>7.3999999999999996E-2</c:v>
                </c:pt>
                <c:pt idx="472">
                  <c:v>7.3999999999999996E-2</c:v>
                </c:pt>
                <c:pt idx="473">
                  <c:v>7.3999999999999996E-2</c:v>
                </c:pt>
                <c:pt idx="474">
                  <c:v>7.4999999999999997E-2</c:v>
                </c:pt>
                <c:pt idx="475">
                  <c:v>7.4999999999999997E-2</c:v>
                </c:pt>
                <c:pt idx="476">
                  <c:v>7.4999999999999997E-2</c:v>
                </c:pt>
                <c:pt idx="477">
                  <c:v>7.5999999999999998E-2</c:v>
                </c:pt>
                <c:pt idx="478">
                  <c:v>7.5999999999999998E-2</c:v>
                </c:pt>
                <c:pt idx="479">
                  <c:v>7.5999999999999998E-2</c:v>
                </c:pt>
                <c:pt idx="480">
                  <c:v>7.6999999999999999E-2</c:v>
                </c:pt>
                <c:pt idx="481">
                  <c:v>7.6999999999999999E-2</c:v>
                </c:pt>
                <c:pt idx="482">
                  <c:v>7.6999999999999999E-2</c:v>
                </c:pt>
                <c:pt idx="483">
                  <c:v>7.8E-2</c:v>
                </c:pt>
                <c:pt idx="484">
                  <c:v>7.8E-2</c:v>
                </c:pt>
                <c:pt idx="485">
                  <c:v>7.8E-2</c:v>
                </c:pt>
                <c:pt idx="486">
                  <c:v>7.9000000000000001E-2</c:v>
                </c:pt>
                <c:pt idx="487">
                  <c:v>7.9000000000000001E-2</c:v>
                </c:pt>
                <c:pt idx="488">
                  <c:v>7.9000000000000001E-2</c:v>
                </c:pt>
                <c:pt idx="489">
                  <c:v>0.08</c:v>
                </c:pt>
                <c:pt idx="490">
                  <c:v>0.08</c:v>
                </c:pt>
                <c:pt idx="491">
                  <c:v>0.08</c:v>
                </c:pt>
                <c:pt idx="492">
                  <c:v>8.1000000000000003E-2</c:v>
                </c:pt>
                <c:pt idx="493">
                  <c:v>8.1000000000000003E-2</c:v>
                </c:pt>
                <c:pt idx="494">
                  <c:v>8.1000000000000003E-2</c:v>
                </c:pt>
                <c:pt idx="495">
                  <c:v>8.2000000000000003E-2</c:v>
                </c:pt>
                <c:pt idx="496">
                  <c:v>8.2000000000000003E-2</c:v>
                </c:pt>
                <c:pt idx="497">
                  <c:v>8.2000000000000003E-2</c:v>
                </c:pt>
                <c:pt idx="498">
                  <c:v>8.3000000000000004E-2</c:v>
                </c:pt>
                <c:pt idx="499">
                  <c:v>8.3000000000000004E-2</c:v>
                </c:pt>
                <c:pt idx="500">
                  <c:v>8.3000000000000004E-2</c:v>
                </c:pt>
                <c:pt idx="501">
                  <c:v>8.4000000000000005E-2</c:v>
                </c:pt>
                <c:pt idx="502">
                  <c:v>8.4000000000000005E-2</c:v>
                </c:pt>
                <c:pt idx="503">
                  <c:v>8.4000000000000005E-2</c:v>
                </c:pt>
                <c:pt idx="504">
                  <c:v>8.5000000000000006E-2</c:v>
                </c:pt>
                <c:pt idx="505">
                  <c:v>8.5000000000000006E-2</c:v>
                </c:pt>
                <c:pt idx="506">
                  <c:v>8.5000000000000006E-2</c:v>
                </c:pt>
                <c:pt idx="507">
                  <c:v>8.5999999999999993E-2</c:v>
                </c:pt>
                <c:pt idx="508">
                  <c:v>8.5999999999999993E-2</c:v>
                </c:pt>
                <c:pt idx="509">
                  <c:v>8.5999999999999993E-2</c:v>
                </c:pt>
                <c:pt idx="510">
                  <c:v>8.6999999999999994E-2</c:v>
                </c:pt>
                <c:pt idx="511">
                  <c:v>8.6999999999999994E-2</c:v>
                </c:pt>
                <c:pt idx="512">
                  <c:v>8.6999999999999994E-2</c:v>
                </c:pt>
                <c:pt idx="513">
                  <c:v>8.7999999999999995E-2</c:v>
                </c:pt>
                <c:pt idx="514">
                  <c:v>8.7999999999999995E-2</c:v>
                </c:pt>
                <c:pt idx="515">
                  <c:v>8.7999999999999995E-2</c:v>
                </c:pt>
                <c:pt idx="516">
                  <c:v>8.8999999999999996E-2</c:v>
                </c:pt>
                <c:pt idx="517">
                  <c:v>8.8999999999999996E-2</c:v>
                </c:pt>
                <c:pt idx="518">
                  <c:v>8.8999999999999996E-2</c:v>
                </c:pt>
                <c:pt idx="519">
                  <c:v>0.09</c:v>
                </c:pt>
                <c:pt idx="520">
                  <c:v>0.09</c:v>
                </c:pt>
                <c:pt idx="521">
                  <c:v>9.0999999999999998E-2</c:v>
                </c:pt>
                <c:pt idx="522">
                  <c:v>9.0999999999999998E-2</c:v>
                </c:pt>
                <c:pt idx="523">
                  <c:v>9.1999999999999998E-2</c:v>
                </c:pt>
                <c:pt idx="524">
                  <c:v>9.1999999999999998E-2</c:v>
                </c:pt>
                <c:pt idx="525">
                  <c:v>9.1999999999999998E-2</c:v>
                </c:pt>
                <c:pt idx="526">
                  <c:v>9.2999999999999999E-2</c:v>
                </c:pt>
                <c:pt idx="527">
                  <c:v>9.2999999999999999E-2</c:v>
                </c:pt>
                <c:pt idx="528">
                  <c:v>9.4E-2</c:v>
                </c:pt>
                <c:pt idx="529">
                  <c:v>9.4E-2</c:v>
                </c:pt>
                <c:pt idx="530">
                  <c:v>9.4E-2</c:v>
                </c:pt>
                <c:pt idx="531">
                  <c:v>9.5000000000000001E-2</c:v>
                </c:pt>
                <c:pt idx="532">
                  <c:v>9.5000000000000001E-2</c:v>
                </c:pt>
                <c:pt idx="533">
                  <c:v>9.6000000000000002E-2</c:v>
                </c:pt>
                <c:pt idx="534">
                  <c:v>9.6000000000000002E-2</c:v>
                </c:pt>
                <c:pt idx="535">
                  <c:v>9.7000000000000003E-2</c:v>
                </c:pt>
                <c:pt idx="536">
                  <c:v>9.7000000000000003E-2</c:v>
                </c:pt>
                <c:pt idx="537">
                  <c:v>9.7000000000000003E-2</c:v>
                </c:pt>
                <c:pt idx="538">
                  <c:v>9.8000000000000004E-2</c:v>
                </c:pt>
                <c:pt idx="539">
                  <c:v>9.8000000000000004E-2</c:v>
                </c:pt>
                <c:pt idx="540">
                  <c:v>9.9000000000000005E-2</c:v>
                </c:pt>
                <c:pt idx="541">
                  <c:v>9.9000000000000005E-2</c:v>
                </c:pt>
                <c:pt idx="542">
                  <c:v>9.9000000000000005E-2</c:v>
                </c:pt>
                <c:pt idx="543">
                  <c:v>0.1</c:v>
                </c:pt>
                <c:pt idx="544">
                  <c:v>0.1</c:v>
                </c:pt>
                <c:pt idx="545">
                  <c:v>0.10100000000000001</c:v>
                </c:pt>
                <c:pt idx="546">
                  <c:v>0.10100000000000001</c:v>
                </c:pt>
                <c:pt idx="547">
                  <c:v>0.10100000000000001</c:v>
                </c:pt>
                <c:pt idx="548">
                  <c:v>0.10199999999999999</c:v>
                </c:pt>
                <c:pt idx="549">
                  <c:v>0.10199999999999999</c:v>
                </c:pt>
                <c:pt idx="550">
                  <c:v>0.10299999999999999</c:v>
                </c:pt>
                <c:pt idx="551">
                  <c:v>0.10299999999999999</c:v>
                </c:pt>
                <c:pt idx="552">
                  <c:v>0.104</c:v>
                </c:pt>
                <c:pt idx="553">
                  <c:v>0.104</c:v>
                </c:pt>
                <c:pt idx="554">
                  <c:v>0.104</c:v>
                </c:pt>
                <c:pt idx="555">
                  <c:v>0.105</c:v>
                </c:pt>
                <c:pt idx="556">
                  <c:v>0.105</c:v>
                </c:pt>
                <c:pt idx="557">
                  <c:v>0.106</c:v>
                </c:pt>
                <c:pt idx="558">
                  <c:v>0.106</c:v>
                </c:pt>
                <c:pt idx="559">
                  <c:v>0.106</c:v>
                </c:pt>
                <c:pt idx="560">
                  <c:v>0.107</c:v>
                </c:pt>
                <c:pt idx="561">
                  <c:v>0.107</c:v>
                </c:pt>
                <c:pt idx="562">
                  <c:v>0.108</c:v>
                </c:pt>
                <c:pt idx="563">
                  <c:v>0.108</c:v>
                </c:pt>
                <c:pt idx="564">
                  <c:v>0.109</c:v>
                </c:pt>
                <c:pt idx="565">
                  <c:v>0.109</c:v>
                </c:pt>
                <c:pt idx="566">
                  <c:v>0.109</c:v>
                </c:pt>
                <c:pt idx="567">
                  <c:v>0.11</c:v>
                </c:pt>
                <c:pt idx="568">
                  <c:v>0.11</c:v>
                </c:pt>
                <c:pt idx="569">
                  <c:v>0.111</c:v>
                </c:pt>
                <c:pt idx="570">
                  <c:v>0.111</c:v>
                </c:pt>
                <c:pt idx="571">
                  <c:v>0.111</c:v>
                </c:pt>
                <c:pt idx="572">
                  <c:v>0.112</c:v>
                </c:pt>
                <c:pt idx="573">
                  <c:v>0.112</c:v>
                </c:pt>
                <c:pt idx="574">
                  <c:v>0.113</c:v>
                </c:pt>
                <c:pt idx="575">
                  <c:v>0.113</c:v>
                </c:pt>
                <c:pt idx="576">
                  <c:v>0.114</c:v>
                </c:pt>
                <c:pt idx="577">
                  <c:v>0.114</c:v>
                </c:pt>
                <c:pt idx="578">
                  <c:v>0.114</c:v>
                </c:pt>
                <c:pt idx="579">
                  <c:v>0.115</c:v>
                </c:pt>
                <c:pt idx="580">
                  <c:v>0.115</c:v>
                </c:pt>
                <c:pt idx="581">
                  <c:v>0.11600000000000001</c:v>
                </c:pt>
                <c:pt idx="582">
                  <c:v>0.11600000000000001</c:v>
                </c:pt>
                <c:pt idx="583">
                  <c:v>0.11700000000000001</c:v>
                </c:pt>
                <c:pt idx="584">
                  <c:v>0.11700000000000001</c:v>
                </c:pt>
                <c:pt idx="585">
                  <c:v>0.11799999999999999</c:v>
                </c:pt>
                <c:pt idx="586">
                  <c:v>0.11799999999999999</c:v>
                </c:pt>
                <c:pt idx="587">
                  <c:v>0.11899999999999999</c:v>
                </c:pt>
                <c:pt idx="588">
                  <c:v>0.11899999999999999</c:v>
                </c:pt>
                <c:pt idx="589">
                  <c:v>0.12</c:v>
                </c:pt>
                <c:pt idx="590">
                  <c:v>0.12</c:v>
                </c:pt>
                <c:pt idx="591">
                  <c:v>0.121</c:v>
                </c:pt>
                <c:pt idx="592">
                  <c:v>0.121</c:v>
                </c:pt>
                <c:pt idx="593">
                  <c:v>0.122</c:v>
                </c:pt>
                <c:pt idx="594">
                  <c:v>0.122</c:v>
                </c:pt>
                <c:pt idx="595">
                  <c:v>0.123</c:v>
                </c:pt>
                <c:pt idx="596">
                  <c:v>0.123</c:v>
                </c:pt>
                <c:pt idx="597">
                  <c:v>0.124</c:v>
                </c:pt>
                <c:pt idx="598">
                  <c:v>0.124</c:v>
                </c:pt>
                <c:pt idx="599">
                  <c:v>0.125</c:v>
                </c:pt>
                <c:pt idx="600">
                  <c:v>0.125</c:v>
                </c:pt>
                <c:pt idx="601">
                  <c:v>0.126</c:v>
                </c:pt>
                <c:pt idx="602">
                  <c:v>0.126</c:v>
                </c:pt>
                <c:pt idx="603">
                  <c:v>0.127</c:v>
                </c:pt>
                <c:pt idx="604">
                  <c:v>0.127</c:v>
                </c:pt>
                <c:pt idx="605">
                  <c:v>0.128</c:v>
                </c:pt>
                <c:pt idx="606">
                  <c:v>0.128</c:v>
                </c:pt>
                <c:pt idx="607">
                  <c:v>0.129</c:v>
                </c:pt>
                <c:pt idx="608">
                  <c:v>0.129</c:v>
                </c:pt>
                <c:pt idx="609">
                  <c:v>0.13</c:v>
                </c:pt>
                <c:pt idx="610">
                  <c:v>0.13</c:v>
                </c:pt>
                <c:pt idx="611">
                  <c:v>0.13100000000000001</c:v>
                </c:pt>
                <c:pt idx="612">
                  <c:v>0.13100000000000001</c:v>
                </c:pt>
                <c:pt idx="613">
                  <c:v>0.13200000000000001</c:v>
                </c:pt>
                <c:pt idx="614">
                  <c:v>0.13200000000000001</c:v>
                </c:pt>
                <c:pt idx="615">
                  <c:v>0.13300000000000001</c:v>
                </c:pt>
                <c:pt idx="616">
                  <c:v>0.13300000000000001</c:v>
                </c:pt>
                <c:pt idx="617">
                  <c:v>0.13400000000000001</c:v>
                </c:pt>
                <c:pt idx="618">
                  <c:v>0.13400000000000001</c:v>
                </c:pt>
                <c:pt idx="619">
                  <c:v>0.13500000000000001</c:v>
                </c:pt>
                <c:pt idx="620">
                  <c:v>0.13500000000000001</c:v>
                </c:pt>
                <c:pt idx="621">
                  <c:v>0.13600000000000001</c:v>
                </c:pt>
                <c:pt idx="622">
                  <c:v>0.13600000000000001</c:v>
                </c:pt>
                <c:pt idx="623">
                  <c:v>0.13700000000000001</c:v>
                </c:pt>
                <c:pt idx="624">
                  <c:v>0.13700000000000001</c:v>
                </c:pt>
                <c:pt idx="625">
                  <c:v>0.13800000000000001</c:v>
                </c:pt>
                <c:pt idx="626">
                  <c:v>0.13800000000000001</c:v>
                </c:pt>
                <c:pt idx="627">
                  <c:v>0.13900000000000001</c:v>
                </c:pt>
                <c:pt idx="628">
                  <c:v>0.13900000000000001</c:v>
                </c:pt>
                <c:pt idx="629">
                  <c:v>0.14000000000000001</c:v>
                </c:pt>
                <c:pt idx="630">
                  <c:v>0.14000000000000001</c:v>
                </c:pt>
                <c:pt idx="631">
                  <c:v>0.14099999999999999</c:v>
                </c:pt>
                <c:pt idx="632">
                  <c:v>0.14099999999999999</c:v>
                </c:pt>
                <c:pt idx="633">
                  <c:v>0.14199999999999999</c:v>
                </c:pt>
                <c:pt idx="634">
                  <c:v>0.14199999999999999</c:v>
                </c:pt>
                <c:pt idx="635">
                  <c:v>0.14299999999999999</c:v>
                </c:pt>
                <c:pt idx="636">
                  <c:v>0.14299999999999999</c:v>
                </c:pt>
                <c:pt idx="637">
                  <c:v>0.14399999999999999</c:v>
                </c:pt>
                <c:pt idx="638">
                  <c:v>0.14399999999999999</c:v>
                </c:pt>
                <c:pt idx="639">
                  <c:v>0.14499999999999999</c:v>
                </c:pt>
                <c:pt idx="640">
                  <c:v>0.14499999999999999</c:v>
                </c:pt>
                <c:pt idx="641">
                  <c:v>0.14599999999999999</c:v>
                </c:pt>
                <c:pt idx="642">
                  <c:v>0.14599999999999999</c:v>
                </c:pt>
                <c:pt idx="643">
                  <c:v>0.14699999999999999</c:v>
                </c:pt>
                <c:pt idx="644">
                  <c:v>0.14699999999999999</c:v>
                </c:pt>
                <c:pt idx="645">
                  <c:v>0.14799999999999999</c:v>
                </c:pt>
                <c:pt idx="646">
                  <c:v>0.14899999999999999</c:v>
                </c:pt>
                <c:pt idx="647">
                  <c:v>0.14899999999999999</c:v>
                </c:pt>
                <c:pt idx="648">
                  <c:v>0.15</c:v>
                </c:pt>
                <c:pt idx="649">
                  <c:v>0.15</c:v>
                </c:pt>
                <c:pt idx="650">
                  <c:v>0.151</c:v>
                </c:pt>
                <c:pt idx="651">
                  <c:v>0.152</c:v>
                </c:pt>
                <c:pt idx="652">
                  <c:v>0.152</c:v>
                </c:pt>
                <c:pt idx="653">
                  <c:v>0.153</c:v>
                </c:pt>
                <c:pt idx="654">
                  <c:v>0.153</c:v>
                </c:pt>
                <c:pt idx="655">
                  <c:v>0.154</c:v>
                </c:pt>
                <c:pt idx="656">
                  <c:v>0.154</c:v>
                </c:pt>
                <c:pt idx="657">
                  <c:v>0.155</c:v>
                </c:pt>
                <c:pt idx="658">
                  <c:v>0.156</c:v>
                </c:pt>
                <c:pt idx="659">
                  <c:v>0.156</c:v>
                </c:pt>
                <c:pt idx="660">
                  <c:v>0.157</c:v>
                </c:pt>
                <c:pt idx="661">
                  <c:v>0.157</c:v>
                </c:pt>
                <c:pt idx="662">
                  <c:v>0.158</c:v>
                </c:pt>
                <c:pt idx="663">
                  <c:v>0.159</c:v>
                </c:pt>
                <c:pt idx="664">
                  <c:v>0.159</c:v>
                </c:pt>
                <c:pt idx="665">
                  <c:v>0.16</c:v>
                </c:pt>
                <c:pt idx="666">
                  <c:v>0.16</c:v>
                </c:pt>
                <c:pt idx="667">
                  <c:v>0.161</c:v>
                </c:pt>
                <c:pt idx="668">
                  <c:v>0.161</c:v>
                </c:pt>
                <c:pt idx="669">
                  <c:v>0.16200000000000001</c:v>
                </c:pt>
                <c:pt idx="670">
                  <c:v>0.16300000000000001</c:v>
                </c:pt>
                <c:pt idx="671">
                  <c:v>0.16300000000000001</c:v>
                </c:pt>
                <c:pt idx="672">
                  <c:v>0.16400000000000001</c:v>
                </c:pt>
                <c:pt idx="673">
                  <c:v>0.16400000000000001</c:v>
                </c:pt>
                <c:pt idx="674">
                  <c:v>0.16500000000000001</c:v>
                </c:pt>
                <c:pt idx="675">
                  <c:v>0.16600000000000001</c:v>
                </c:pt>
                <c:pt idx="676">
                  <c:v>0.16600000000000001</c:v>
                </c:pt>
                <c:pt idx="677">
                  <c:v>0.16700000000000001</c:v>
                </c:pt>
                <c:pt idx="678">
                  <c:v>0.16700000000000001</c:v>
                </c:pt>
                <c:pt idx="679">
                  <c:v>0.16800000000000001</c:v>
                </c:pt>
                <c:pt idx="680">
                  <c:v>0.16800000000000001</c:v>
                </c:pt>
                <c:pt idx="681">
                  <c:v>0.16900000000000001</c:v>
                </c:pt>
                <c:pt idx="682">
                  <c:v>0.17</c:v>
                </c:pt>
                <c:pt idx="683">
                  <c:v>0.17</c:v>
                </c:pt>
                <c:pt idx="684">
                  <c:v>0.17100000000000001</c:v>
                </c:pt>
                <c:pt idx="685">
                  <c:v>0.17100000000000001</c:v>
                </c:pt>
                <c:pt idx="686">
                  <c:v>0.17199999999999999</c:v>
                </c:pt>
                <c:pt idx="687">
                  <c:v>0.17299999999999999</c:v>
                </c:pt>
                <c:pt idx="688">
                  <c:v>0.17299999999999999</c:v>
                </c:pt>
                <c:pt idx="689">
                  <c:v>0.17399999999999999</c:v>
                </c:pt>
                <c:pt idx="690">
                  <c:v>0.17399999999999999</c:v>
                </c:pt>
                <c:pt idx="691">
                  <c:v>0.17499999999999999</c:v>
                </c:pt>
                <c:pt idx="692">
                  <c:v>0.17499999999999999</c:v>
                </c:pt>
                <c:pt idx="693">
                  <c:v>0.17599999999999999</c:v>
                </c:pt>
                <c:pt idx="694">
                  <c:v>0.17699999999999999</c:v>
                </c:pt>
                <c:pt idx="695">
                  <c:v>0.17699999999999999</c:v>
                </c:pt>
                <c:pt idx="696">
                  <c:v>0.17799999999999999</c:v>
                </c:pt>
                <c:pt idx="697">
                  <c:v>0.17799999999999999</c:v>
                </c:pt>
                <c:pt idx="698">
                  <c:v>0.17899999999999999</c:v>
                </c:pt>
                <c:pt idx="699">
                  <c:v>0.18</c:v>
                </c:pt>
                <c:pt idx="700">
                  <c:v>0.18</c:v>
                </c:pt>
                <c:pt idx="701">
                  <c:v>0.18099999999999999</c:v>
                </c:pt>
                <c:pt idx="702">
                  <c:v>0.18099999999999999</c:v>
                </c:pt>
                <c:pt idx="703">
                  <c:v>0.182</c:v>
                </c:pt>
                <c:pt idx="704">
                  <c:v>0.182</c:v>
                </c:pt>
                <c:pt idx="705">
                  <c:v>0.183</c:v>
                </c:pt>
                <c:pt idx="706">
                  <c:v>0.184</c:v>
                </c:pt>
                <c:pt idx="707">
                  <c:v>0.184</c:v>
                </c:pt>
                <c:pt idx="708">
                  <c:v>0.185</c:v>
                </c:pt>
                <c:pt idx="709">
                  <c:v>0.185</c:v>
                </c:pt>
                <c:pt idx="710">
                  <c:v>0.186</c:v>
                </c:pt>
                <c:pt idx="711">
                  <c:v>0.187</c:v>
                </c:pt>
                <c:pt idx="712">
                  <c:v>0.187</c:v>
                </c:pt>
                <c:pt idx="713">
                  <c:v>0.188</c:v>
                </c:pt>
                <c:pt idx="714">
                  <c:v>0.189</c:v>
                </c:pt>
                <c:pt idx="715">
                  <c:v>0.189</c:v>
                </c:pt>
                <c:pt idx="716">
                  <c:v>0.19</c:v>
                </c:pt>
                <c:pt idx="717">
                  <c:v>0.191</c:v>
                </c:pt>
                <c:pt idx="718">
                  <c:v>0.191</c:v>
                </c:pt>
                <c:pt idx="719">
                  <c:v>0.192</c:v>
                </c:pt>
                <c:pt idx="720">
                  <c:v>0.193</c:v>
                </c:pt>
                <c:pt idx="721">
                  <c:v>0.193</c:v>
                </c:pt>
                <c:pt idx="722">
                  <c:v>0.19400000000000001</c:v>
                </c:pt>
                <c:pt idx="723">
                  <c:v>0.19500000000000001</c:v>
                </c:pt>
                <c:pt idx="724">
                  <c:v>0.19500000000000001</c:v>
                </c:pt>
                <c:pt idx="725">
                  <c:v>0.19600000000000001</c:v>
                </c:pt>
                <c:pt idx="726">
                  <c:v>0.19700000000000001</c:v>
                </c:pt>
                <c:pt idx="727">
                  <c:v>0.19700000000000001</c:v>
                </c:pt>
                <c:pt idx="728">
                  <c:v>0.19800000000000001</c:v>
                </c:pt>
                <c:pt idx="729">
                  <c:v>0.19900000000000001</c:v>
                </c:pt>
                <c:pt idx="730">
                  <c:v>0.19900000000000001</c:v>
                </c:pt>
                <c:pt idx="731">
                  <c:v>0.2</c:v>
                </c:pt>
                <c:pt idx="732">
                  <c:v>0.20100000000000001</c:v>
                </c:pt>
                <c:pt idx="733">
                  <c:v>0.20100000000000001</c:v>
                </c:pt>
                <c:pt idx="734">
                  <c:v>0.20200000000000001</c:v>
                </c:pt>
                <c:pt idx="735">
                  <c:v>0.20300000000000001</c:v>
                </c:pt>
                <c:pt idx="736">
                  <c:v>0.20300000000000001</c:v>
                </c:pt>
                <c:pt idx="737">
                  <c:v>0.20399999999999999</c:v>
                </c:pt>
                <c:pt idx="738">
                  <c:v>0.20499999999999999</c:v>
                </c:pt>
                <c:pt idx="739">
                  <c:v>0.20499999999999999</c:v>
                </c:pt>
                <c:pt idx="740">
                  <c:v>0.20599999999999999</c:v>
                </c:pt>
                <c:pt idx="741">
                  <c:v>0.20699999999999999</c:v>
                </c:pt>
                <c:pt idx="742">
                  <c:v>0.20699999999999999</c:v>
                </c:pt>
                <c:pt idx="743">
                  <c:v>0.20799999999999999</c:v>
                </c:pt>
                <c:pt idx="744">
                  <c:v>0.20899999999999999</c:v>
                </c:pt>
                <c:pt idx="745">
                  <c:v>0.20899999999999999</c:v>
                </c:pt>
                <c:pt idx="746">
                  <c:v>0.21</c:v>
                </c:pt>
                <c:pt idx="747">
                  <c:v>0.21099999999999999</c:v>
                </c:pt>
                <c:pt idx="748">
                  <c:v>0.21099999999999999</c:v>
                </c:pt>
                <c:pt idx="749">
                  <c:v>0.21199999999999999</c:v>
                </c:pt>
                <c:pt idx="750">
                  <c:v>0.21299999999999999</c:v>
                </c:pt>
                <c:pt idx="751">
                  <c:v>0.21299999999999999</c:v>
                </c:pt>
                <c:pt idx="752">
                  <c:v>0.214</c:v>
                </c:pt>
                <c:pt idx="753">
                  <c:v>0.215</c:v>
                </c:pt>
                <c:pt idx="754">
                  <c:v>0.215</c:v>
                </c:pt>
                <c:pt idx="755">
                  <c:v>0.216</c:v>
                </c:pt>
                <c:pt idx="756">
                  <c:v>0.217</c:v>
                </c:pt>
                <c:pt idx="757">
                  <c:v>0.217</c:v>
                </c:pt>
                <c:pt idx="758">
                  <c:v>0.218</c:v>
                </c:pt>
                <c:pt idx="759">
                  <c:v>0.219</c:v>
                </c:pt>
                <c:pt idx="760">
                  <c:v>0.219</c:v>
                </c:pt>
                <c:pt idx="761">
                  <c:v>0.22</c:v>
                </c:pt>
                <c:pt idx="762">
                  <c:v>0.221</c:v>
                </c:pt>
                <c:pt idx="763">
                  <c:v>0.221</c:v>
                </c:pt>
                <c:pt idx="764">
                  <c:v>0.222</c:v>
                </c:pt>
                <c:pt idx="765">
                  <c:v>0.223</c:v>
                </c:pt>
                <c:pt idx="766">
                  <c:v>0.223</c:v>
                </c:pt>
                <c:pt idx="767">
                  <c:v>0.224</c:v>
                </c:pt>
                <c:pt idx="768">
                  <c:v>0.22500000000000001</c:v>
                </c:pt>
                <c:pt idx="769">
                  <c:v>0.22500000000000001</c:v>
                </c:pt>
                <c:pt idx="770">
                  <c:v>0.22600000000000001</c:v>
                </c:pt>
                <c:pt idx="771">
                  <c:v>0.22700000000000001</c:v>
                </c:pt>
                <c:pt idx="772">
                  <c:v>0.22700000000000001</c:v>
                </c:pt>
                <c:pt idx="773">
                  <c:v>0.22800000000000001</c:v>
                </c:pt>
                <c:pt idx="774">
                  <c:v>0.22900000000000001</c:v>
                </c:pt>
                <c:pt idx="775">
                  <c:v>0.22900000000000001</c:v>
                </c:pt>
                <c:pt idx="776">
                  <c:v>0.23</c:v>
                </c:pt>
                <c:pt idx="777">
                  <c:v>0.23100000000000001</c:v>
                </c:pt>
                <c:pt idx="778">
                  <c:v>0.23100000000000001</c:v>
                </c:pt>
                <c:pt idx="779">
                  <c:v>0.23200000000000001</c:v>
                </c:pt>
                <c:pt idx="780">
                  <c:v>0.23300000000000001</c:v>
                </c:pt>
                <c:pt idx="781">
                  <c:v>0.23300000000000001</c:v>
                </c:pt>
                <c:pt idx="782">
                  <c:v>0.23400000000000001</c:v>
                </c:pt>
                <c:pt idx="783">
                  <c:v>0.23499999999999999</c:v>
                </c:pt>
                <c:pt idx="784">
                  <c:v>0.23499999999999999</c:v>
                </c:pt>
                <c:pt idx="785">
                  <c:v>0.23599999999999999</c:v>
                </c:pt>
                <c:pt idx="786">
                  <c:v>0.23699999999999999</c:v>
                </c:pt>
                <c:pt idx="787">
                  <c:v>0.23699999999999999</c:v>
                </c:pt>
                <c:pt idx="788">
                  <c:v>0.23799999999999999</c:v>
                </c:pt>
                <c:pt idx="789">
                  <c:v>0.23899999999999999</c:v>
                </c:pt>
                <c:pt idx="790">
                  <c:v>0.23899999999999999</c:v>
                </c:pt>
                <c:pt idx="791">
                  <c:v>0.24</c:v>
                </c:pt>
                <c:pt idx="792">
                  <c:v>0.24099999999999999</c:v>
                </c:pt>
                <c:pt idx="793">
                  <c:v>0.24099999999999999</c:v>
                </c:pt>
                <c:pt idx="794">
                  <c:v>0.24199999999999999</c:v>
                </c:pt>
                <c:pt idx="795">
                  <c:v>0.24299999999999999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3D-4B76-B5BF-4FEBDC578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scatterChart>
        <c:scatterStyle val="smoothMarker"/>
        <c:varyColors val="0"/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save'!$K$2:$K$4000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0.2</c:v>
                </c:pt>
                <c:pt idx="299">
                  <c:v>0.2</c:v>
                </c:pt>
                <c:pt idx="300">
                  <c:v>0.2</c:v>
                </c:pt>
                <c:pt idx="301">
                  <c:v>0.2</c:v>
                </c:pt>
                <c:pt idx="302">
                  <c:v>0.2</c:v>
                </c:pt>
                <c:pt idx="303">
                  <c:v>0.2</c:v>
                </c:pt>
                <c:pt idx="304">
                  <c:v>0.2</c:v>
                </c:pt>
                <c:pt idx="305">
                  <c:v>0.2</c:v>
                </c:pt>
                <c:pt idx="306">
                  <c:v>0.2</c:v>
                </c:pt>
                <c:pt idx="307">
                  <c:v>0.2</c:v>
                </c:pt>
                <c:pt idx="308">
                  <c:v>0.2</c:v>
                </c:pt>
                <c:pt idx="309">
                  <c:v>0.2</c:v>
                </c:pt>
                <c:pt idx="310">
                  <c:v>0.2</c:v>
                </c:pt>
                <c:pt idx="311">
                  <c:v>0.2</c:v>
                </c:pt>
                <c:pt idx="312">
                  <c:v>0.2</c:v>
                </c:pt>
                <c:pt idx="313">
                  <c:v>0.2</c:v>
                </c:pt>
                <c:pt idx="314">
                  <c:v>0.2</c:v>
                </c:pt>
                <c:pt idx="315">
                  <c:v>0.2</c:v>
                </c:pt>
                <c:pt idx="316">
                  <c:v>0.2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</c:v>
                </c:pt>
                <c:pt idx="322">
                  <c:v>0.2</c:v>
                </c:pt>
                <c:pt idx="323">
                  <c:v>0.2</c:v>
                </c:pt>
                <c:pt idx="324">
                  <c:v>0.2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0.2</c:v>
                </c:pt>
                <c:pt idx="329">
                  <c:v>0.2</c:v>
                </c:pt>
                <c:pt idx="330">
                  <c:v>0.2</c:v>
                </c:pt>
                <c:pt idx="331">
                  <c:v>0.2</c:v>
                </c:pt>
                <c:pt idx="332">
                  <c:v>0.2</c:v>
                </c:pt>
                <c:pt idx="333">
                  <c:v>0.2</c:v>
                </c:pt>
                <c:pt idx="334">
                  <c:v>0.2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0.2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0.2</c:v>
                </c:pt>
                <c:pt idx="346">
                  <c:v>0.2</c:v>
                </c:pt>
                <c:pt idx="347">
                  <c:v>0.2</c:v>
                </c:pt>
                <c:pt idx="348">
                  <c:v>0.2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0.2</c:v>
                </c:pt>
                <c:pt idx="353">
                  <c:v>0.3</c:v>
                </c:pt>
                <c:pt idx="354">
                  <c:v>0.3</c:v>
                </c:pt>
                <c:pt idx="355">
                  <c:v>0.3</c:v>
                </c:pt>
                <c:pt idx="356">
                  <c:v>0.3</c:v>
                </c:pt>
                <c:pt idx="357">
                  <c:v>0.3</c:v>
                </c:pt>
                <c:pt idx="358">
                  <c:v>0.3</c:v>
                </c:pt>
                <c:pt idx="359">
                  <c:v>0.3</c:v>
                </c:pt>
                <c:pt idx="360">
                  <c:v>0.3</c:v>
                </c:pt>
                <c:pt idx="361">
                  <c:v>0.3</c:v>
                </c:pt>
                <c:pt idx="362">
                  <c:v>0.3</c:v>
                </c:pt>
                <c:pt idx="363">
                  <c:v>0.3</c:v>
                </c:pt>
                <c:pt idx="364">
                  <c:v>0.3</c:v>
                </c:pt>
                <c:pt idx="365">
                  <c:v>0.3</c:v>
                </c:pt>
                <c:pt idx="366">
                  <c:v>0.3</c:v>
                </c:pt>
                <c:pt idx="367">
                  <c:v>0.3</c:v>
                </c:pt>
                <c:pt idx="368">
                  <c:v>0.3</c:v>
                </c:pt>
                <c:pt idx="369">
                  <c:v>0.3</c:v>
                </c:pt>
                <c:pt idx="370">
                  <c:v>0.3</c:v>
                </c:pt>
                <c:pt idx="371">
                  <c:v>0.3</c:v>
                </c:pt>
                <c:pt idx="372">
                  <c:v>0.3</c:v>
                </c:pt>
                <c:pt idx="373">
                  <c:v>0.3</c:v>
                </c:pt>
                <c:pt idx="374">
                  <c:v>0.3</c:v>
                </c:pt>
                <c:pt idx="375">
                  <c:v>0.3</c:v>
                </c:pt>
                <c:pt idx="376">
                  <c:v>0.3</c:v>
                </c:pt>
                <c:pt idx="377">
                  <c:v>0.3</c:v>
                </c:pt>
                <c:pt idx="378">
                  <c:v>0.3</c:v>
                </c:pt>
                <c:pt idx="379">
                  <c:v>0.3</c:v>
                </c:pt>
                <c:pt idx="380">
                  <c:v>0.3</c:v>
                </c:pt>
                <c:pt idx="381">
                  <c:v>0.3</c:v>
                </c:pt>
                <c:pt idx="382">
                  <c:v>0.3</c:v>
                </c:pt>
                <c:pt idx="383">
                  <c:v>0.3</c:v>
                </c:pt>
                <c:pt idx="384">
                  <c:v>0.3</c:v>
                </c:pt>
                <c:pt idx="385">
                  <c:v>0.3</c:v>
                </c:pt>
                <c:pt idx="386">
                  <c:v>0.3</c:v>
                </c:pt>
                <c:pt idx="387">
                  <c:v>0.3</c:v>
                </c:pt>
                <c:pt idx="388">
                  <c:v>0.3</c:v>
                </c:pt>
                <c:pt idx="389">
                  <c:v>0.3</c:v>
                </c:pt>
                <c:pt idx="390">
                  <c:v>0.3</c:v>
                </c:pt>
                <c:pt idx="391">
                  <c:v>0.3</c:v>
                </c:pt>
                <c:pt idx="392">
                  <c:v>0.3</c:v>
                </c:pt>
                <c:pt idx="393">
                  <c:v>0.3</c:v>
                </c:pt>
                <c:pt idx="394">
                  <c:v>0.3</c:v>
                </c:pt>
                <c:pt idx="395">
                  <c:v>0.3</c:v>
                </c:pt>
                <c:pt idx="396">
                  <c:v>0.3</c:v>
                </c:pt>
                <c:pt idx="397">
                  <c:v>0.3</c:v>
                </c:pt>
                <c:pt idx="398">
                  <c:v>0.3</c:v>
                </c:pt>
                <c:pt idx="399">
                  <c:v>0.3</c:v>
                </c:pt>
                <c:pt idx="400">
                  <c:v>0.3</c:v>
                </c:pt>
                <c:pt idx="401">
                  <c:v>0.3</c:v>
                </c:pt>
                <c:pt idx="402">
                  <c:v>0.3</c:v>
                </c:pt>
                <c:pt idx="403">
                  <c:v>0.3</c:v>
                </c:pt>
                <c:pt idx="404">
                  <c:v>0.3</c:v>
                </c:pt>
                <c:pt idx="405">
                  <c:v>0.3</c:v>
                </c:pt>
                <c:pt idx="406">
                  <c:v>0.3</c:v>
                </c:pt>
                <c:pt idx="407">
                  <c:v>0.3</c:v>
                </c:pt>
                <c:pt idx="408">
                  <c:v>0.3</c:v>
                </c:pt>
                <c:pt idx="409">
                  <c:v>0.3</c:v>
                </c:pt>
                <c:pt idx="410">
                  <c:v>0.3</c:v>
                </c:pt>
                <c:pt idx="411">
                  <c:v>0.3</c:v>
                </c:pt>
                <c:pt idx="412">
                  <c:v>0.3</c:v>
                </c:pt>
                <c:pt idx="413">
                  <c:v>0.3</c:v>
                </c:pt>
                <c:pt idx="414">
                  <c:v>0.3</c:v>
                </c:pt>
                <c:pt idx="415">
                  <c:v>0.3</c:v>
                </c:pt>
                <c:pt idx="416">
                  <c:v>0.3</c:v>
                </c:pt>
                <c:pt idx="417">
                  <c:v>0.3</c:v>
                </c:pt>
                <c:pt idx="418">
                  <c:v>0.3</c:v>
                </c:pt>
                <c:pt idx="419">
                  <c:v>0.3</c:v>
                </c:pt>
                <c:pt idx="420">
                  <c:v>0.3</c:v>
                </c:pt>
                <c:pt idx="421">
                  <c:v>0.3</c:v>
                </c:pt>
                <c:pt idx="422">
                  <c:v>0.3</c:v>
                </c:pt>
                <c:pt idx="423">
                  <c:v>0.3</c:v>
                </c:pt>
                <c:pt idx="424">
                  <c:v>0.3</c:v>
                </c:pt>
                <c:pt idx="425">
                  <c:v>0.3</c:v>
                </c:pt>
                <c:pt idx="426">
                  <c:v>0.3</c:v>
                </c:pt>
                <c:pt idx="427">
                  <c:v>0.3</c:v>
                </c:pt>
                <c:pt idx="428">
                  <c:v>0.3</c:v>
                </c:pt>
                <c:pt idx="429">
                  <c:v>0.3</c:v>
                </c:pt>
                <c:pt idx="430">
                  <c:v>0.3</c:v>
                </c:pt>
                <c:pt idx="431">
                  <c:v>0.3</c:v>
                </c:pt>
                <c:pt idx="432">
                  <c:v>0.3</c:v>
                </c:pt>
                <c:pt idx="433">
                  <c:v>0.3</c:v>
                </c:pt>
                <c:pt idx="434">
                  <c:v>0.3</c:v>
                </c:pt>
                <c:pt idx="435">
                  <c:v>0.3</c:v>
                </c:pt>
                <c:pt idx="436">
                  <c:v>0.3</c:v>
                </c:pt>
                <c:pt idx="437">
                  <c:v>0.3</c:v>
                </c:pt>
                <c:pt idx="438">
                  <c:v>0.3</c:v>
                </c:pt>
                <c:pt idx="439">
                  <c:v>0.3</c:v>
                </c:pt>
                <c:pt idx="440">
                  <c:v>0.3</c:v>
                </c:pt>
                <c:pt idx="441">
                  <c:v>0.3</c:v>
                </c:pt>
                <c:pt idx="442">
                  <c:v>0.3</c:v>
                </c:pt>
                <c:pt idx="443">
                  <c:v>0.3</c:v>
                </c:pt>
                <c:pt idx="444">
                  <c:v>0.3</c:v>
                </c:pt>
                <c:pt idx="445">
                  <c:v>0.3</c:v>
                </c:pt>
                <c:pt idx="446">
                  <c:v>0.3</c:v>
                </c:pt>
                <c:pt idx="447">
                  <c:v>0.4</c:v>
                </c:pt>
                <c:pt idx="448">
                  <c:v>0.4</c:v>
                </c:pt>
                <c:pt idx="449">
                  <c:v>0.4</c:v>
                </c:pt>
                <c:pt idx="450">
                  <c:v>0.4</c:v>
                </c:pt>
                <c:pt idx="451">
                  <c:v>0.4</c:v>
                </c:pt>
                <c:pt idx="452">
                  <c:v>0.4</c:v>
                </c:pt>
                <c:pt idx="453">
                  <c:v>0.4</c:v>
                </c:pt>
                <c:pt idx="454">
                  <c:v>0.4</c:v>
                </c:pt>
                <c:pt idx="455">
                  <c:v>0.4</c:v>
                </c:pt>
                <c:pt idx="456">
                  <c:v>0.4</c:v>
                </c:pt>
                <c:pt idx="457">
                  <c:v>0.4</c:v>
                </c:pt>
                <c:pt idx="458">
                  <c:v>0.4</c:v>
                </c:pt>
                <c:pt idx="459">
                  <c:v>0.4</c:v>
                </c:pt>
                <c:pt idx="460">
                  <c:v>0.4</c:v>
                </c:pt>
                <c:pt idx="461">
                  <c:v>0.4</c:v>
                </c:pt>
                <c:pt idx="462">
                  <c:v>0.4</c:v>
                </c:pt>
                <c:pt idx="463">
                  <c:v>0.4</c:v>
                </c:pt>
                <c:pt idx="464">
                  <c:v>0.4</c:v>
                </c:pt>
                <c:pt idx="465">
                  <c:v>0.4</c:v>
                </c:pt>
                <c:pt idx="466">
                  <c:v>0.4</c:v>
                </c:pt>
                <c:pt idx="467">
                  <c:v>0.4</c:v>
                </c:pt>
                <c:pt idx="468">
                  <c:v>0.4</c:v>
                </c:pt>
                <c:pt idx="469">
                  <c:v>0.4</c:v>
                </c:pt>
                <c:pt idx="470">
                  <c:v>0.4</c:v>
                </c:pt>
                <c:pt idx="471">
                  <c:v>0.4</c:v>
                </c:pt>
                <c:pt idx="472">
                  <c:v>0.4</c:v>
                </c:pt>
                <c:pt idx="473">
                  <c:v>0.4</c:v>
                </c:pt>
                <c:pt idx="474">
                  <c:v>0.4</c:v>
                </c:pt>
                <c:pt idx="475">
                  <c:v>0.4</c:v>
                </c:pt>
                <c:pt idx="476">
                  <c:v>0.4</c:v>
                </c:pt>
                <c:pt idx="477">
                  <c:v>0.4</c:v>
                </c:pt>
                <c:pt idx="478">
                  <c:v>0.4</c:v>
                </c:pt>
                <c:pt idx="479">
                  <c:v>0.4</c:v>
                </c:pt>
                <c:pt idx="480">
                  <c:v>0.4</c:v>
                </c:pt>
                <c:pt idx="481">
                  <c:v>0.4</c:v>
                </c:pt>
                <c:pt idx="482">
                  <c:v>0.4</c:v>
                </c:pt>
                <c:pt idx="483">
                  <c:v>0.4</c:v>
                </c:pt>
                <c:pt idx="484">
                  <c:v>0.4</c:v>
                </c:pt>
                <c:pt idx="485">
                  <c:v>0.4</c:v>
                </c:pt>
                <c:pt idx="486">
                  <c:v>0.4</c:v>
                </c:pt>
                <c:pt idx="487">
                  <c:v>0.4</c:v>
                </c:pt>
                <c:pt idx="488">
                  <c:v>0.4</c:v>
                </c:pt>
                <c:pt idx="489">
                  <c:v>0.4</c:v>
                </c:pt>
                <c:pt idx="490">
                  <c:v>0.4</c:v>
                </c:pt>
                <c:pt idx="491">
                  <c:v>0.4</c:v>
                </c:pt>
                <c:pt idx="492">
                  <c:v>0.4</c:v>
                </c:pt>
                <c:pt idx="493">
                  <c:v>0.4</c:v>
                </c:pt>
                <c:pt idx="494">
                  <c:v>0.4</c:v>
                </c:pt>
                <c:pt idx="495">
                  <c:v>0.4</c:v>
                </c:pt>
                <c:pt idx="496">
                  <c:v>0.4</c:v>
                </c:pt>
                <c:pt idx="497">
                  <c:v>0.4</c:v>
                </c:pt>
                <c:pt idx="498">
                  <c:v>0.4</c:v>
                </c:pt>
                <c:pt idx="499">
                  <c:v>0.4</c:v>
                </c:pt>
                <c:pt idx="500">
                  <c:v>0.4</c:v>
                </c:pt>
                <c:pt idx="501">
                  <c:v>0.4</c:v>
                </c:pt>
                <c:pt idx="502">
                  <c:v>0.4</c:v>
                </c:pt>
                <c:pt idx="503">
                  <c:v>0.4</c:v>
                </c:pt>
                <c:pt idx="504">
                  <c:v>0.4</c:v>
                </c:pt>
                <c:pt idx="505">
                  <c:v>0.4</c:v>
                </c:pt>
                <c:pt idx="506">
                  <c:v>0.4</c:v>
                </c:pt>
                <c:pt idx="507">
                  <c:v>0.4</c:v>
                </c:pt>
                <c:pt idx="508">
                  <c:v>0.4</c:v>
                </c:pt>
                <c:pt idx="509">
                  <c:v>0.4</c:v>
                </c:pt>
                <c:pt idx="510">
                  <c:v>0.4</c:v>
                </c:pt>
                <c:pt idx="511">
                  <c:v>0.4</c:v>
                </c:pt>
                <c:pt idx="512">
                  <c:v>0.4</c:v>
                </c:pt>
                <c:pt idx="513">
                  <c:v>0.4</c:v>
                </c:pt>
                <c:pt idx="514">
                  <c:v>0.4</c:v>
                </c:pt>
                <c:pt idx="515">
                  <c:v>0.4</c:v>
                </c:pt>
                <c:pt idx="516">
                  <c:v>0.4</c:v>
                </c:pt>
                <c:pt idx="517">
                  <c:v>0.5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0.5</c:v>
                </c:pt>
                <c:pt idx="526">
                  <c:v>0.5</c:v>
                </c:pt>
                <c:pt idx="527">
                  <c:v>0.5</c:v>
                </c:pt>
                <c:pt idx="528">
                  <c:v>0.5</c:v>
                </c:pt>
                <c:pt idx="529">
                  <c:v>0.5</c:v>
                </c:pt>
                <c:pt idx="530">
                  <c:v>0.5</c:v>
                </c:pt>
                <c:pt idx="531">
                  <c:v>0.5</c:v>
                </c:pt>
                <c:pt idx="532">
                  <c:v>0.5</c:v>
                </c:pt>
                <c:pt idx="533">
                  <c:v>0.5</c:v>
                </c:pt>
                <c:pt idx="534">
                  <c:v>0.5</c:v>
                </c:pt>
                <c:pt idx="535">
                  <c:v>0.5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0.5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  <c:pt idx="543">
                  <c:v>0.5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0.5</c:v>
                </c:pt>
                <c:pt idx="566">
                  <c:v>0.5</c:v>
                </c:pt>
                <c:pt idx="567">
                  <c:v>0.5</c:v>
                </c:pt>
                <c:pt idx="568">
                  <c:v>0.5</c:v>
                </c:pt>
                <c:pt idx="569">
                  <c:v>0.5</c:v>
                </c:pt>
                <c:pt idx="570">
                  <c:v>0.5</c:v>
                </c:pt>
                <c:pt idx="571">
                  <c:v>0.5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0.6</c:v>
                </c:pt>
                <c:pt idx="581">
                  <c:v>0.6</c:v>
                </c:pt>
                <c:pt idx="582">
                  <c:v>0.6</c:v>
                </c:pt>
                <c:pt idx="583">
                  <c:v>0.6</c:v>
                </c:pt>
                <c:pt idx="584">
                  <c:v>0.6</c:v>
                </c:pt>
                <c:pt idx="585">
                  <c:v>0.6</c:v>
                </c:pt>
                <c:pt idx="586">
                  <c:v>0.6</c:v>
                </c:pt>
                <c:pt idx="587">
                  <c:v>0.6</c:v>
                </c:pt>
                <c:pt idx="588">
                  <c:v>0.6</c:v>
                </c:pt>
                <c:pt idx="589">
                  <c:v>0.6</c:v>
                </c:pt>
                <c:pt idx="590">
                  <c:v>0.6</c:v>
                </c:pt>
                <c:pt idx="591">
                  <c:v>0.6</c:v>
                </c:pt>
                <c:pt idx="592">
                  <c:v>0.6</c:v>
                </c:pt>
                <c:pt idx="593">
                  <c:v>0.6</c:v>
                </c:pt>
                <c:pt idx="594">
                  <c:v>0.6</c:v>
                </c:pt>
                <c:pt idx="595">
                  <c:v>0.6</c:v>
                </c:pt>
                <c:pt idx="596">
                  <c:v>0.6</c:v>
                </c:pt>
                <c:pt idx="597">
                  <c:v>0.6</c:v>
                </c:pt>
                <c:pt idx="598">
                  <c:v>0.6</c:v>
                </c:pt>
                <c:pt idx="599">
                  <c:v>0.6</c:v>
                </c:pt>
                <c:pt idx="600">
                  <c:v>0.6</c:v>
                </c:pt>
                <c:pt idx="601">
                  <c:v>0.6</c:v>
                </c:pt>
                <c:pt idx="602">
                  <c:v>0.6</c:v>
                </c:pt>
                <c:pt idx="603">
                  <c:v>0.6</c:v>
                </c:pt>
                <c:pt idx="604">
                  <c:v>0.6</c:v>
                </c:pt>
                <c:pt idx="605">
                  <c:v>0.6</c:v>
                </c:pt>
                <c:pt idx="606">
                  <c:v>0.6</c:v>
                </c:pt>
                <c:pt idx="607">
                  <c:v>0.6</c:v>
                </c:pt>
                <c:pt idx="608">
                  <c:v>0.6</c:v>
                </c:pt>
                <c:pt idx="609">
                  <c:v>0.6</c:v>
                </c:pt>
                <c:pt idx="610">
                  <c:v>0.6</c:v>
                </c:pt>
                <c:pt idx="611">
                  <c:v>0.6</c:v>
                </c:pt>
                <c:pt idx="612">
                  <c:v>0.6</c:v>
                </c:pt>
                <c:pt idx="613">
                  <c:v>0.6</c:v>
                </c:pt>
                <c:pt idx="614">
                  <c:v>0.6</c:v>
                </c:pt>
                <c:pt idx="615">
                  <c:v>0.6</c:v>
                </c:pt>
                <c:pt idx="616">
                  <c:v>0.6</c:v>
                </c:pt>
                <c:pt idx="617">
                  <c:v>0.6</c:v>
                </c:pt>
                <c:pt idx="618">
                  <c:v>0.6</c:v>
                </c:pt>
                <c:pt idx="619">
                  <c:v>0.6</c:v>
                </c:pt>
                <c:pt idx="620">
                  <c:v>0.6</c:v>
                </c:pt>
                <c:pt idx="621">
                  <c:v>0.6</c:v>
                </c:pt>
                <c:pt idx="622">
                  <c:v>0.6</c:v>
                </c:pt>
                <c:pt idx="623">
                  <c:v>0.6</c:v>
                </c:pt>
                <c:pt idx="624">
                  <c:v>0.6</c:v>
                </c:pt>
                <c:pt idx="625">
                  <c:v>0.6</c:v>
                </c:pt>
                <c:pt idx="626">
                  <c:v>0.6</c:v>
                </c:pt>
                <c:pt idx="627">
                  <c:v>0.6</c:v>
                </c:pt>
                <c:pt idx="628">
                  <c:v>0.6</c:v>
                </c:pt>
                <c:pt idx="629">
                  <c:v>0.6</c:v>
                </c:pt>
                <c:pt idx="630">
                  <c:v>0.6</c:v>
                </c:pt>
                <c:pt idx="631">
                  <c:v>0.6</c:v>
                </c:pt>
                <c:pt idx="632">
                  <c:v>0.6</c:v>
                </c:pt>
                <c:pt idx="633">
                  <c:v>0.6</c:v>
                </c:pt>
                <c:pt idx="634">
                  <c:v>0.6</c:v>
                </c:pt>
                <c:pt idx="635">
                  <c:v>0.6</c:v>
                </c:pt>
                <c:pt idx="636">
                  <c:v>0.6</c:v>
                </c:pt>
                <c:pt idx="637">
                  <c:v>0.6</c:v>
                </c:pt>
                <c:pt idx="638">
                  <c:v>0.6</c:v>
                </c:pt>
                <c:pt idx="639">
                  <c:v>0.6</c:v>
                </c:pt>
                <c:pt idx="640">
                  <c:v>0.6</c:v>
                </c:pt>
                <c:pt idx="641">
                  <c:v>0.6</c:v>
                </c:pt>
                <c:pt idx="642">
                  <c:v>0.7</c:v>
                </c:pt>
                <c:pt idx="643">
                  <c:v>0.7</c:v>
                </c:pt>
                <c:pt idx="644">
                  <c:v>0.7</c:v>
                </c:pt>
                <c:pt idx="645">
                  <c:v>0.7</c:v>
                </c:pt>
                <c:pt idx="646">
                  <c:v>0.7</c:v>
                </c:pt>
                <c:pt idx="647">
                  <c:v>0.7</c:v>
                </c:pt>
                <c:pt idx="648">
                  <c:v>0.7</c:v>
                </c:pt>
                <c:pt idx="649">
                  <c:v>0.7</c:v>
                </c:pt>
                <c:pt idx="650">
                  <c:v>0.7</c:v>
                </c:pt>
                <c:pt idx="651">
                  <c:v>0.7</c:v>
                </c:pt>
                <c:pt idx="652">
                  <c:v>0.7</c:v>
                </c:pt>
                <c:pt idx="653">
                  <c:v>0.7</c:v>
                </c:pt>
                <c:pt idx="654">
                  <c:v>0.7</c:v>
                </c:pt>
                <c:pt idx="655">
                  <c:v>0.7</c:v>
                </c:pt>
                <c:pt idx="656">
                  <c:v>0.7</c:v>
                </c:pt>
                <c:pt idx="657">
                  <c:v>0.7</c:v>
                </c:pt>
                <c:pt idx="658">
                  <c:v>0.7</c:v>
                </c:pt>
                <c:pt idx="659">
                  <c:v>0.7</c:v>
                </c:pt>
                <c:pt idx="660">
                  <c:v>0.7</c:v>
                </c:pt>
                <c:pt idx="661">
                  <c:v>0.7</c:v>
                </c:pt>
                <c:pt idx="662">
                  <c:v>0.7</c:v>
                </c:pt>
                <c:pt idx="663">
                  <c:v>0.7</c:v>
                </c:pt>
                <c:pt idx="664">
                  <c:v>0.7</c:v>
                </c:pt>
                <c:pt idx="665">
                  <c:v>0.7</c:v>
                </c:pt>
                <c:pt idx="666">
                  <c:v>0.7</c:v>
                </c:pt>
                <c:pt idx="667">
                  <c:v>0.7</c:v>
                </c:pt>
                <c:pt idx="668">
                  <c:v>0.7</c:v>
                </c:pt>
                <c:pt idx="669">
                  <c:v>0.7</c:v>
                </c:pt>
                <c:pt idx="670">
                  <c:v>0.7</c:v>
                </c:pt>
                <c:pt idx="671">
                  <c:v>0.7</c:v>
                </c:pt>
                <c:pt idx="672">
                  <c:v>0.7</c:v>
                </c:pt>
                <c:pt idx="673">
                  <c:v>0.7</c:v>
                </c:pt>
                <c:pt idx="674">
                  <c:v>0.7</c:v>
                </c:pt>
                <c:pt idx="675">
                  <c:v>0.7</c:v>
                </c:pt>
                <c:pt idx="676">
                  <c:v>0.7</c:v>
                </c:pt>
                <c:pt idx="677">
                  <c:v>0.7</c:v>
                </c:pt>
                <c:pt idx="678">
                  <c:v>0.7</c:v>
                </c:pt>
                <c:pt idx="679">
                  <c:v>0.7</c:v>
                </c:pt>
                <c:pt idx="680">
                  <c:v>0.7</c:v>
                </c:pt>
                <c:pt idx="681">
                  <c:v>0.7</c:v>
                </c:pt>
                <c:pt idx="682">
                  <c:v>0.7</c:v>
                </c:pt>
                <c:pt idx="683">
                  <c:v>0.7</c:v>
                </c:pt>
                <c:pt idx="684">
                  <c:v>0.7</c:v>
                </c:pt>
                <c:pt idx="685">
                  <c:v>0.7</c:v>
                </c:pt>
                <c:pt idx="686">
                  <c:v>0.7</c:v>
                </c:pt>
                <c:pt idx="687">
                  <c:v>0.7</c:v>
                </c:pt>
                <c:pt idx="688">
                  <c:v>0.7</c:v>
                </c:pt>
                <c:pt idx="689">
                  <c:v>0.7</c:v>
                </c:pt>
                <c:pt idx="690">
                  <c:v>0.7</c:v>
                </c:pt>
                <c:pt idx="691">
                  <c:v>0.7</c:v>
                </c:pt>
                <c:pt idx="692">
                  <c:v>0.7</c:v>
                </c:pt>
                <c:pt idx="693">
                  <c:v>0.7</c:v>
                </c:pt>
                <c:pt idx="694">
                  <c:v>0.7</c:v>
                </c:pt>
                <c:pt idx="695">
                  <c:v>0.7</c:v>
                </c:pt>
                <c:pt idx="696">
                  <c:v>0.7</c:v>
                </c:pt>
                <c:pt idx="697">
                  <c:v>0.7</c:v>
                </c:pt>
                <c:pt idx="698">
                  <c:v>0.7</c:v>
                </c:pt>
                <c:pt idx="699">
                  <c:v>0.7</c:v>
                </c:pt>
                <c:pt idx="700">
                  <c:v>0.7</c:v>
                </c:pt>
                <c:pt idx="701">
                  <c:v>0.7</c:v>
                </c:pt>
                <c:pt idx="702">
                  <c:v>0.7</c:v>
                </c:pt>
                <c:pt idx="703">
                  <c:v>0.7</c:v>
                </c:pt>
                <c:pt idx="704">
                  <c:v>0.7</c:v>
                </c:pt>
                <c:pt idx="705">
                  <c:v>0.7</c:v>
                </c:pt>
                <c:pt idx="706">
                  <c:v>0.7</c:v>
                </c:pt>
                <c:pt idx="707">
                  <c:v>0.7</c:v>
                </c:pt>
                <c:pt idx="708">
                  <c:v>0.8</c:v>
                </c:pt>
                <c:pt idx="709">
                  <c:v>0.8</c:v>
                </c:pt>
                <c:pt idx="710">
                  <c:v>0.8</c:v>
                </c:pt>
                <c:pt idx="711">
                  <c:v>0.8</c:v>
                </c:pt>
                <c:pt idx="712">
                  <c:v>0.8</c:v>
                </c:pt>
                <c:pt idx="713">
                  <c:v>0.8</c:v>
                </c:pt>
                <c:pt idx="714">
                  <c:v>0.8</c:v>
                </c:pt>
                <c:pt idx="715">
                  <c:v>0.8</c:v>
                </c:pt>
                <c:pt idx="716">
                  <c:v>0.8</c:v>
                </c:pt>
                <c:pt idx="717">
                  <c:v>0.8</c:v>
                </c:pt>
                <c:pt idx="718">
                  <c:v>0.8</c:v>
                </c:pt>
                <c:pt idx="719">
                  <c:v>0.8</c:v>
                </c:pt>
                <c:pt idx="720">
                  <c:v>0.8</c:v>
                </c:pt>
                <c:pt idx="721">
                  <c:v>0.8</c:v>
                </c:pt>
                <c:pt idx="722">
                  <c:v>0.8</c:v>
                </c:pt>
                <c:pt idx="723">
                  <c:v>0.8</c:v>
                </c:pt>
                <c:pt idx="724">
                  <c:v>0.8</c:v>
                </c:pt>
                <c:pt idx="725">
                  <c:v>0.8</c:v>
                </c:pt>
                <c:pt idx="726">
                  <c:v>0.8</c:v>
                </c:pt>
                <c:pt idx="727">
                  <c:v>0.8</c:v>
                </c:pt>
                <c:pt idx="728">
                  <c:v>0.8</c:v>
                </c:pt>
                <c:pt idx="729">
                  <c:v>0.8</c:v>
                </c:pt>
                <c:pt idx="730">
                  <c:v>0.8</c:v>
                </c:pt>
                <c:pt idx="731">
                  <c:v>0.8</c:v>
                </c:pt>
                <c:pt idx="732">
                  <c:v>0.8</c:v>
                </c:pt>
                <c:pt idx="733">
                  <c:v>0.8</c:v>
                </c:pt>
                <c:pt idx="734">
                  <c:v>0.8</c:v>
                </c:pt>
                <c:pt idx="735">
                  <c:v>0.8</c:v>
                </c:pt>
                <c:pt idx="736">
                  <c:v>0.8</c:v>
                </c:pt>
                <c:pt idx="737">
                  <c:v>0.8</c:v>
                </c:pt>
                <c:pt idx="738">
                  <c:v>0.8</c:v>
                </c:pt>
                <c:pt idx="739">
                  <c:v>0.8</c:v>
                </c:pt>
                <c:pt idx="740">
                  <c:v>0.8</c:v>
                </c:pt>
                <c:pt idx="741">
                  <c:v>0.8</c:v>
                </c:pt>
                <c:pt idx="742">
                  <c:v>0.8</c:v>
                </c:pt>
                <c:pt idx="743">
                  <c:v>0.8</c:v>
                </c:pt>
                <c:pt idx="744">
                  <c:v>0.8</c:v>
                </c:pt>
                <c:pt idx="745">
                  <c:v>0.8</c:v>
                </c:pt>
                <c:pt idx="746">
                  <c:v>0.8</c:v>
                </c:pt>
                <c:pt idx="747">
                  <c:v>0.8</c:v>
                </c:pt>
                <c:pt idx="748">
                  <c:v>0.8</c:v>
                </c:pt>
                <c:pt idx="749">
                  <c:v>0.8</c:v>
                </c:pt>
                <c:pt idx="750">
                  <c:v>0.8</c:v>
                </c:pt>
                <c:pt idx="751">
                  <c:v>0.8</c:v>
                </c:pt>
                <c:pt idx="752">
                  <c:v>0.8</c:v>
                </c:pt>
                <c:pt idx="753">
                  <c:v>0.8</c:v>
                </c:pt>
                <c:pt idx="754">
                  <c:v>0.8</c:v>
                </c:pt>
                <c:pt idx="755">
                  <c:v>0.8</c:v>
                </c:pt>
                <c:pt idx="756">
                  <c:v>0.8</c:v>
                </c:pt>
                <c:pt idx="757">
                  <c:v>0.8</c:v>
                </c:pt>
                <c:pt idx="758">
                  <c:v>0.8</c:v>
                </c:pt>
                <c:pt idx="759">
                  <c:v>0.8</c:v>
                </c:pt>
                <c:pt idx="760">
                  <c:v>0.8</c:v>
                </c:pt>
                <c:pt idx="761">
                  <c:v>0.8</c:v>
                </c:pt>
                <c:pt idx="762">
                  <c:v>0.8</c:v>
                </c:pt>
                <c:pt idx="763">
                  <c:v>0.8</c:v>
                </c:pt>
                <c:pt idx="764">
                  <c:v>0.8</c:v>
                </c:pt>
                <c:pt idx="765">
                  <c:v>0.8</c:v>
                </c:pt>
                <c:pt idx="766">
                  <c:v>0.8</c:v>
                </c:pt>
                <c:pt idx="767">
                  <c:v>0.8</c:v>
                </c:pt>
                <c:pt idx="768">
                  <c:v>0.8</c:v>
                </c:pt>
                <c:pt idx="769">
                  <c:v>0.8</c:v>
                </c:pt>
                <c:pt idx="770">
                  <c:v>0.8</c:v>
                </c:pt>
                <c:pt idx="771">
                  <c:v>0.8</c:v>
                </c:pt>
                <c:pt idx="772">
                  <c:v>0.8</c:v>
                </c:pt>
                <c:pt idx="773">
                  <c:v>0.8</c:v>
                </c:pt>
                <c:pt idx="774">
                  <c:v>0.8</c:v>
                </c:pt>
                <c:pt idx="775">
                  <c:v>0.8</c:v>
                </c:pt>
                <c:pt idx="776">
                  <c:v>0.8</c:v>
                </c:pt>
                <c:pt idx="777">
                  <c:v>0.8</c:v>
                </c:pt>
                <c:pt idx="778">
                  <c:v>0.8</c:v>
                </c:pt>
                <c:pt idx="779">
                  <c:v>0.8</c:v>
                </c:pt>
                <c:pt idx="780">
                  <c:v>0.8</c:v>
                </c:pt>
                <c:pt idx="781">
                  <c:v>0.8</c:v>
                </c:pt>
                <c:pt idx="782">
                  <c:v>0.8</c:v>
                </c:pt>
                <c:pt idx="783">
                  <c:v>0.8</c:v>
                </c:pt>
                <c:pt idx="784">
                  <c:v>0.8</c:v>
                </c:pt>
                <c:pt idx="785">
                  <c:v>0.8</c:v>
                </c:pt>
                <c:pt idx="786">
                  <c:v>0.8</c:v>
                </c:pt>
                <c:pt idx="787">
                  <c:v>0.8</c:v>
                </c:pt>
                <c:pt idx="788">
                  <c:v>0.8</c:v>
                </c:pt>
                <c:pt idx="789">
                  <c:v>0.8</c:v>
                </c:pt>
                <c:pt idx="790">
                  <c:v>0.8</c:v>
                </c:pt>
                <c:pt idx="791">
                  <c:v>0.8</c:v>
                </c:pt>
                <c:pt idx="792">
                  <c:v>0.8</c:v>
                </c:pt>
                <c:pt idx="793">
                  <c:v>0.8</c:v>
                </c:pt>
                <c:pt idx="794">
                  <c:v>0.8</c:v>
                </c:pt>
                <c:pt idx="795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3D-4B76-B5BF-4FEBDC578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411840"/>
        <c:axId val="1963409760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valAx>
        <c:axId val="1963409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3411840"/>
        <c:crosses val="max"/>
        <c:crossBetween val="midCat"/>
      </c:valAx>
      <c:valAx>
        <c:axId val="1963411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340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19.7</c:v>
                </c:pt>
                <c:pt idx="1">
                  <c:v>19.600000000000001</c:v>
                </c:pt>
                <c:pt idx="2">
                  <c:v>19.600000000000001</c:v>
                </c:pt>
                <c:pt idx="3">
                  <c:v>19.5</c:v>
                </c:pt>
                <c:pt idx="4">
                  <c:v>19.5</c:v>
                </c:pt>
                <c:pt idx="5">
                  <c:v>19.5</c:v>
                </c:pt>
                <c:pt idx="6">
                  <c:v>19.5</c:v>
                </c:pt>
                <c:pt idx="7">
                  <c:v>19.5</c:v>
                </c:pt>
                <c:pt idx="8">
                  <c:v>19.5</c:v>
                </c:pt>
                <c:pt idx="9">
                  <c:v>19.5</c:v>
                </c:pt>
                <c:pt idx="10">
                  <c:v>19.5</c:v>
                </c:pt>
                <c:pt idx="11">
                  <c:v>19.5</c:v>
                </c:pt>
                <c:pt idx="12">
                  <c:v>19.5</c:v>
                </c:pt>
                <c:pt idx="13">
                  <c:v>19.5</c:v>
                </c:pt>
                <c:pt idx="14">
                  <c:v>19.5</c:v>
                </c:pt>
                <c:pt idx="15">
                  <c:v>19.5</c:v>
                </c:pt>
                <c:pt idx="16">
                  <c:v>19.5</c:v>
                </c:pt>
                <c:pt idx="17">
                  <c:v>19.5</c:v>
                </c:pt>
                <c:pt idx="18">
                  <c:v>19.5</c:v>
                </c:pt>
                <c:pt idx="19">
                  <c:v>19.600000000000001</c:v>
                </c:pt>
                <c:pt idx="20">
                  <c:v>19.600000000000001</c:v>
                </c:pt>
                <c:pt idx="21">
                  <c:v>19.5</c:v>
                </c:pt>
                <c:pt idx="22">
                  <c:v>19.600000000000001</c:v>
                </c:pt>
                <c:pt idx="23">
                  <c:v>19.600000000000001</c:v>
                </c:pt>
                <c:pt idx="24">
                  <c:v>19.5</c:v>
                </c:pt>
                <c:pt idx="25">
                  <c:v>19.600000000000001</c:v>
                </c:pt>
                <c:pt idx="26">
                  <c:v>19.600000000000001</c:v>
                </c:pt>
                <c:pt idx="27">
                  <c:v>19.5</c:v>
                </c:pt>
                <c:pt idx="28">
                  <c:v>19.5</c:v>
                </c:pt>
                <c:pt idx="29">
                  <c:v>19.600000000000001</c:v>
                </c:pt>
                <c:pt idx="30">
                  <c:v>19.600000000000001</c:v>
                </c:pt>
                <c:pt idx="31">
                  <c:v>19.600000000000001</c:v>
                </c:pt>
                <c:pt idx="32">
                  <c:v>19.600000000000001</c:v>
                </c:pt>
                <c:pt idx="33">
                  <c:v>19.600000000000001</c:v>
                </c:pt>
                <c:pt idx="34">
                  <c:v>19.600000000000001</c:v>
                </c:pt>
                <c:pt idx="35">
                  <c:v>19.600000000000001</c:v>
                </c:pt>
                <c:pt idx="36">
                  <c:v>19.600000000000001</c:v>
                </c:pt>
                <c:pt idx="37">
                  <c:v>19.7</c:v>
                </c:pt>
                <c:pt idx="38">
                  <c:v>19.600000000000001</c:v>
                </c:pt>
                <c:pt idx="39">
                  <c:v>19.600000000000001</c:v>
                </c:pt>
                <c:pt idx="40">
                  <c:v>19.600000000000001</c:v>
                </c:pt>
                <c:pt idx="41">
                  <c:v>19.600000000000001</c:v>
                </c:pt>
                <c:pt idx="42">
                  <c:v>19.600000000000001</c:v>
                </c:pt>
                <c:pt idx="43">
                  <c:v>19.600000000000001</c:v>
                </c:pt>
                <c:pt idx="44">
                  <c:v>19.600000000000001</c:v>
                </c:pt>
                <c:pt idx="45">
                  <c:v>19.7</c:v>
                </c:pt>
                <c:pt idx="46">
                  <c:v>19.7</c:v>
                </c:pt>
                <c:pt idx="47">
                  <c:v>19.600000000000001</c:v>
                </c:pt>
                <c:pt idx="48">
                  <c:v>19.7</c:v>
                </c:pt>
                <c:pt idx="49">
                  <c:v>19.8</c:v>
                </c:pt>
                <c:pt idx="50">
                  <c:v>19.7</c:v>
                </c:pt>
                <c:pt idx="51">
                  <c:v>19.7</c:v>
                </c:pt>
                <c:pt idx="52">
                  <c:v>19.8</c:v>
                </c:pt>
                <c:pt idx="53">
                  <c:v>19.8</c:v>
                </c:pt>
                <c:pt idx="54">
                  <c:v>19.8</c:v>
                </c:pt>
                <c:pt idx="55">
                  <c:v>19.8</c:v>
                </c:pt>
                <c:pt idx="56">
                  <c:v>19.8</c:v>
                </c:pt>
                <c:pt idx="57">
                  <c:v>19.8</c:v>
                </c:pt>
                <c:pt idx="58">
                  <c:v>19.899999999999999</c:v>
                </c:pt>
                <c:pt idx="59">
                  <c:v>19.8</c:v>
                </c:pt>
                <c:pt idx="60">
                  <c:v>19.8</c:v>
                </c:pt>
                <c:pt idx="61">
                  <c:v>19.899999999999999</c:v>
                </c:pt>
                <c:pt idx="62">
                  <c:v>19.899999999999999</c:v>
                </c:pt>
                <c:pt idx="63">
                  <c:v>19.899999999999999</c:v>
                </c:pt>
                <c:pt idx="64">
                  <c:v>20</c:v>
                </c:pt>
                <c:pt idx="65">
                  <c:v>19.899999999999999</c:v>
                </c:pt>
                <c:pt idx="66">
                  <c:v>19.899999999999999</c:v>
                </c:pt>
                <c:pt idx="67">
                  <c:v>19.899999999999999</c:v>
                </c:pt>
                <c:pt idx="68">
                  <c:v>20</c:v>
                </c:pt>
                <c:pt idx="69">
                  <c:v>19.899999999999999</c:v>
                </c:pt>
                <c:pt idx="70">
                  <c:v>19.899999999999999</c:v>
                </c:pt>
                <c:pt idx="71">
                  <c:v>20</c:v>
                </c:pt>
                <c:pt idx="72">
                  <c:v>19.899999999999999</c:v>
                </c:pt>
                <c:pt idx="73">
                  <c:v>20</c:v>
                </c:pt>
                <c:pt idx="74">
                  <c:v>20</c:v>
                </c:pt>
                <c:pt idx="75">
                  <c:v>19.899999999999999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20.100000000000001</c:v>
                </c:pt>
                <c:pt idx="85">
                  <c:v>20.100000000000001</c:v>
                </c:pt>
                <c:pt idx="86">
                  <c:v>20.100000000000001</c:v>
                </c:pt>
                <c:pt idx="87">
                  <c:v>20.100000000000001</c:v>
                </c:pt>
                <c:pt idx="88">
                  <c:v>20.100000000000001</c:v>
                </c:pt>
                <c:pt idx="89">
                  <c:v>20.2</c:v>
                </c:pt>
                <c:pt idx="90">
                  <c:v>20.100000000000001</c:v>
                </c:pt>
                <c:pt idx="91">
                  <c:v>20.100000000000001</c:v>
                </c:pt>
                <c:pt idx="92">
                  <c:v>20.2</c:v>
                </c:pt>
                <c:pt idx="93">
                  <c:v>20.2</c:v>
                </c:pt>
                <c:pt idx="94">
                  <c:v>20.2</c:v>
                </c:pt>
                <c:pt idx="95">
                  <c:v>20.2</c:v>
                </c:pt>
                <c:pt idx="96">
                  <c:v>20.100000000000001</c:v>
                </c:pt>
                <c:pt idx="97">
                  <c:v>20.2</c:v>
                </c:pt>
                <c:pt idx="98">
                  <c:v>20.2</c:v>
                </c:pt>
                <c:pt idx="99">
                  <c:v>20.2</c:v>
                </c:pt>
                <c:pt idx="100">
                  <c:v>20.2</c:v>
                </c:pt>
                <c:pt idx="101">
                  <c:v>20.2</c:v>
                </c:pt>
                <c:pt idx="102">
                  <c:v>20.3</c:v>
                </c:pt>
                <c:pt idx="103">
                  <c:v>20.3</c:v>
                </c:pt>
                <c:pt idx="104">
                  <c:v>20.2</c:v>
                </c:pt>
                <c:pt idx="105">
                  <c:v>20.3</c:v>
                </c:pt>
                <c:pt idx="106">
                  <c:v>20.3</c:v>
                </c:pt>
                <c:pt idx="107">
                  <c:v>20.3</c:v>
                </c:pt>
                <c:pt idx="108">
                  <c:v>20.3</c:v>
                </c:pt>
                <c:pt idx="109">
                  <c:v>20.3</c:v>
                </c:pt>
                <c:pt idx="110">
                  <c:v>20.399999999999999</c:v>
                </c:pt>
                <c:pt idx="111">
                  <c:v>20.3</c:v>
                </c:pt>
                <c:pt idx="112">
                  <c:v>20.3</c:v>
                </c:pt>
                <c:pt idx="113">
                  <c:v>20.399999999999999</c:v>
                </c:pt>
                <c:pt idx="114">
                  <c:v>20.399999999999999</c:v>
                </c:pt>
                <c:pt idx="115">
                  <c:v>20.399999999999999</c:v>
                </c:pt>
                <c:pt idx="116">
                  <c:v>20.399999999999999</c:v>
                </c:pt>
                <c:pt idx="117">
                  <c:v>20.5</c:v>
                </c:pt>
                <c:pt idx="118">
                  <c:v>20.5</c:v>
                </c:pt>
                <c:pt idx="119">
                  <c:v>20.5</c:v>
                </c:pt>
                <c:pt idx="120">
                  <c:v>20.5</c:v>
                </c:pt>
                <c:pt idx="121">
                  <c:v>20.5</c:v>
                </c:pt>
                <c:pt idx="122">
                  <c:v>20.5</c:v>
                </c:pt>
                <c:pt idx="123">
                  <c:v>20.5</c:v>
                </c:pt>
                <c:pt idx="124">
                  <c:v>20.5</c:v>
                </c:pt>
                <c:pt idx="125">
                  <c:v>20.6</c:v>
                </c:pt>
                <c:pt idx="126">
                  <c:v>20.5</c:v>
                </c:pt>
                <c:pt idx="127">
                  <c:v>20.5</c:v>
                </c:pt>
                <c:pt idx="128">
                  <c:v>20.6</c:v>
                </c:pt>
                <c:pt idx="129">
                  <c:v>20.6</c:v>
                </c:pt>
                <c:pt idx="130">
                  <c:v>20.5</c:v>
                </c:pt>
                <c:pt idx="131">
                  <c:v>20.6</c:v>
                </c:pt>
                <c:pt idx="132">
                  <c:v>20.5</c:v>
                </c:pt>
                <c:pt idx="133">
                  <c:v>20.5</c:v>
                </c:pt>
                <c:pt idx="134">
                  <c:v>20.5</c:v>
                </c:pt>
                <c:pt idx="135">
                  <c:v>20.5</c:v>
                </c:pt>
                <c:pt idx="136">
                  <c:v>20.6</c:v>
                </c:pt>
                <c:pt idx="137">
                  <c:v>20.5</c:v>
                </c:pt>
                <c:pt idx="138">
                  <c:v>20.6</c:v>
                </c:pt>
                <c:pt idx="139">
                  <c:v>20.6</c:v>
                </c:pt>
                <c:pt idx="140">
                  <c:v>20.6</c:v>
                </c:pt>
                <c:pt idx="141">
                  <c:v>20.6</c:v>
                </c:pt>
                <c:pt idx="142">
                  <c:v>20.6</c:v>
                </c:pt>
                <c:pt idx="143">
                  <c:v>20.6</c:v>
                </c:pt>
                <c:pt idx="144">
                  <c:v>20.6</c:v>
                </c:pt>
                <c:pt idx="145">
                  <c:v>20.6</c:v>
                </c:pt>
                <c:pt idx="146">
                  <c:v>20.7</c:v>
                </c:pt>
                <c:pt idx="147">
                  <c:v>20.6</c:v>
                </c:pt>
                <c:pt idx="148">
                  <c:v>20.7</c:v>
                </c:pt>
                <c:pt idx="149">
                  <c:v>20.7</c:v>
                </c:pt>
                <c:pt idx="150">
                  <c:v>20.7</c:v>
                </c:pt>
                <c:pt idx="151">
                  <c:v>20.7</c:v>
                </c:pt>
                <c:pt idx="152">
                  <c:v>20.7</c:v>
                </c:pt>
                <c:pt idx="153">
                  <c:v>20.7</c:v>
                </c:pt>
                <c:pt idx="154">
                  <c:v>20.8</c:v>
                </c:pt>
                <c:pt idx="155">
                  <c:v>20.7</c:v>
                </c:pt>
                <c:pt idx="156">
                  <c:v>20.8</c:v>
                </c:pt>
                <c:pt idx="157">
                  <c:v>20.8</c:v>
                </c:pt>
                <c:pt idx="158">
                  <c:v>20.7</c:v>
                </c:pt>
                <c:pt idx="159">
                  <c:v>20.8</c:v>
                </c:pt>
                <c:pt idx="160">
                  <c:v>20.8</c:v>
                </c:pt>
                <c:pt idx="161">
                  <c:v>20.8</c:v>
                </c:pt>
                <c:pt idx="162">
                  <c:v>20.8</c:v>
                </c:pt>
                <c:pt idx="163">
                  <c:v>20.8</c:v>
                </c:pt>
                <c:pt idx="164">
                  <c:v>20.8</c:v>
                </c:pt>
                <c:pt idx="165">
                  <c:v>20.8</c:v>
                </c:pt>
                <c:pt idx="166">
                  <c:v>20.8</c:v>
                </c:pt>
                <c:pt idx="167">
                  <c:v>20.8</c:v>
                </c:pt>
                <c:pt idx="168">
                  <c:v>20.8</c:v>
                </c:pt>
                <c:pt idx="169">
                  <c:v>20.9</c:v>
                </c:pt>
                <c:pt idx="170">
                  <c:v>20.9</c:v>
                </c:pt>
                <c:pt idx="171">
                  <c:v>20.8</c:v>
                </c:pt>
                <c:pt idx="172">
                  <c:v>20.8</c:v>
                </c:pt>
                <c:pt idx="173">
                  <c:v>20.8</c:v>
                </c:pt>
                <c:pt idx="174">
                  <c:v>20.8</c:v>
                </c:pt>
                <c:pt idx="175">
                  <c:v>20.8</c:v>
                </c:pt>
                <c:pt idx="176">
                  <c:v>20.8</c:v>
                </c:pt>
                <c:pt idx="177">
                  <c:v>20.8</c:v>
                </c:pt>
                <c:pt idx="178">
                  <c:v>20.8</c:v>
                </c:pt>
                <c:pt idx="179">
                  <c:v>20.8</c:v>
                </c:pt>
                <c:pt idx="180">
                  <c:v>20.8</c:v>
                </c:pt>
                <c:pt idx="181">
                  <c:v>20.8</c:v>
                </c:pt>
                <c:pt idx="182">
                  <c:v>20.9</c:v>
                </c:pt>
                <c:pt idx="183">
                  <c:v>20.9</c:v>
                </c:pt>
                <c:pt idx="184">
                  <c:v>20.8</c:v>
                </c:pt>
                <c:pt idx="185">
                  <c:v>20.9</c:v>
                </c:pt>
                <c:pt idx="186">
                  <c:v>20.9</c:v>
                </c:pt>
                <c:pt idx="187">
                  <c:v>20.8</c:v>
                </c:pt>
                <c:pt idx="188">
                  <c:v>20.9</c:v>
                </c:pt>
                <c:pt idx="189">
                  <c:v>20.9</c:v>
                </c:pt>
                <c:pt idx="190">
                  <c:v>20.9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20.9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21.1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21.1</c:v>
                </c:pt>
                <c:pt idx="213">
                  <c:v>21</c:v>
                </c:pt>
                <c:pt idx="214">
                  <c:v>21.1</c:v>
                </c:pt>
                <c:pt idx="215">
                  <c:v>21</c:v>
                </c:pt>
                <c:pt idx="216">
                  <c:v>21.1</c:v>
                </c:pt>
                <c:pt idx="217">
                  <c:v>21</c:v>
                </c:pt>
                <c:pt idx="218">
                  <c:v>21.1</c:v>
                </c:pt>
                <c:pt idx="219">
                  <c:v>21</c:v>
                </c:pt>
                <c:pt idx="220">
                  <c:v>21</c:v>
                </c:pt>
                <c:pt idx="221">
                  <c:v>21.1</c:v>
                </c:pt>
                <c:pt idx="222">
                  <c:v>21.1</c:v>
                </c:pt>
                <c:pt idx="223">
                  <c:v>21.1</c:v>
                </c:pt>
                <c:pt idx="224">
                  <c:v>21.1</c:v>
                </c:pt>
                <c:pt idx="225">
                  <c:v>21.1</c:v>
                </c:pt>
                <c:pt idx="226">
                  <c:v>21.1</c:v>
                </c:pt>
                <c:pt idx="227">
                  <c:v>21.1</c:v>
                </c:pt>
                <c:pt idx="228">
                  <c:v>21.1</c:v>
                </c:pt>
                <c:pt idx="229">
                  <c:v>21</c:v>
                </c:pt>
                <c:pt idx="230">
                  <c:v>21.1</c:v>
                </c:pt>
                <c:pt idx="231">
                  <c:v>21.1</c:v>
                </c:pt>
                <c:pt idx="232">
                  <c:v>21.1</c:v>
                </c:pt>
                <c:pt idx="233">
                  <c:v>21.1</c:v>
                </c:pt>
                <c:pt idx="234">
                  <c:v>21.1</c:v>
                </c:pt>
                <c:pt idx="235">
                  <c:v>21.1</c:v>
                </c:pt>
                <c:pt idx="236">
                  <c:v>21.1</c:v>
                </c:pt>
                <c:pt idx="237">
                  <c:v>21.1</c:v>
                </c:pt>
                <c:pt idx="238">
                  <c:v>21.1</c:v>
                </c:pt>
                <c:pt idx="239">
                  <c:v>21.1</c:v>
                </c:pt>
                <c:pt idx="240">
                  <c:v>21.1</c:v>
                </c:pt>
                <c:pt idx="241">
                  <c:v>21.1</c:v>
                </c:pt>
                <c:pt idx="242">
                  <c:v>21</c:v>
                </c:pt>
                <c:pt idx="243">
                  <c:v>21.1</c:v>
                </c:pt>
                <c:pt idx="244">
                  <c:v>21.1</c:v>
                </c:pt>
                <c:pt idx="245">
                  <c:v>21.1</c:v>
                </c:pt>
                <c:pt idx="246">
                  <c:v>21.1</c:v>
                </c:pt>
                <c:pt idx="247">
                  <c:v>21.1</c:v>
                </c:pt>
                <c:pt idx="248">
                  <c:v>21.2</c:v>
                </c:pt>
                <c:pt idx="249">
                  <c:v>21.1</c:v>
                </c:pt>
                <c:pt idx="250">
                  <c:v>21.2</c:v>
                </c:pt>
                <c:pt idx="251">
                  <c:v>21.1</c:v>
                </c:pt>
                <c:pt idx="252">
                  <c:v>21.2</c:v>
                </c:pt>
                <c:pt idx="253">
                  <c:v>21.1</c:v>
                </c:pt>
                <c:pt idx="254">
                  <c:v>21.2</c:v>
                </c:pt>
                <c:pt idx="255">
                  <c:v>21.2</c:v>
                </c:pt>
                <c:pt idx="256">
                  <c:v>21.2</c:v>
                </c:pt>
                <c:pt idx="257">
                  <c:v>21.2</c:v>
                </c:pt>
                <c:pt idx="258">
                  <c:v>21.2</c:v>
                </c:pt>
                <c:pt idx="259">
                  <c:v>21.2</c:v>
                </c:pt>
                <c:pt idx="260">
                  <c:v>21.2</c:v>
                </c:pt>
                <c:pt idx="261">
                  <c:v>21.2</c:v>
                </c:pt>
                <c:pt idx="262">
                  <c:v>21.2</c:v>
                </c:pt>
                <c:pt idx="263">
                  <c:v>21.2</c:v>
                </c:pt>
                <c:pt idx="264">
                  <c:v>21.2</c:v>
                </c:pt>
                <c:pt idx="265">
                  <c:v>21.2</c:v>
                </c:pt>
                <c:pt idx="266">
                  <c:v>21.2</c:v>
                </c:pt>
                <c:pt idx="267">
                  <c:v>21.2</c:v>
                </c:pt>
                <c:pt idx="268">
                  <c:v>21.2</c:v>
                </c:pt>
                <c:pt idx="269">
                  <c:v>21.2</c:v>
                </c:pt>
                <c:pt idx="270">
                  <c:v>21.2</c:v>
                </c:pt>
                <c:pt idx="271">
                  <c:v>21.2</c:v>
                </c:pt>
                <c:pt idx="272">
                  <c:v>21.2</c:v>
                </c:pt>
                <c:pt idx="273">
                  <c:v>21.2</c:v>
                </c:pt>
                <c:pt idx="274">
                  <c:v>21.2</c:v>
                </c:pt>
                <c:pt idx="275">
                  <c:v>21.3</c:v>
                </c:pt>
                <c:pt idx="276">
                  <c:v>21.3</c:v>
                </c:pt>
                <c:pt idx="277">
                  <c:v>21.2</c:v>
                </c:pt>
                <c:pt idx="278">
                  <c:v>21.2</c:v>
                </c:pt>
                <c:pt idx="279">
                  <c:v>21.3</c:v>
                </c:pt>
                <c:pt idx="280">
                  <c:v>21.3</c:v>
                </c:pt>
                <c:pt idx="281">
                  <c:v>21.3</c:v>
                </c:pt>
                <c:pt idx="282">
                  <c:v>21.3</c:v>
                </c:pt>
                <c:pt idx="283">
                  <c:v>21.3</c:v>
                </c:pt>
                <c:pt idx="284">
                  <c:v>21.3</c:v>
                </c:pt>
                <c:pt idx="285">
                  <c:v>21.3</c:v>
                </c:pt>
                <c:pt idx="286">
                  <c:v>21.3</c:v>
                </c:pt>
                <c:pt idx="287">
                  <c:v>21.3</c:v>
                </c:pt>
                <c:pt idx="288">
                  <c:v>21.3</c:v>
                </c:pt>
                <c:pt idx="289">
                  <c:v>21.3</c:v>
                </c:pt>
                <c:pt idx="290">
                  <c:v>21.3</c:v>
                </c:pt>
                <c:pt idx="291">
                  <c:v>21.3</c:v>
                </c:pt>
                <c:pt idx="292">
                  <c:v>21.3</c:v>
                </c:pt>
                <c:pt idx="293">
                  <c:v>21.3</c:v>
                </c:pt>
                <c:pt idx="294">
                  <c:v>21.3</c:v>
                </c:pt>
                <c:pt idx="295">
                  <c:v>21.3</c:v>
                </c:pt>
                <c:pt idx="296">
                  <c:v>21.3</c:v>
                </c:pt>
                <c:pt idx="297">
                  <c:v>21.3</c:v>
                </c:pt>
                <c:pt idx="298">
                  <c:v>21.4</c:v>
                </c:pt>
                <c:pt idx="299">
                  <c:v>21.3</c:v>
                </c:pt>
                <c:pt idx="300">
                  <c:v>21.3</c:v>
                </c:pt>
                <c:pt idx="301">
                  <c:v>21.3</c:v>
                </c:pt>
                <c:pt idx="302">
                  <c:v>21.3</c:v>
                </c:pt>
                <c:pt idx="303">
                  <c:v>21.3</c:v>
                </c:pt>
                <c:pt idx="304">
                  <c:v>21.4</c:v>
                </c:pt>
                <c:pt idx="305">
                  <c:v>21.4</c:v>
                </c:pt>
                <c:pt idx="306">
                  <c:v>21.3</c:v>
                </c:pt>
                <c:pt idx="307">
                  <c:v>21.4</c:v>
                </c:pt>
                <c:pt idx="308">
                  <c:v>21.3</c:v>
                </c:pt>
                <c:pt idx="309">
                  <c:v>21.4</c:v>
                </c:pt>
                <c:pt idx="310">
                  <c:v>21.3</c:v>
                </c:pt>
                <c:pt idx="311">
                  <c:v>21.4</c:v>
                </c:pt>
                <c:pt idx="312">
                  <c:v>21.4</c:v>
                </c:pt>
                <c:pt idx="313">
                  <c:v>21.4</c:v>
                </c:pt>
                <c:pt idx="314">
                  <c:v>21.3</c:v>
                </c:pt>
                <c:pt idx="315">
                  <c:v>21.4</c:v>
                </c:pt>
                <c:pt idx="316">
                  <c:v>21.4</c:v>
                </c:pt>
                <c:pt idx="317">
                  <c:v>21.4</c:v>
                </c:pt>
                <c:pt idx="318">
                  <c:v>21.4</c:v>
                </c:pt>
                <c:pt idx="319">
                  <c:v>21.4</c:v>
                </c:pt>
                <c:pt idx="320">
                  <c:v>21.4</c:v>
                </c:pt>
                <c:pt idx="321">
                  <c:v>21.4</c:v>
                </c:pt>
                <c:pt idx="322">
                  <c:v>21.4</c:v>
                </c:pt>
                <c:pt idx="323">
                  <c:v>21.3</c:v>
                </c:pt>
                <c:pt idx="324">
                  <c:v>21.4</c:v>
                </c:pt>
                <c:pt idx="325">
                  <c:v>21.4</c:v>
                </c:pt>
                <c:pt idx="326">
                  <c:v>21.4</c:v>
                </c:pt>
                <c:pt idx="327">
                  <c:v>21.4</c:v>
                </c:pt>
                <c:pt idx="328">
                  <c:v>21.4</c:v>
                </c:pt>
                <c:pt idx="329">
                  <c:v>21.4</c:v>
                </c:pt>
                <c:pt idx="330">
                  <c:v>21.4</c:v>
                </c:pt>
                <c:pt idx="331">
                  <c:v>21.4</c:v>
                </c:pt>
                <c:pt idx="332">
                  <c:v>21.4</c:v>
                </c:pt>
                <c:pt idx="333">
                  <c:v>21.4</c:v>
                </c:pt>
                <c:pt idx="334">
                  <c:v>21.4</c:v>
                </c:pt>
                <c:pt idx="335">
                  <c:v>21.4</c:v>
                </c:pt>
                <c:pt idx="336">
                  <c:v>21.4</c:v>
                </c:pt>
                <c:pt idx="337">
                  <c:v>21.4</c:v>
                </c:pt>
                <c:pt idx="338">
                  <c:v>21.4</c:v>
                </c:pt>
                <c:pt idx="339">
                  <c:v>21.4</c:v>
                </c:pt>
                <c:pt idx="340">
                  <c:v>21.4</c:v>
                </c:pt>
                <c:pt idx="341">
                  <c:v>21.5</c:v>
                </c:pt>
                <c:pt idx="342">
                  <c:v>21.4</c:v>
                </c:pt>
                <c:pt idx="343">
                  <c:v>21.4</c:v>
                </c:pt>
                <c:pt idx="344">
                  <c:v>21.4</c:v>
                </c:pt>
                <c:pt idx="345">
                  <c:v>21.4</c:v>
                </c:pt>
                <c:pt idx="346">
                  <c:v>21.5</c:v>
                </c:pt>
                <c:pt idx="347">
                  <c:v>21.4</c:v>
                </c:pt>
                <c:pt idx="348">
                  <c:v>21.5</c:v>
                </c:pt>
                <c:pt idx="349">
                  <c:v>21.5</c:v>
                </c:pt>
                <c:pt idx="350">
                  <c:v>21.5</c:v>
                </c:pt>
                <c:pt idx="351">
                  <c:v>21.4</c:v>
                </c:pt>
                <c:pt idx="352">
                  <c:v>21.5</c:v>
                </c:pt>
                <c:pt idx="353">
                  <c:v>21.5</c:v>
                </c:pt>
                <c:pt idx="354">
                  <c:v>21.5</c:v>
                </c:pt>
                <c:pt idx="355">
                  <c:v>21.5</c:v>
                </c:pt>
                <c:pt idx="356">
                  <c:v>21.5</c:v>
                </c:pt>
                <c:pt idx="357">
                  <c:v>21.4</c:v>
                </c:pt>
                <c:pt idx="358">
                  <c:v>21.5</c:v>
                </c:pt>
                <c:pt idx="359">
                  <c:v>21.5</c:v>
                </c:pt>
                <c:pt idx="360">
                  <c:v>21.4</c:v>
                </c:pt>
                <c:pt idx="361">
                  <c:v>21.5</c:v>
                </c:pt>
                <c:pt idx="362">
                  <c:v>21.5</c:v>
                </c:pt>
                <c:pt idx="363">
                  <c:v>21.5</c:v>
                </c:pt>
                <c:pt idx="364">
                  <c:v>21.5</c:v>
                </c:pt>
                <c:pt idx="365">
                  <c:v>21.5</c:v>
                </c:pt>
                <c:pt idx="366">
                  <c:v>21.5</c:v>
                </c:pt>
                <c:pt idx="367">
                  <c:v>21.5</c:v>
                </c:pt>
                <c:pt idx="368">
                  <c:v>21.5</c:v>
                </c:pt>
                <c:pt idx="369">
                  <c:v>21.5</c:v>
                </c:pt>
                <c:pt idx="370">
                  <c:v>21.5</c:v>
                </c:pt>
                <c:pt idx="371">
                  <c:v>21.6</c:v>
                </c:pt>
                <c:pt idx="372">
                  <c:v>21.6</c:v>
                </c:pt>
                <c:pt idx="373">
                  <c:v>21.5</c:v>
                </c:pt>
                <c:pt idx="374">
                  <c:v>21.5</c:v>
                </c:pt>
                <c:pt idx="375">
                  <c:v>21.6</c:v>
                </c:pt>
                <c:pt idx="376">
                  <c:v>21.5</c:v>
                </c:pt>
                <c:pt idx="377">
                  <c:v>21.5</c:v>
                </c:pt>
                <c:pt idx="378">
                  <c:v>21.5</c:v>
                </c:pt>
                <c:pt idx="379">
                  <c:v>21.6</c:v>
                </c:pt>
                <c:pt idx="380">
                  <c:v>21.6</c:v>
                </c:pt>
                <c:pt idx="381">
                  <c:v>21.5</c:v>
                </c:pt>
                <c:pt idx="382">
                  <c:v>21.6</c:v>
                </c:pt>
                <c:pt idx="383">
                  <c:v>21.6</c:v>
                </c:pt>
                <c:pt idx="384">
                  <c:v>21.6</c:v>
                </c:pt>
                <c:pt idx="385">
                  <c:v>21.5</c:v>
                </c:pt>
                <c:pt idx="386">
                  <c:v>21.6</c:v>
                </c:pt>
                <c:pt idx="387">
                  <c:v>21.6</c:v>
                </c:pt>
                <c:pt idx="388">
                  <c:v>21.6</c:v>
                </c:pt>
                <c:pt idx="389">
                  <c:v>21.6</c:v>
                </c:pt>
                <c:pt idx="390">
                  <c:v>21.6</c:v>
                </c:pt>
                <c:pt idx="391">
                  <c:v>21.5</c:v>
                </c:pt>
                <c:pt idx="392">
                  <c:v>21.6</c:v>
                </c:pt>
                <c:pt idx="393">
                  <c:v>21.5</c:v>
                </c:pt>
                <c:pt idx="394">
                  <c:v>21.6</c:v>
                </c:pt>
                <c:pt idx="395">
                  <c:v>21.6</c:v>
                </c:pt>
                <c:pt idx="396">
                  <c:v>21.6</c:v>
                </c:pt>
                <c:pt idx="397">
                  <c:v>21.6</c:v>
                </c:pt>
                <c:pt idx="398">
                  <c:v>21.6</c:v>
                </c:pt>
                <c:pt idx="399">
                  <c:v>21.6</c:v>
                </c:pt>
                <c:pt idx="400">
                  <c:v>21.5</c:v>
                </c:pt>
                <c:pt idx="401">
                  <c:v>21.6</c:v>
                </c:pt>
                <c:pt idx="402">
                  <c:v>21.6</c:v>
                </c:pt>
                <c:pt idx="403">
                  <c:v>21.6</c:v>
                </c:pt>
                <c:pt idx="404">
                  <c:v>21.6</c:v>
                </c:pt>
                <c:pt idx="405">
                  <c:v>21.6</c:v>
                </c:pt>
                <c:pt idx="406">
                  <c:v>21.6</c:v>
                </c:pt>
                <c:pt idx="407">
                  <c:v>21.7</c:v>
                </c:pt>
                <c:pt idx="408">
                  <c:v>21.6</c:v>
                </c:pt>
                <c:pt idx="409">
                  <c:v>21.7</c:v>
                </c:pt>
                <c:pt idx="410">
                  <c:v>21.7</c:v>
                </c:pt>
                <c:pt idx="411">
                  <c:v>21.7</c:v>
                </c:pt>
                <c:pt idx="412">
                  <c:v>21.7</c:v>
                </c:pt>
                <c:pt idx="413">
                  <c:v>21.7</c:v>
                </c:pt>
                <c:pt idx="414">
                  <c:v>21.7</c:v>
                </c:pt>
                <c:pt idx="415">
                  <c:v>21.7</c:v>
                </c:pt>
                <c:pt idx="416">
                  <c:v>21.6</c:v>
                </c:pt>
                <c:pt idx="417">
                  <c:v>21.7</c:v>
                </c:pt>
                <c:pt idx="418">
                  <c:v>21.6</c:v>
                </c:pt>
                <c:pt idx="419">
                  <c:v>21.7</c:v>
                </c:pt>
                <c:pt idx="420">
                  <c:v>21.7</c:v>
                </c:pt>
                <c:pt idx="421">
                  <c:v>21.8</c:v>
                </c:pt>
                <c:pt idx="422">
                  <c:v>21.7</c:v>
                </c:pt>
                <c:pt idx="423">
                  <c:v>21.7</c:v>
                </c:pt>
                <c:pt idx="424">
                  <c:v>21.7</c:v>
                </c:pt>
                <c:pt idx="425">
                  <c:v>21.7</c:v>
                </c:pt>
                <c:pt idx="426">
                  <c:v>21.7</c:v>
                </c:pt>
                <c:pt idx="427">
                  <c:v>21.7</c:v>
                </c:pt>
                <c:pt idx="428">
                  <c:v>21.7</c:v>
                </c:pt>
                <c:pt idx="429">
                  <c:v>21.8</c:v>
                </c:pt>
                <c:pt idx="430">
                  <c:v>21.7</c:v>
                </c:pt>
                <c:pt idx="431">
                  <c:v>21.8</c:v>
                </c:pt>
                <c:pt idx="432">
                  <c:v>21.7</c:v>
                </c:pt>
                <c:pt idx="433">
                  <c:v>21.7</c:v>
                </c:pt>
                <c:pt idx="434">
                  <c:v>21.8</c:v>
                </c:pt>
                <c:pt idx="435">
                  <c:v>21.8</c:v>
                </c:pt>
                <c:pt idx="436">
                  <c:v>21.7</c:v>
                </c:pt>
                <c:pt idx="437">
                  <c:v>21.8</c:v>
                </c:pt>
                <c:pt idx="438">
                  <c:v>21.8</c:v>
                </c:pt>
                <c:pt idx="439">
                  <c:v>21.8</c:v>
                </c:pt>
                <c:pt idx="440">
                  <c:v>21.8</c:v>
                </c:pt>
                <c:pt idx="441">
                  <c:v>21.8</c:v>
                </c:pt>
                <c:pt idx="442">
                  <c:v>21.8</c:v>
                </c:pt>
                <c:pt idx="443">
                  <c:v>21.8</c:v>
                </c:pt>
                <c:pt idx="444">
                  <c:v>21.7</c:v>
                </c:pt>
                <c:pt idx="445">
                  <c:v>21.8</c:v>
                </c:pt>
                <c:pt idx="446">
                  <c:v>21.8</c:v>
                </c:pt>
                <c:pt idx="447">
                  <c:v>21.8</c:v>
                </c:pt>
                <c:pt idx="448">
                  <c:v>21.8</c:v>
                </c:pt>
                <c:pt idx="449">
                  <c:v>21.8</c:v>
                </c:pt>
                <c:pt idx="450">
                  <c:v>21.8</c:v>
                </c:pt>
                <c:pt idx="451">
                  <c:v>21.8</c:v>
                </c:pt>
                <c:pt idx="452">
                  <c:v>21.8</c:v>
                </c:pt>
                <c:pt idx="453">
                  <c:v>21.8</c:v>
                </c:pt>
                <c:pt idx="454">
                  <c:v>21.8</c:v>
                </c:pt>
                <c:pt idx="455">
                  <c:v>21.8</c:v>
                </c:pt>
                <c:pt idx="456">
                  <c:v>21.8</c:v>
                </c:pt>
                <c:pt idx="457">
                  <c:v>21.8</c:v>
                </c:pt>
                <c:pt idx="458">
                  <c:v>21.8</c:v>
                </c:pt>
                <c:pt idx="459">
                  <c:v>21.8</c:v>
                </c:pt>
                <c:pt idx="460">
                  <c:v>21.8</c:v>
                </c:pt>
                <c:pt idx="461">
                  <c:v>21.8</c:v>
                </c:pt>
                <c:pt idx="462">
                  <c:v>21.8</c:v>
                </c:pt>
                <c:pt idx="463">
                  <c:v>21.8</c:v>
                </c:pt>
                <c:pt idx="464">
                  <c:v>21.8</c:v>
                </c:pt>
                <c:pt idx="465">
                  <c:v>21.8</c:v>
                </c:pt>
                <c:pt idx="466">
                  <c:v>21.8</c:v>
                </c:pt>
                <c:pt idx="467">
                  <c:v>21.8</c:v>
                </c:pt>
                <c:pt idx="468">
                  <c:v>21.8</c:v>
                </c:pt>
                <c:pt idx="469">
                  <c:v>21.8</c:v>
                </c:pt>
                <c:pt idx="470">
                  <c:v>21.8</c:v>
                </c:pt>
                <c:pt idx="471">
                  <c:v>21.8</c:v>
                </c:pt>
                <c:pt idx="472">
                  <c:v>21.8</c:v>
                </c:pt>
                <c:pt idx="473">
                  <c:v>21.8</c:v>
                </c:pt>
                <c:pt idx="474">
                  <c:v>21.8</c:v>
                </c:pt>
                <c:pt idx="475">
                  <c:v>21.9</c:v>
                </c:pt>
                <c:pt idx="476">
                  <c:v>21.8</c:v>
                </c:pt>
                <c:pt idx="477">
                  <c:v>21.8</c:v>
                </c:pt>
                <c:pt idx="478">
                  <c:v>21.9</c:v>
                </c:pt>
                <c:pt idx="479">
                  <c:v>21.8</c:v>
                </c:pt>
                <c:pt idx="480">
                  <c:v>21.9</c:v>
                </c:pt>
                <c:pt idx="481">
                  <c:v>21.8</c:v>
                </c:pt>
                <c:pt idx="482">
                  <c:v>21.8</c:v>
                </c:pt>
                <c:pt idx="483">
                  <c:v>21.9</c:v>
                </c:pt>
                <c:pt idx="484">
                  <c:v>21.9</c:v>
                </c:pt>
                <c:pt idx="485">
                  <c:v>21.9</c:v>
                </c:pt>
                <c:pt idx="486">
                  <c:v>21.8</c:v>
                </c:pt>
                <c:pt idx="487">
                  <c:v>21.8</c:v>
                </c:pt>
                <c:pt idx="488">
                  <c:v>21.8</c:v>
                </c:pt>
                <c:pt idx="489">
                  <c:v>21.9</c:v>
                </c:pt>
                <c:pt idx="490">
                  <c:v>21.9</c:v>
                </c:pt>
                <c:pt idx="491">
                  <c:v>21.9</c:v>
                </c:pt>
                <c:pt idx="492">
                  <c:v>21.8</c:v>
                </c:pt>
                <c:pt idx="493">
                  <c:v>21.9</c:v>
                </c:pt>
                <c:pt idx="494">
                  <c:v>21.9</c:v>
                </c:pt>
                <c:pt idx="495">
                  <c:v>21.9</c:v>
                </c:pt>
                <c:pt idx="496">
                  <c:v>21.8</c:v>
                </c:pt>
                <c:pt idx="497">
                  <c:v>21.9</c:v>
                </c:pt>
                <c:pt idx="498">
                  <c:v>21.9</c:v>
                </c:pt>
                <c:pt idx="499">
                  <c:v>21.9</c:v>
                </c:pt>
                <c:pt idx="500">
                  <c:v>21.9</c:v>
                </c:pt>
                <c:pt idx="501">
                  <c:v>21.9</c:v>
                </c:pt>
                <c:pt idx="502">
                  <c:v>21.9</c:v>
                </c:pt>
                <c:pt idx="503">
                  <c:v>21.9</c:v>
                </c:pt>
                <c:pt idx="504">
                  <c:v>21.9</c:v>
                </c:pt>
                <c:pt idx="505">
                  <c:v>21.9</c:v>
                </c:pt>
                <c:pt idx="506">
                  <c:v>21.9</c:v>
                </c:pt>
                <c:pt idx="507">
                  <c:v>21.9</c:v>
                </c:pt>
                <c:pt idx="508">
                  <c:v>21.9</c:v>
                </c:pt>
                <c:pt idx="509">
                  <c:v>22</c:v>
                </c:pt>
                <c:pt idx="510">
                  <c:v>22</c:v>
                </c:pt>
                <c:pt idx="511">
                  <c:v>21.9</c:v>
                </c:pt>
                <c:pt idx="512">
                  <c:v>21.9</c:v>
                </c:pt>
                <c:pt idx="513">
                  <c:v>21.9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21.9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21.9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22</c:v>
                </c:pt>
                <c:pt idx="529">
                  <c:v>22</c:v>
                </c:pt>
                <c:pt idx="530">
                  <c:v>22</c:v>
                </c:pt>
                <c:pt idx="531">
                  <c:v>22</c:v>
                </c:pt>
                <c:pt idx="532">
                  <c:v>22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22</c:v>
                </c:pt>
                <c:pt idx="537">
                  <c:v>22</c:v>
                </c:pt>
                <c:pt idx="538">
                  <c:v>22.1</c:v>
                </c:pt>
                <c:pt idx="539">
                  <c:v>22.1</c:v>
                </c:pt>
                <c:pt idx="540">
                  <c:v>22.1</c:v>
                </c:pt>
                <c:pt idx="541">
                  <c:v>22</c:v>
                </c:pt>
                <c:pt idx="542">
                  <c:v>22.1</c:v>
                </c:pt>
                <c:pt idx="543">
                  <c:v>22</c:v>
                </c:pt>
                <c:pt idx="544">
                  <c:v>22.1</c:v>
                </c:pt>
                <c:pt idx="545">
                  <c:v>22.1</c:v>
                </c:pt>
                <c:pt idx="546">
                  <c:v>22</c:v>
                </c:pt>
                <c:pt idx="547">
                  <c:v>22.1</c:v>
                </c:pt>
                <c:pt idx="548">
                  <c:v>22.1</c:v>
                </c:pt>
                <c:pt idx="549">
                  <c:v>22.1</c:v>
                </c:pt>
                <c:pt idx="550">
                  <c:v>22.1</c:v>
                </c:pt>
                <c:pt idx="551">
                  <c:v>22.1</c:v>
                </c:pt>
                <c:pt idx="552">
                  <c:v>22.1</c:v>
                </c:pt>
                <c:pt idx="553">
                  <c:v>22.1</c:v>
                </c:pt>
                <c:pt idx="554">
                  <c:v>22.1</c:v>
                </c:pt>
                <c:pt idx="555">
                  <c:v>22.1</c:v>
                </c:pt>
                <c:pt idx="556">
                  <c:v>22.1</c:v>
                </c:pt>
                <c:pt idx="557">
                  <c:v>22.1</c:v>
                </c:pt>
                <c:pt idx="558">
                  <c:v>22.1</c:v>
                </c:pt>
                <c:pt idx="559">
                  <c:v>22.1</c:v>
                </c:pt>
                <c:pt idx="560">
                  <c:v>22.1</c:v>
                </c:pt>
                <c:pt idx="561">
                  <c:v>22.1</c:v>
                </c:pt>
                <c:pt idx="562">
                  <c:v>22.1</c:v>
                </c:pt>
                <c:pt idx="563">
                  <c:v>22.1</c:v>
                </c:pt>
                <c:pt idx="564">
                  <c:v>22.1</c:v>
                </c:pt>
                <c:pt idx="565">
                  <c:v>22.1</c:v>
                </c:pt>
                <c:pt idx="566">
                  <c:v>22.1</c:v>
                </c:pt>
                <c:pt idx="567">
                  <c:v>22.1</c:v>
                </c:pt>
                <c:pt idx="568">
                  <c:v>22.1</c:v>
                </c:pt>
                <c:pt idx="569">
                  <c:v>22.1</c:v>
                </c:pt>
                <c:pt idx="570">
                  <c:v>22.2</c:v>
                </c:pt>
                <c:pt idx="571">
                  <c:v>22.1</c:v>
                </c:pt>
                <c:pt idx="572">
                  <c:v>22.2</c:v>
                </c:pt>
                <c:pt idx="573">
                  <c:v>22.1</c:v>
                </c:pt>
                <c:pt idx="574">
                  <c:v>22.2</c:v>
                </c:pt>
                <c:pt idx="575">
                  <c:v>22.2</c:v>
                </c:pt>
                <c:pt idx="576">
                  <c:v>22.2</c:v>
                </c:pt>
                <c:pt idx="577">
                  <c:v>22.2</c:v>
                </c:pt>
                <c:pt idx="578">
                  <c:v>22.2</c:v>
                </c:pt>
                <c:pt idx="579">
                  <c:v>22.2</c:v>
                </c:pt>
                <c:pt idx="580">
                  <c:v>22.2</c:v>
                </c:pt>
                <c:pt idx="581">
                  <c:v>22.2</c:v>
                </c:pt>
                <c:pt idx="582">
                  <c:v>22.2</c:v>
                </c:pt>
                <c:pt idx="583">
                  <c:v>22.3</c:v>
                </c:pt>
                <c:pt idx="584">
                  <c:v>22.2</c:v>
                </c:pt>
                <c:pt idx="585">
                  <c:v>22.3</c:v>
                </c:pt>
                <c:pt idx="586">
                  <c:v>22.2</c:v>
                </c:pt>
                <c:pt idx="587">
                  <c:v>22.3</c:v>
                </c:pt>
                <c:pt idx="588">
                  <c:v>22.3</c:v>
                </c:pt>
                <c:pt idx="589">
                  <c:v>22.2</c:v>
                </c:pt>
                <c:pt idx="590">
                  <c:v>22.2</c:v>
                </c:pt>
                <c:pt idx="591">
                  <c:v>22.2</c:v>
                </c:pt>
                <c:pt idx="592">
                  <c:v>22.2</c:v>
                </c:pt>
                <c:pt idx="593">
                  <c:v>22.2</c:v>
                </c:pt>
                <c:pt idx="594">
                  <c:v>22.2</c:v>
                </c:pt>
                <c:pt idx="595">
                  <c:v>22.3</c:v>
                </c:pt>
                <c:pt idx="596">
                  <c:v>22.2</c:v>
                </c:pt>
                <c:pt idx="597">
                  <c:v>22.2</c:v>
                </c:pt>
                <c:pt idx="598">
                  <c:v>22.3</c:v>
                </c:pt>
                <c:pt idx="599">
                  <c:v>22.3</c:v>
                </c:pt>
                <c:pt idx="600">
                  <c:v>22.2</c:v>
                </c:pt>
                <c:pt idx="601">
                  <c:v>22.3</c:v>
                </c:pt>
                <c:pt idx="602">
                  <c:v>22.2</c:v>
                </c:pt>
                <c:pt idx="603">
                  <c:v>22.3</c:v>
                </c:pt>
                <c:pt idx="604">
                  <c:v>22.3</c:v>
                </c:pt>
                <c:pt idx="605">
                  <c:v>22.3</c:v>
                </c:pt>
                <c:pt idx="606">
                  <c:v>22.3</c:v>
                </c:pt>
                <c:pt idx="607">
                  <c:v>22.3</c:v>
                </c:pt>
                <c:pt idx="608">
                  <c:v>22.3</c:v>
                </c:pt>
                <c:pt idx="609">
                  <c:v>22.4</c:v>
                </c:pt>
                <c:pt idx="610">
                  <c:v>22.3</c:v>
                </c:pt>
                <c:pt idx="611">
                  <c:v>22.3</c:v>
                </c:pt>
                <c:pt idx="612">
                  <c:v>22.3</c:v>
                </c:pt>
                <c:pt idx="613">
                  <c:v>22.4</c:v>
                </c:pt>
                <c:pt idx="614">
                  <c:v>22.3</c:v>
                </c:pt>
                <c:pt idx="615">
                  <c:v>22.3</c:v>
                </c:pt>
                <c:pt idx="616">
                  <c:v>22.4</c:v>
                </c:pt>
                <c:pt idx="617">
                  <c:v>22.3</c:v>
                </c:pt>
                <c:pt idx="618">
                  <c:v>22.4</c:v>
                </c:pt>
                <c:pt idx="619">
                  <c:v>22.4</c:v>
                </c:pt>
                <c:pt idx="620">
                  <c:v>22.4</c:v>
                </c:pt>
                <c:pt idx="621">
                  <c:v>22.4</c:v>
                </c:pt>
                <c:pt idx="622">
                  <c:v>22.4</c:v>
                </c:pt>
                <c:pt idx="623">
                  <c:v>22.4</c:v>
                </c:pt>
                <c:pt idx="624">
                  <c:v>22.4</c:v>
                </c:pt>
                <c:pt idx="625">
                  <c:v>22.4</c:v>
                </c:pt>
                <c:pt idx="626">
                  <c:v>22.4</c:v>
                </c:pt>
                <c:pt idx="627">
                  <c:v>22.4</c:v>
                </c:pt>
                <c:pt idx="628">
                  <c:v>22.4</c:v>
                </c:pt>
                <c:pt idx="629">
                  <c:v>22.5</c:v>
                </c:pt>
                <c:pt idx="630">
                  <c:v>22.5</c:v>
                </c:pt>
                <c:pt idx="631">
                  <c:v>22.5</c:v>
                </c:pt>
                <c:pt idx="632">
                  <c:v>22.4</c:v>
                </c:pt>
                <c:pt idx="633">
                  <c:v>22.5</c:v>
                </c:pt>
                <c:pt idx="634">
                  <c:v>22.5</c:v>
                </c:pt>
                <c:pt idx="635">
                  <c:v>22.5</c:v>
                </c:pt>
                <c:pt idx="636">
                  <c:v>22.5</c:v>
                </c:pt>
                <c:pt idx="637">
                  <c:v>22.5</c:v>
                </c:pt>
                <c:pt idx="638">
                  <c:v>22.5</c:v>
                </c:pt>
                <c:pt idx="639">
                  <c:v>22.5</c:v>
                </c:pt>
                <c:pt idx="640">
                  <c:v>22.5</c:v>
                </c:pt>
                <c:pt idx="641">
                  <c:v>22.5</c:v>
                </c:pt>
                <c:pt idx="642">
                  <c:v>22.6</c:v>
                </c:pt>
                <c:pt idx="643">
                  <c:v>22.6</c:v>
                </c:pt>
                <c:pt idx="644">
                  <c:v>22.5</c:v>
                </c:pt>
                <c:pt idx="645">
                  <c:v>22.6</c:v>
                </c:pt>
                <c:pt idx="646">
                  <c:v>22.6</c:v>
                </c:pt>
                <c:pt idx="647">
                  <c:v>22.6</c:v>
                </c:pt>
                <c:pt idx="648">
                  <c:v>22.6</c:v>
                </c:pt>
                <c:pt idx="649">
                  <c:v>22.6</c:v>
                </c:pt>
                <c:pt idx="650">
                  <c:v>22.7</c:v>
                </c:pt>
                <c:pt idx="651">
                  <c:v>22.6</c:v>
                </c:pt>
                <c:pt idx="652">
                  <c:v>22.6</c:v>
                </c:pt>
                <c:pt idx="653">
                  <c:v>22.7</c:v>
                </c:pt>
                <c:pt idx="654">
                  <c:v>22.7</c:v>
                </c:pt>
                <c:pt idx="655">
                  <c:v>22.7</c:v>
                </c:pt>
                <c:pt idx="656">
                  <c:v>22.7</c:v>
                </c:pt>
                <c:pt idx="657">
                  <c:v>22.7</c:v>
                </c:pt>
                <c:pt idx="658">
                  <c:v>22.7</c:v>
                </c:pt>
                <c:pt idx="659">
                  <c:v>22.7</c:v>
                </c:pt>
                <c:pt idx="660">
                  <c:v>22.7</c:v>
                </c:pt>
                <c:pt idx="661">
                  <c:v>22.7</c:v>
                </c:pt>
                <c:pt idx="662">
                  <c:v>22.7</c:v>
                </c:pt>
                <c:pt idx="663">
                  <c:v>22.7</c:v>
                </c:pt>
                <c:pt idx="664">
                  <c:v>22.7</c:v>
                </c:pt>
                <c:pt idx="665">
                  <c:v>22.7</c:v>
                </c:pt>
                <c:pt idx="666">
                  <c:v>22.7</c:v>
                </c:pt>
                <c:pt idx="667">
                  <c:v>22.7</c:v>
                </c:pt>
                <c:pt idx="668">
                  <c:v>22.7</c:v>
                </c:pt>
                <c:pt idx="669">
                  <c:v>22.7</c:v>
                </c:pt>
                <c:pt idx="670">
                  <c:v>22.7</c:v>
                </c:pt>
                <c:pt idx="671">
                  <c:v>22.8</c:v>
                </c:pt>
                <c:pt idx="672">
                  <c:v>22.8</c:v>
                </c:pt>
                <c:pt idx="673">
                  <c:v>22.8</c:v>
                </c:pt>
                <c:pt idx="674">
                  <c:v>22.8</c:v>
                </c:pt>
                <c:pt idx="675">
                  <c:v>22.8</c:v>
                </c:pt>
                <c:pt idx="676">
                  <c:v>22.8</c:v>
                </c:pt>
                <c:pt idx="677">
                  <c:v>22.8</c:v>
                </c:pt>
                <c:pt idx="678">
                  <c:v>22.8</c:v>
                </c:pt>
                <c:pt idx="679">
                  <c:v>22.8</c:v>
                </c:pt>
                <c:pt idx="680">
                  <c:v>22.8</c:v>
                </c:pt>
                <c:pt idx="681">
                  <c:v>22.8</c:v>
                </c:pt>
                <c:pt idx="682">
                  <c:v>22.8</c:v>
                </c:pt>
                <c:pt idx="683">
                  <c:v>22.9</c:v>
                </c:pt>
                <c:pt idx="684">
                  <c:v>22.9</c:v>
                </c:pt>
                <c:pt idx="685">
                  <c:v>22.9</c:v>
                </c:pt>
                <c:pt idx="686">
                  <c:v>22.8</c:v>
                </c:pt>
                <c:pt idx="687">
                  <c:v>22.9</c:v>
                </c:pt>
                <c:pt idx="688">
                  <c:v>22.8</c:v>
                </c:pt>
                <c:pt idx="689">
                  <c:v>22.9</c:v>
                </c:pt>
                <c:pt idx="690">
                  <c:v>22.9</c:v>
                </c:pt>
                <c:pt idx="691">
                  <c:v>22.9</c:v>
                </c:pt>
                <c:pt idx="692">
                  <c:v>22.9</c:v>
                </c:pt>
                <c:pt idx="693">
                  <c:v>22.9</c:v>
                </c:pt>
                <c:pt idx="694">
                  <c:v>22.9</c:v>
                </c:pt>
                <c:pt idx="695">
                  <c:v>22.9</c:v>
                </c:pt>
                <c:pt idx="696">
                  <c:v>22.9</c:v>
                </c:pt>
                <c:pt idx="697">
                  <c:v>22.9</c:v>
                </c:pt>
                <c:pt idx="698">
                  <c:v>22.9</c:v>
                </c:pt>
                <c:pt idx="699">
                  <c:v>22.9</c:v>
                </c:pt>
                <c:pt idx="700">
                  <c:v>23</c:v>
                </c:pt>
                <c:pt idx="701">
                  <c:v>22.9</c:v>
                </c:pt>
                <c:pt idx="702">
                  <c:v>22.9</c:v>
                </c:pt>
                <c:pt idx="703">
                  <c:v>22.9</c:v>
                </c:pt>
                <c:pt idx="704">
                  <c:v>23</c:v>
                </c:pt>
                <c:pt idx="705">
                  <c:v>23</c:v>
                </c:pt>
                <c:pt idx="706">
                  <c:v>23</c:v>
                </c:pt>
                <c:pt idx="707">
                  <c:v>23</c:v>
                </c:pt>
                <c:pt idx="708">
                  <c:v>23</c:v>
                </c:pt>
                <c:pt idx="709">
                  <c:v>23</c:v>
                </c:pt>
                <c:pt idx="710">
                  <c:v>23.1</c:v>
                </c:pt>
                <c:pt idx="711">
                  <c:v>23.1</c:v>
                </c:pt>
                <c:pt idx="712">
                  <c:v>23</c:v>
                </c:pt>
                <c:pt idx="713">
                  <c:v>23.1</c:v>
                </c:pt>
                <c:pt idx="714">
                  <c:v>23.1</c:v>
                </c:pt>
                <c:pt idx="715">
                  <c:v>23.1</c:v>
                </c:pt>
                <c:pt idx="716">
                  <c:v>23.1</c:v>
                </c:pt>
                <c:pt idx="717">
                  <c:v>23.1</c:v>
                </c:pt>
                <c:pt idx="718">
                  <c:v>23.1</c:v>
                </c:pt>
                <c:pt idx="719">
                  <c:v>23.1</c:v>
                </c:pt>
                <c:pt idx="720">
                  <c:v>23.2</c:v>
                </c:pt>
                <c:pt idx="721">
                  <c:v>23.1</c:v>
                </c:pt>
                <c:pt idx="722">
                  <c:v>23.2</c:v>
                </c:pt>
                <c:pt idx="723">
                  <c:v>23.2</c:v>
                </c:pt>
                <c:pt idx="724">
                  <c:v>23.1</c:v>
                </c:pt>
                <c:pt idx="725">
                  <c:v>23.1</c:v>
                </c:pt>
                <c:pt idx="726">
                  <c:v>23.1</c:v>
                </c:pt>
                <c:pt idx="727">
                  <c:v>23.2</c:v>
                </c:pt>
                <c:pt idx="728">
                  <c:v>23.2</c:v>
                </c:pt>
                <c:pt idx="729">
                  <c:v>23.2</c:v>
                </c:pt>
                <c:pt idx="730">
                  <c:v>23.2</c:v>
                </c:pt>
                <c:pt idx="731">
                  <c:v>23.2</c:v>
                </c:pt>
                <c:pt idx="732">
                  <c:v>23.2</c:v>
                </c:pt>
                <c:pt idx="733">
                  <c:v>23.2</c:v>
                </c:pt>
                <c:pt idx="734">
                  <c:v>23.2</c:v>
                </c:pt>
                <c:pt idx="735">
                  <c:v>23.2</c:v>
                </c:pt>
                <c:pt idx="736">
                  <c:v>23.2</c:v>
                </c:pt>
                <c:pt idx="737">
                  <c:v>23.2</c:v>
                </c:pt>
                <c:pt idx="738">
                  <c:v>23.3</c:v>
                </c:pt>
                <c:pt idx="739">
                  <c:v>23.3</c:v>
                </c:pt>
                <c:pt idx="740">
                  <c:v>23.3</c:v>
                </c:pt>
                <c:pt idx="741">
                  <c:v>23.2</c:v>
                </c:pt>
                <c:pt idx="742">
                  <c:v>23.3</c:v>
                </c:pt>
                <c:pt idx="743">
                  <c:v>23.3</c:v>
                </c:pt>
                <c:pt idx="744">
                  <c:v>23.3</c:v>
                </c:pt>
                <c:pt idx="745">
                  <c:v>23.3</c:v>
                </c:pt>
                <c:pt idx="746">
                  <c:v>23.3</c:v>
                </c:pt>
                <c:pt idx="747">
                  <c:v>23.3</c:v>
                </c:pt>
                <c:pt idx="748">
                  <c:v>23.3</c:v>
                </c:pt>
                <c:pt idx="749">
                  <c:v>23.3</c:v>
                </c:pt>
                <c:pt idx="750">
                  <c:v>23.3</c:v>
                </c:pt>
                <c:pt idx="751">
                  <c:v>23.3</c:v>
                </c:pt>
                <c:pt idx="752">
                  <c:v>23.3</c:v>
                </c:pt>
                <c:pt idx="753">
                  <c:v>23.3</c:v>
                </c:pt>
                <c:pt idx="754">
                  <c:v>23.3</c:v>
                </c:pt>
                <c:pt idx="755">
                  <c:v>23.3</c:v>
                </c:pt>
                <c:pt idx="756">
                  <c:v>23.3</c:v>
                </c:pt>
                <c:pt idx="757">
                  <c:v>23.3</c:v>
                </c:pt>
                <c:pt idx="758">
                  <c:v>23.3</c:v>
                </c:pt>
                <c:pt idx="759">
                  <c:v>23.3</c:v>
                </c:pt>
                <c:pt idx="760">
                  <c:v>23.3</c:v>
                </c:pt>
                <c:pt idx="761">
                  <c:v>23.3</c:v>
                </c:pt>
                <c:pt idx="762">
                  <c:v>23.4</c:v>
                </c:pt>
                <c:pt idx="763">
                  <c:v>23.4</c:v>
                </c:pt>
                <c:pt idx="764">
                  <c:v>23.3</c:v>
                </c:pt>
                <c:pt idx="765">
                  <c:v>23.3</c:v>
                </c:pt>
                <c:pt idx="766">
                  <c:v>23.3</c:v>
                </c:pt>
                <c:pt idx="767">
                  <c:v>23.4</c:v>
                </c:pt>
                <c:pt idx="768">
                  <c:v>23.4</c:v>
                </c:pt>
                <c:pt idx="769">
                  <c:v>23.4</c:v>
                </c:pt>
                <c:pt idx="770">
                  <c:v>23.4</c:v>
                </c:pt>
                <c:pt idx="771">
                  <c:v>23.4</c:v>
                </c:pt>
                <c:pt idx="772">
                  <c:v>23.4</c:v>
                </c:pt>
                <c:pt idx="773">
                  <c:v>23.4</c:v>
                </c:pt>
                <c:pt idx="774">
                  <c:v>23.4</c:v>
                </c:pt>
                <c:pt idx="775">
                  <c:v>23.5</c:v>
                </c:pt>
                <c:pt idx="776">
                  <c:v>23.4</c:v>
                </c:pt>
                <c:pt idx="777">
                  <c:v>23.4</c:v>
                </c:pt>
                <c:pt idx="778">
                  <c:v>23.4</c:v>
                </c:pt>
                <c:pt idx="779">
                  <c:v>23.4</c:v>
                </c:pt>
                <c:pt idx="780">
                  <c:v>23.5</c:v>
                </c:pt>
                <c:pt idx="781">
                  <c:v>23.4</c:v>
                </c:pt>
                <c:pt idx="782">
                  <c:v>23.4</c:v>
                </c:pt>
                <c:pt idx="783">
                  <c:v>23.5</c:v>
                </c:pt>
                <c:pt idx="784">
                  <c:v>23.5</c:v>
                </c:pt>
                <c:pt idx="785">
                  <c:v>23.5</c:v>
                </c:pt>
                <c:pt idx="786">
                  <c:v>23.5</c:v>
                </c:pt>
                <c:pt idx="787">
                  <c:v>23.5</c:v>
                </c:pt>
                <c:pt idx="788">
                  <c:v>23.5</c:v>
                </c:pt>
                <c:pt idx="789">
                  <c:v>23.5</c:v>
                </c:pt>
                <c:pt idx="790">
                  <c:v>23.4</c:v>
                </c:pt>
                <c:pt idx="791">
                  <c:v>23.5</c:v>
                </c:pt>
                <c:pt idx="792">
                  <c:v>23.5</c:v>
                </c:pt>
                <c:pt idx="793">
                  <c:v>23.5</c:v>
                </c:pt>
                <c:pt idx="794">
                  <c:v>23.5</c:v>
                </c:pt>
                <c:pt idx="795">
                  <c:v>23.5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D0-4864-9975-A9F51EDF394A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20.100000000000001</c:v>
                </c:pt>
                <c:pt idx="1">
                  <c:v>19.899999999999999</c:v>
                </c:pt>
                <c:pt idx="2">
                  <c:v>19.7</c:v>
                </c:pt>
                <c:pt idx="3">
                  <c:v>19.7</c:v>
                </c:pt>
                <c:pt idx="4">
                  <c:v>19.8</c:v>
                </c:pt>
                <c:pt idx="5">
                  <c:v>19.7</c:v>
                </c:pt>
                <c:pt idx="6">
                  <c:v>19.7</c:v>
                </c:pt>
                <c:pt idx="7">
                  <c:v>19.8</c:v>
                </c:pt>
                <c:pt idx="8">
                  <c:v>19.8</c:v>
                </c:pt>
                <c:pt idx="9">
                  <c:v>19.8</c:v>
                </c:pt>
                <c:pt idx="10">
                  <c:v>19.8</c:v>
                </c:pt>
                <c:pt idx="11">
                  <c:v>19.8</c:v>
                </c:pt>
                <c:pt idx="12">
                  <c:v>19.8</c:v>
                </c:pt>
                <c:pt idx="13">
                  <c:v>19.7</c:v>
                </c:pt>
                <c:pt idx="14">
                  <c:v>19.8</c:v>
                </c:pt>
                <c:pt idx="15">
                  <c:v>19.899999999999999</c:v>
                </c:pt>
                <c:pt idx="16">
                  <c:v>19.8</c:v>
                </c:pt>
                <c:pt idx="17">
                  <c:v>19.7</c:v>
                </c:pt>
                <c:pt idx="18">
                  <c:v>19.8</c:v>
                </c:pt>
                <c:pt idx="19">
                  <c:v>19.8</c:v>
                </c:pt>
                <c:pt idx="20">
                  <c:v>19.8</c:v>
                </c:pt>
                <c:pt idx="21">
                  <c:v>19.8</c:v>
                </c:pt>
                <c:pt idx="22">
                  <c:v>19.7</c:v>
                </c:pt>
                <c:pt idx="23">
                  <c:v>19.8</c:v>
                </c:pt>
                <c:pt idx="24">
                  <c:v>19.7</c:v>
                </c:pt>
                <c:pt idx="25">
                  <c:v>19.7</c:v>
                </c:pt>
                <c:pt idx="26">
                  <c:v>19.899999999999999</c:v>
                </c:pt>
                <c:pt idx="27">
                  <c:v>19.899999999999999</c:v>
                </c:pt>
                <c:pt idx="28">
                  <c:v>19.7</c:v>
                </c:pt>
                <c:pt idx="29">
                  <c:v>19.8</c:v>
                </c:pt>
                <c:pt idx="30">
                  <c:v>19.8</c:v>
                </c:pt>
                <c:pt idx="31">
                  <c:v>19.899999999999999</c:v>
                </c:pt>
                <c:pt idx="32">
                  <c:v>19.8</c:v>
                </c:pt>
                <c:pt idx="33">
                  <c:v>20</c:v>
                </c:pt>
                <c:pt idx="34">
                  <c:v>19.399999999999999</c:v>
                </c:pt>
                <c:pt idx="35">
                  <c:v>19.7</c:v>
                </c:pt>
                <c:pt idx="36">
                  <c:v>19.899999999999999</c:v>
                </c:pt>
                <c:pt idx="37">
                  <c:v>20</c:v>
                </c:pt>
                <c:pt idx="38">
                  <c:v>19.8</c:v>
                </c:pt>
                <c:pt idx="39">
                  <c:v>19.899999999999999</c:v>
                </c:pt>
                <c:pt idx="40">
                  <c:v>19.8</c:v>
                </c:pt>
                <c:pt idx="41">
                  <c:v>19.8</c:v>
                </c:pt>
                <c:pt idx="42">
                  <c:v>19.899999999999999</c:v>
                </c:pt>
                <c:pt idx="43">
                  <c:v>19.899999999999999</c:v>
                </c:pt>
                <c:pt idx="44">
                  <c:v>19.899999999999999</c:v>
                </c:pt>
                <c:pt idx="45">
                  <c:v>19.8</c:v>
                </c:pt>
                <c:pt idx="46">
                  <c:v>20</c:v>
                </c:pt>
                <c:pt idx="47">
                  <c:v>19.899999999999999</c:v>
                </c:pt>
                <c:pt idx="48">
                  <c:v>20</c:v>
                </c:pt>
                <c:pt idx="49">
                  <c:v>19.899999999999999</c:v>
                </c:pt>
                <c:pt idx="50">
                  <c:v>19.899999999999999</c:v>
                </c:pt>
                <c:pt idx="51">
                  <c:v>19.899999999999999</c:v>
                </c:pt>
                <c:pt idx="52">
                  <c:v>20</c:v>
                </c:pt>
                <c:pt idx="53">
                  <c:v>19.899999999999999</c:v>
                </c:pt>
                <c:pt idx="54">
                  <c:v>20</c:v>
                </c:pt>
                <c:pt idx="55">
                  <c:v>20</c:v>
                </c:pt>
                <c:pt idx="56">
                  <c:v>20.100000000000001</c:v>
                </c:pt>
                <c:pt idx="57">
                  <c:v>19.899999999999999</c:v>
                </c:pt>
                <c:pt idx="58">
                  <c:v>20</c:v>
                </c:pt>
                <c:pt idx="59">
                  <c:v>20.100000000000001</c:v>
                </c:pt>
                <c:pt idx="60">
                  <c:v>20.100000000000001</c:v>
                </c:pt>
                <c:pt idx="61">
                  <c:v>20.100000000000001</c:v>
                </c:pt>
                <c:pt idx="62">
                  <c:v>20.2</c:v>
                </c:pt>
                <c:pt idx="63">
                  <c:v>20.2</c:v>
                </c:pt>
                <c:pt idx="64">
                  <c:v>20.100000000000001</c:v>
                </c:pt>
                <c:pt idx="65">
                  <c:v>20.2</c:v>
                </c:pt>
                <c:pt idx="66">
                  <c:v>20.2</c:v>
                </c:pt>
                <c:pt idx="67">
                  <c:v>20.100000000000001</c:v>
                </c:pt>
                <c:pt idx="68">
                  <c:v>20.2</c:v>
                </c:pt>
                <c:pt idx="69">
                  <c:v>20.2</c:v>
                </c:pt>
                <c:pt idx="70">
                  <c:v>20.2</c:v>
                </c:pt>
                <c:pt idx="71">
                  <c:v>20.100000000000001</c:v>
                </c:pt>
                <c:pt idx="72">
                  <c:v>20.2</c:v>
                </c:pt>
                <c:pt idx="73">
                  <c:v>20.2</c:v>
                </c:pt>
                <c:pt idx="74">
                  <c:v>20.2</c:v>
                </c:pt>
                <c:pt idx="75">
                  <c:v>20.2</c:v>
                </c:pt>
                <c:pt idx="76">
                  <c:v>20.2</c:v>
                </c:pt>
                <c:pt idx="77">
                  <c:v>20.2</c:v>
                </c:pt>
                <c:pt idx="78">
                  <c:v>20.2</c:v>
                </c:pt>
                <c:pt idx="79">
                  <c:v>20.2</c:v>
                </c:pt>
                <c:pt idx="80">
                  <c:v>20.2</c:v>
                </c:pt>
                <c:pt idx="81">
                  <c:v>20.2</c:v>
                </c:pt>
                <c:pt idx="82">
                  <c:v>20.3</c:v>
                </c:pt>
                <c:pt idx="83">
                  <c:v>20.2</c:v>
                </c:pt>
                <c:pt idx="84">
                  <c:v>20.2</c:v>
                </c:pt>
                <c:pt idx="85">
                  <c:v>20.2</c:v>
                </c:pt>
                <c:pt idx="86">
                  <c:v>20.2</c:v>
                </c:pt>
                <c:pt idx="87">
                  <c:v>20.2</c:v>
                </c:pt>
                <c:pt idx="88">
                  <c:v>20.3</c:v>
                </c:pt>
                <c:pt idx="89">
                  <c:v>20.3</c:v>
                </c:pt>
                <c:pt idx="90">
                  <c:v>20.3</c:v>
                </c:pt>
                <c:pt idx="91">
                  <c:v>20.3</c:v>
                </c:pt>
                <c:pt idx="92">
                  <c:v>20.3</c:v>
                </c:pt>
                <c:pt idx="93">
                  <c:v>20.399999999999999</c:v>
                </c:pt>
                <c:pt idx="94">
                  <c:v>20.3</c:v>
                </c:pt>
                <c:pt idx="95">
                  <c:v>20.3</c:v>
                </c:pt>
                <c:pt idx="96">
                  <c:v>20.5</c:v>
                </c:pt>
                <c:pt idx="97">
                  <c:v>20.3</c:v>
                </c:pt>
                <c:pt idx="98">
                  <c:v>20.399999999999999</c:v>
                </c:pt>
                <c:pt idx="99">
                  <c:v>20.5</c:v>
                </c:pt>
                <c:pt idx="100">
                  <c:v>20.399999999999999</c:v>
                </c:pt>
                <c:pt idx="101">
                  <c:v>20.5</c:v>
                </c:pt>
                <c:pt idx="102">
                  <c:v>20.399999999999999</c:v>
                </c:pt>
                <c:pt idx="103">
                  <c:v>20.399999999999999</c:v>
                </c:pt>
                <c:pt idx="104">
                  <c:v>20.399999999999999</c:v>
                </c:pt>
                <c:pt idx="105">
                  <c:v>20.399999999999999</c:v>
                </c:pt>
                <c:pt idx="106">
                  <c:v>20.5</c:v>
                </c:pt>
                <c:pt idx="107">
                  <c:v>20.399999999999999</c:v>
                </c:pt>
                <c:pt idx="108">
                  <c:v>20.5</c:v>
                </c:pt>
                <c:pt idx="109">
                  <c:v>20.399999999999999</c:v>
                </c:pt>
                <c:pt idx="110">
                  <c:v>20.6</c:v>
                </c:pt>
                <c:pt idx="111">
                  <c:v>20.5</c:v>
                </c:pt>
                <c:pt idx="112">
                  <c:v>20.6</c:v>
                </c:pt>
                <c:pt idx="113">
                  <c:v>20.5</c:v>
                </c:pt>
                <c:pt idx="114">
                  <c:v>20.5</c:v>
                </c:pt>
                <c:pt idx="115">
                  <c:v>20.6</c:v>
                </c:pt>
                <c:pt idx="116">
                  <c:v>20.6</c:v>
                </c:pt>
                <c:pt idx="117">
                  <c:v>20.5</c:v>
                </c:pt>
                <c:pt idx="118">
                  <c:v>20.6</c:v>
                </c:pt>
                <c:pt idx="119">
                  <c:v>20.6</c:v>
                </c:pt>
                <c:pt idx="120">
                  <c:v>20.5</c:v>
                </c:pt>
                <c:pt idx="121">
                  <c:v>20.7</c:v>
                </c:pt>
                <c:pt idx="122">
                  <c:v>20.6</c:v>
                </c:pt>
                <c:pt idx="123">
                  <c:v>20.5</c:v>
                </c:pt>
                <c:pt idx="124">
                  <c:v>20.7</c:v>
                </c:pt>
                <c:pt idx="125">
                  <c:v>20.7</c:v>
                </c:pt>
                <c:pt idx="126">
                  <c:v>20.7</c:v>
                </c:pt>
                <c:pt idx="127">
                  <c:v>20.7</c:v>
                </c:pt>
                <c:pt idx="128">
                  <c:v>20.7</c:v>
                </c:pt>
                <c:pt idx="129">
                  <c:v>20.7</c:v>
                </c:pt>
                <c:pt idx="130">
                  <c:v>20.7</c:v>
                </c:pt>
                <c:pt idx="131">
                  <c:v>20.8</c:v>
                </c:pt>
                <c:pt idx="132">
                  <c:v>20.7</c:v>
                </c:pt>
                <c:pt idx="133">
                  <c:v>20.7</c:v>
                </c:pt>
                <c:pt idx="134">
                  <c:v>20.8</c:v>
                </c:pt>
                <c:pt idx="135">
                  <c:v>20.8</c:v>
                </c:pt>
                <c:pt idx="136">
                  <c:v>20.8</c:v>
                </c:pt>
                <c:pt idx="137">
                  <c:v>20.7</c:v>
                </c:pt>
                <c:pt idx="138">
                  <c:v>20.9</c:v>
                </c:pt>
                <c:pt idx="139">
                  <c:v>20.8</c:v>
                </c:pt>
                <c:pt idx="140">
                  <c:v>20.8</c:v>
                </c:pt>
                <c:pt idx="141">
                  <c:v>20.9</c:v>
                </c:pt>
                <c:pt idx="142">
                  <c:v>20.8</c:v>
                </c:pt>
                <c:pt idx="143">
                  <c:v>20.9</c:v>
                </c:pt>
                <c:pt idx="144">
                  <c:v>20.8</c:v>
                </c:pt>
                <c:pt idx="145">
                  <c:v>20.9</c:v>
                </c:pt>
                <c:pt idx="146">
                  <c:v>20.9</c:v>
                </c:pt>
                <c:pt idx="147">
                  <c:v>20.9</c:v>
                </c:pt>
                <c:pt idx="148">
                  <c:v>20.9</c:v>
                </c:pt>
                <c:pt idx="149">
                  <c:v>20.9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20.9</c:v>
                </c:pt>
                <c:pt idx="154">
                  <c:v>21</c:v>
                </c:pt>
                <c:pt idx="155">
                  <c:v>21</c:v>
                </c:pt>
                <c:pt idx="156">
                  <c:v>20.9</c:v>
                </c:pt>
                <c:pt idx="157">
                  <c:v>21</c:v>
                </c:pt>
                <c:pt idx="158">
                  <c:v>20.9</c:v>
                </c:pt>
                <c:pt idx="159">
                  <c:v>21.1</c:v>
                </c:pt>
                <c:pt idx="160">
                  <c:v>21.1</c:v>
                </c:pt>
                <c:pt idx="161">
                  <c:v>21</c:v>
                </c:pt>
                <c:pt idx="162">
                  <c:v>21</c:v>
                </c:pt>
                <c:pt idx="163">
                  <c:v>21.1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21.1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20.9</c:v>
                </c:pt>
                <c:pt idx="172">
                  <c:v>21.1</c:v>
                </c:pt>
                <c:pt idx="173">
                  <c:v>21.1</c:v>
                </c:pt>
                <c:pt idx="174">
                  <c:v>21</c:v>
                </c:pt>
                <c:pt idx="175">
                  <c:v>21.1</c:v>
                </c:pt>
                <c:pt idx="176">
                  <c:v>21.1</c:v>
                </c:pt>
                <c:pt idx="177">
                  <c:v>21.1</c:v>
                </c:pt>
                <c:pt idx="178">
                  <c:v>21.1</c:v>
                </c:pt>
                <c:pt idx="179">
                  <c:v>21.1</c:v>
                </c:pt>
                <c:pt idx="180">
                  <c:v>21</c:v>
                </c:pt>
                <c:pt idx="181">
                  <c:v>21.1</c:v>
                </c:pt>
                <c:pt idx="182">
                  <c:v>21</c:v>
                </c:pt>
                <c:pt idx="183">
                  <c:v>21.1</c:v>
                </c:pt>
                <c:pt idx="184">
                  <c:v>21.1</c:v>
                </c:pt>
                <c:pt idx="185">
                  <c:v>21.1</c:v>
                </c:pt>
                <c:pt idx="186">
                  <c:v>21.1</c:v>
                </c:pt>
                <c:pt idx="187">
                  <c:v>21</c:v>
                </c:pt>
                <c:pt idx="188">
                  <c:v>21.1</c:v>
                </c:pt>
                <c:pt idx="189">
                  <c:v>21</c:v>
                </c:pt>
                <c:pt idx="190">
                  <c:v>21.1</c:v>
                </c:pt>
                <c:pt idx="191">
                  <c:v>21.2</c:v>
                </c:pt>
                <c:pt idx="192">
                  <c:v>21.1</c:v>
                </c:pt>
                <c:pt idx="193">
                  <c:v>21.1</c:v>
                </c:pt>
                <c:pt idx="194">
                  <c:v>21.1</c:v>
                </c:pt>
                <c:pt idx="195">
                  <c:v>21.1</c:v>
                </c:pt>
                <c:pt idx="196">
                  <c:v>21.1</c:v>
                </c:pt>
                <c:pt idx="197">
                  <c:v>21.1</c:v>
                </c:pt>
                <c:pt idx="198">
                  <c:v>21.1</c:v>
                </c:pt>
                <c:pt idx="199">
                  <c:v>21.2</c:v>
                </c:pt>
                <c:pt idx="200">
                  <c:v>21.1</c:v>
                </c:pt>
                <c:pt idx="201">
                  <c:v>21.1</c:v>
                </c:pt>
                <c:pt idx="202">
                  <c:v>21.1</c:v>
                </c:pt>
                <c:pt idx="203">
                  <c:v>21.1</c:v>
                </c:pt>
                <c:pt idx="204">
                  <c:v>21.2</c:v>
                </c:pt>
                <c:pt idx="205">
                  <c:v>21.2</c:v>
                </c:pt>
                <c:pt idx="206">
                  <c:v>21.2</c:v>
                </c:pt>
                <c:pt idx="207">
                  <c:v>21.2</c:v>
                </c:pt>
                <c:pt idx="208">
                  <c:v>21.2</c:v>
                </c:pt>
                <c:pt idx="209">
                  <c:v>21.2</c:v>
                </c:pt>
                <c:pt idx="210">
                  <c:v>21.2</c:v>
                </c:pt>
                <c:pt idx="211">
                  <c:v>21.2</c:v>
                </c:pt>
                <c:pt idx="212">
                  <c:v>21.3</c:v>
                </c:pt>
                <c:pt idx="213">
                  <c:v>21.3</c:v>
                </c:pt>
                <c:pt idx="214">
                  <c:v>21.3</c:v>
                </c:pt>
                <c:pt idx="215">
                  <c:v>21.2</c:v>
                </c:pt>
                <c:pt idx="216">
                  <c:v>21.2</c:v>
                </c:pt>
                <c:pt idx="217">
                  <c:v>21.2</c:v>
                </c:pt>
                <c:pt idx="218">
                  <c:v>21.2</c:v>
                </c:pt>
                <c:pt idx="219">
                  <c:v>21.3</c:v>
                </c:pt>
                <c:pt idx="220">
                  <c:v>21.2</c:v>
                </c:pt>
                <c:pt idx="221">
                  <c:v>21.3</c:v>
                </c:pt>
                <c:pt idx="222">
                  <c:v>21.2</c:v>
                </c:pt>
                <c:pt idx="223">
                  <c:v>21.1</c:v>
                </c:pt>
                <c:pt idx="224">
                  <c:v>21.2</c:v>
                </c:pt>
                <c:pt idx="225">
                  <c:v>21.2</c:v>
                </c:pt>
                <c:pt idx="226">
                  <c:v>21.3</c:v>
                </c:pt>
                <c:pt idx="227">
                  <c:v>21.3</c:v>
                </c:pt>
                <c:pt idx="228">
                  <c:v>21.3</c:v>
                </c:pt>
                <c:pt idx="229">
                  <c:v>21.3</c:v>
                </c:pt>
                <c:pt idx="230">
                  <c:v>21.3</c:v>
                </c:pt>
                <c:pt idx="231">
                  <c:v>21.2</c:v>
                </c:pt>
                <c:pt idx="232">
                  <c:v>21.3</c:v>
                </c:pt>
                <c:pt idx="233">
                  <c:v>21.2</c:v>
                </c:pt>
                <c:pt idx="234">
                  <c:v>21.3</c:v>
                </c:pt>
                <c:pt idx="235">
                  <c:v>21.3</c:v>
                </c:pt>
                <c:pt idx="236">
                  <c:v>21.3</c:v>
                </c:pt>
                <c:pt idx="237">
                  <c:v>21.2</c:v>
                </c:pt>
                <c:pt idx="238">
                  <c:v>21.2</c:v>
                </c:pt>
                <c:pt idx="239">
                  <c:v>21.2</c:v>
                </c:pt>
                <c:pt idx="240">
                  <c:v>21.3</c:v>
                </c:pt>
                <c:pt idx="241">
                  <c:v>21.3</c:v>
                </c:pt>
                <c:pt idx="242">
                  <c:v>21.3</c:v>
                </c:pt>
                <c:pt idx="243">
                  <c:v>21.2</c:v>
                </c:pt>
                <c:pt idx="244">
                  <c:v>21.2</c:v>
                </c:pt>
                <c:pt idx="245">
                  <c:v>21.3</c:v>
                </c:pt>
                <c:pt idx="246">
                  <c:v>21.4</c:v>
                </c:pt>
                <c:pt idx="247">
                  <c:v>21.3</c:v>
                </c:pt>
                <c:pt idx="248">
                  <c:v>21.3</c:v>
                </c:pt>
                <c:pt idx="249">
                  <c:v>21.4</c:v>
                </c:pt>
                <c:pt idx="250">
                  <c:v>21.3</c:v>
                </c:pt>
                <c:pt idx="251">
                  <c:v>21.3</c:v>
                </c:pt>
                <c:pt idx="252">
                  <c:v>21.4</c:v>
                </c:pt>
                <c:pt idx="253">
                  <c:v>21.3</c:v>
                </c:pt>
                <c:pt idx="254">
                  <c:v>21.3</c:v>
                </c:pt>
                <c:pt idx="255">
                  <c:v>21.3</c:v>
                </c:pt>
                <c:pt idx="256">
                  <c:v>21.3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21.4</c:v>
                </c:pt>
                <c:pt idx="262">
                  <c:v>21.4</c:v>
                </c:pt>
                <c:pt idx="263">
                  <c:v>21.4</c:v>
                </c:pt>
                <c:pt idx="264">
                  <c:v>21.5</c:v>
                </c:pt>
                <c:pt idx="265">
                  <c:v>21.4</c:v>
                </c:pt>
                <c:pt idx="266">
                  <c:v>21.4</c:v>
                </c:pt>
                <c:pt idx="267">
                  <c:v>21.3</c:v>
                </c:pt>
                <c:pt idx="268">
                  <c:v>21.4</c:v>
                </c:pt>
                <c:pt idx="269">
                  <c:v>21.4</c:v>
                </c:pt>
                <c:pt idx="270">
                  <c:v>21.4</c:v>
                </c:pt>
                <c:pt idx="271">
                  <c:v>21.4</c:v>
                </c:pt>
                <c:pt idx="272">
                  <c:v>21.4</c:v>
                </c:pt>
                <c:pt idx="273">
                  <c:v>21.4</c:v>
                </c:pt>
                <c:pt idx="274">
                  <c:v>21.3</c:v>
                </c:pt>
                <c:pt idx="275">
                  <c:v>21.4</c:v>
                </c:pt>
                <c:pt idx="276">
                  <c:v>21.4</c:v>
                </c:pt>
                <c:pt idx="277">
                  <c:v>21.4</c:v>
                </c:pt>
                <c:pt idx="278">
                  <c:v>21.4</c:v>
                </c:pt>
                <c:pt idx="279">
                  <c:v>21.5</c:v>
                </c:pt>
                <c:pt idx="280">
                  <c:v>21.4</c:v>
                </c:pt>
                <c:pt idx="281">
                  <c:v>21.5</c:v>
                </c:pt>
                <c:pt idx="282">
                  <c:v>21.4</c:v>
                </c:pt>
                <c:pt idx="283">
                  <c:v>21.5</c:v>
                </c:pt>
                <c:pt idx="284">
                  <c:v>21.4</c:v>
                </c:pt>
                <c:pt idx="285">
                  <c:v>21.4</c:v>
                </c:pt>
                <c:pt idx="286">
                  <c:v>21.5</c:v>
                </c:pt>
                <c:pt idx="287">
                  <c:v>21.5</c:v>
                </c:pt>
                <c:pt idx="288">
                  <c:v>21.4</c:v>
                </c:pt>
                <c:pt idx="289">
                  <c:v>21.4</c:v>
                </c:pt>
                <c:pt idx="290">
                  <c:v>21.5</c:v>
                </c:pt>
                <c:pt idx="291">
                  <c:v>21.4</c:v>
                </c:pt>
                <c:pt idx="292">
                  <c:v>21.4</c:v>
                </c:pt>
                <c:pt idx="293">
                  <c:v>21.4</c:v>
                </c:pt>
                <c:pt idx="294">
                  <c:v>21.5</c:v>
                </c:pt>
                <c:pt idx="295">
                  <c:v>21.4</c:v>
                </c:pt>
                <c:pt idx="296">
                  <c:v>21.5</c:v>
                </c:pt>
                <c:pt idx="297">
                  <c:v>21.5</c:v>
                </c:pt>
                <c:pt idx="298">
                  <c:v>21.4</c:v>
                </c:pt>
                <c:pt idx="299">
                  <c:v>21.5</c:v>
                </c:pt>
                <c:pt idx="300">
                  <c:v>21.6</c:v>
                </c:pt>
                <c:pt idx="301">
                  <c:v>21.5</c:v>
                </c:pt>
                <c:pt idx="302">
                  <c:v>21.6</c:v>
                </c:pt>
                <c:pt idx="303">
                  <c:v>21.6</c:v>
                </c:pt>
                <c:pt idx="304">
                  <c:v>21.5</c:v>
                </c:pt>
                <c:pt idx="305">
                  <c:v>21.5</c:v>
                </c:pt>
                <c:pt idx="306">
                  <c:v>21.5</c:v>
                </c:pt>
                <c:pt idx="307">
                  <c:v>21.6</c:v>
                </c:pt>
                <c:pt idx="308">
                  <c:v>21.5</c:v>
                </c:pt>
                <c:pt idx="309">
                  <c:v>21.5</c:v>
                </c:pt>
                <c:pt idx="310">
                  <c:v>21.6</c:v>
                </c:pt>
                <c:pt idx="311">
                  <c:v>21.5</c:v>
                </c:pt>
                <c:pt idx="312">
                  <c:v>21.6</c:v>
                </c:pt>
                <c:pt idx="313">
                  <c:v>21.5</c:v>
                </c:pt>
                <c:pt idx="314">
                  <c:v>21.5</c:v>
                </c:pt>
                <c:pt idx="315">
                  <c:v>21.6</c:v>
                </c:pt>
                <c:pt idx="316">
                  <c:v>21.5</c:v>
                </c:pt>
                <c:pt idx="317">
                  <c:v>21.6</c:v>
                </c:pt>
                <c:pt idx="318">
                  <c:v>21.6</c:v>
                </c:pt>
                <c:pt idx="319">
                  <c:v>21.6</c:v>
                </c:pt>
                <c:pt idx="320">
                  <c:v>21.6</c:v>
                </c:pt>
                <c:pt idx="321">
                  <c:v>21.6</c:v>
                </c:pt>
                <c:pt idx="322">
                  <c:v>21.6</c:v>
                </c:pt>
                <c:pt idx="323">
                  <c:v>21.6</c:v>
                </c:pt>
                <c:pt idx="324">
                  <c:v>21.6</c:v>
                </c:pt>
                <c:pt idx="325">
                  <c:v>21.5</c:v>
                </c:pt>
                <c:pt idx="326">
                  <c:v>21.6</c:v>
                </c:pt>
                <c:pt idx="327">
                  <c:v>21.5</c:v>
                </c:pt>
                <c:pt idx="328">
                  <c:v>21.6</c:v>
                </c:pt>
                <c:pt idx="329">
                  <c:v>21.6</c:v>
                </c:pt>
                <c:pt idx="330">
                  <c:v>21.7</c:v>
                </c:pt>
                <c:pt idx="331">
                  <c:v>21.6</c:v>
                </c:pt>
                <c:pt idx="332">
                  <c:v>21.7</c:v>
                </c:pt>
                <c:pt idx="333">
                  <c:v>21.6</c:v>
                </c:pt>
                <c:pt idx="334">
                  <c:v>21.6</c:v>
                </c:pt>
                <c:pt idx="335">
                  <c:v>21.6</c:v>
                </c:pt>
                <c:pt idx="336">
                  <c:v>21.6</c:v>
                </c:pt>
                <c:pt idx="337">
                  <c:v>21.6</c:v>
                </c:pt>
                <c:pt idx="338">
                  <c:v>21.7</c:v>
                </c:pt>
                <c:pt idx="339">
                  <c:v>21.6</c:v>
                </c:pt>
                <c:pt idx="340">
                  <c:v>21.6</c:v>
                </c:pt>
                <c:pt idx="341">
                  <c:v>21.7</c:v>
                </c:pt>
                <c:pt idx="342">
                  <c:v>21.6</c:v>
                </c:pt>
                <c:pt idx="343">
                  <c:v>21.6</c:v>
                </c:pt>
                <c:pt idx="344">
                  <c:v>21.7</c:v>
                </c:pt>
                <c:pt idx="345">
                  <c:v>21.7</c:v>
                </c:pt>
                <c:pt idx="346">
                  <c:v>21.7</c:v>
                </c:pt>
                <c:pt idx="347">
                  <c:v>21.7</c:v>
                </c:pt>
                <c:pt idx="348">
                  <c:v>21.7</c:v>
                </c:pt>
                <c:pt idx="349">
                  <c:v>21.7</c:v>
                </c:pt>
                <c:pt idx="350">
                  <c:v>21.7</c:v>
                </c:pt>
                <c:pt idx="351">
                  <c:v>21.6</c:v>
                </c:pt>
                <c:pt idx="352">
                  <c:v>21.7</c:v>
                </c:pt>
                <c:pt idx="353">
                  <c:v>21.7</c:v>
                </c:pt>
                <c:pt idx="354">
                  <c:v>21.7</c:v>
                </c:pt>
                <c:pt idx="355">
                  <c:v>21.7</c:v>
                </c:pt>
                <c:pt idx="356">
                  <c:v>21.8</c:v>
                </c:pt>
                <c:pt idx="357">
                  <c:v>21.7</c:v>
                </c:pt>
                <c:pt idx="358">
                  <c:v>21.8</c:v>
                </c:pt>
                <c:pt idx="359">
                  <c:v>21.6</c:v>
                </c:pt>
                <c:pt idx="360">
                  <c:v>21.7</c:v>
                </c:pt>
                <c:pt idx="361">
                  <c:v>21.7</c:v>
                </c:pt>
                <c:pt idx="362">
                  <c:v>21.7</c:v>
                </c:pt>
                <c:pt idx="363">
                  <c:v>21.8</c:v>
                </c:pt>
                <c:pt idx="364">
                  <c:v>21.7</c:v>
                </c:pt>
                <c:pt idx="365">
                  <c:v>21.8</c:v>
                </c:pt>
                <c:pt idx="366">
                  <c:v>21.7</c:v>
                </c:pt>
                <c:pt idx="367">
                  <c:v>21.7</c:v>
                </c:pt>
                <c:pt idx="368">
                  <c:v>21.8</c:v>
                </c:pt>
                <c:pt idx="369">
                  <c:v>21.8</c:v>
                </c:pt>
                <c:pt idx="370">
                  <c:v>21.8</c:v>
                </c:pt>
                <c:pt idx="371">
                  <c:v>21.7</c:v>
                </c:pt>
                <c:pt idx="372">
                  <c:v>21.7</c:v>
                </c:pt>
                <c:pt idx="373">
                  <c:v>21.7</c:v>
                </c:pt>
                <c:pt idx="374">
                  <c:v>21.8</c:v>
                </c:pt>
                <c:pt idx="375">
                  <c:v>21.7</c:v>
                </c:pt>
                <c:pt idx="376">
                  <c:v>21.7</c:v>
                </c:pt>
                <c:pt idx="377">
                  <c:v>21.8</c:v>
                </c:pt>
                <c:pt idx="378">
                  <c:v>21.8</c:v>
                </c:pt>
                <c:pt idx="379">
                  <c:v>21.6</c:v>
                </c:pt>
                <c:pt idx="380">
                  <c:v>21.8</c:v>
                </c:pt>
                <c:pt idx="381">
                  <c:v>21.8</c:v>
                </c:pt>
                <c:pt idx="382">
                  <c:v>21.9</c:v>
                </c:pt>
                <c:pt idx="383">
                  <c:v>21.7</c:v>
                </c:pt>
                <c:pt idx="384">
                  <c:v>21.7</c:v>
                </c:pt>
                <c:pt idx="385">
                  <c:v>21.7</c:v>
                </c:pt>
                <c:pt idx="386">
                  <c:v>21.8</c:v>
                </c:pt>
                <c:pt idx="387">
                  <c:v>21.7</c:v>
                </c:pt>
                <c:pt idx="388">
                  <c:v>21.7</c:v>
                </c:pt>
                <c:pt idx="389">
                  <c:v>21.6</c:v>
                </c:pt>
                <c:pt idx="390">
                  <c:v>21.8</c:v>
                </c:pt>
                <c:pt idx="391">
                  <c:v>21.7</c:v>
                </c:pt>
                <c:pt idx="392">
                  <c:v>21.7</c:v>
                </c:pt>
                <c:pt idx="393">
                  <c:v>21.8</c:v>
                </c:pt>
                <c:pt idx="394">
                  <c:v>21.8</c:v>
                </c:pt>
                <c:pt idx="395">
                  <c:v>21.8</c:v>
                </c:pt>
                <c:pt idx="396">
                  <c:v>21.8</c:v>
                </c:pt>
                <c:pt idx="397">
                  <c:v>21.8</c:v>
                </c:pt>
                <c:pt idx="398">
                  <c:v>21.8</c:v>
                </c:pt>
                <c:pt idx="399">
                  <c:v>21.8</c:v>
                </c:pt>
                <c:pt idx="400">
                  <c:v>21.8</c:v>
                </c:pt>
                <c:pt idx="401">
                  <c:v>21.8</c:v>
                </c:pt>
                <c:pt idx="402">
                  <c:v>21.8</c:v>
                </c:pt>
                <c:pt idx="403">
                  <c:v>21.7</c:v>
                </c:pt>
                <c:pt idx="404">
                  <c:v>21.8</c:v>
                </c:pt>
                <c:pt idx="405">
                  <c:v>21.8</c:v>
                </c:pt>
                <c:pt idx="406">
                  <c:v>21.8</c:v>
                </c:pt>
                <c:pt idx="407">
                  <c:v>21.8</c:v>
                </c:pt>
                <c:pt idx="408">
                  <c:v>21.9</c:v>
                </c:pt>
                <c:pt idx="409">
                  <c:v>21.7</c:v>
                </c:pt>
                <c:pt idx="410">
                  <c:v>21.8</c:v>
                </c:pt>
                <c:pt idx="411">
                  <c:v>21.8</c:v>
                </c:pt>
                <c:pt idx="412">
                  <c:v>21.8</c:v>
                </c:pt>
                <c:pt idx="413">
                  <c:v>21.9</c:v>
                </c:pt>
                <c:pt idx="414">
                  <c:v>21.8</c:v>
                </c:pt>
                <c:pt idx="415">
                  <c:v>21.9</c:v>
                </c:pt>
                <c:pt idx="416">
                  <c:v>21.8</c:v>
                </c:pt>
                <c:pt idx="417">
                  <c:v>21.8</c:v>
                </c:pt>
                <c:pt idx="418">
                  <c:v>21.9</c:v>
                </c:pt>
                <c:pt idx="419">
                  <c:v>21.9</c:v>
                </c:pt>
                <c:pt idx="420">
                  <c:v>21.8</c:v>
                </c:pt>
                <c:pt idx="421">
                  <c:v>21.8</c:v>
                </c:pt>
                <c:pt idx="422">
                  <c:v>21.8</c:v>
                </c:pt>
                <c:pt idx="423">
                  <c:v>21.9</c:v>
                </c:pt>
                <c:pt idx="424">
                  <c:v>21.9</c:v>
                </c:pt>
                <c:pt idx="425">
                  <c:v>21.9</c:v>
                </c:pt>
                <c:pt idx="426">
                  <c:v>21.8</c:v>
                </c:pt>
                <c:pt idx="427">
                  <c:v>21.9</c:v>
                </c:pt>
                <c:pt idx="428">
                  <c:v>21.9</c:v>
                </c:pt>
                <c:pt idx="429">
                  <c:v>21.9</c:v>
                </c:pt>
                <c:pt idx="430">
                  <c:v>21.9</c:v>
                </c:pt>
                <c:pt idx="431">
                  <c:v>21.9</c:v>
                </c:pt>
                <c:pt idx="432">
                  <c:v>21.9</c:v>
                </c:pt>
                <c:pt idx="433">
                  <c:v>21.9</c:v>
                </c:pt>
                <c:pt idx="434">
                  <c:v>22</c:v>
                </c:pt>
                <c:pt idx="435">
                  <c:v>22</c:v>
                </c:pt>
                <c:pt idx="436">
                  <c:v>21.9</c:v>
                </c:pt>
                <c:pt idx="437">
                  <c:v>22</c:v>
                </c:pt>
                <c:pt idx="438">
                  <c:v>22</c:v>
                </c:pt>
                <c:pt idx="439">
                  <c:v>21.9</c:v>
                </c:pt>
                <c:pt idx="440">
                  <c:v>21.9</c:v>
                </c:pt>
                <c:pt idx="441">
                  <c:v>22</c:v>
                </c:pt>
                <c:pt idx="442">
                  <c:v>21.9</c:v>
                </c:pt>
                <c:pt idx="443">
                  <c:v>22</c:v>
                </c:pt>
                <c:pt idx="444">
                  <c:v>22</c:v>
                </c:pt>
                <c:pt idx="445">
                  <c:v>21.9</c:v>
                </c:pt>
                <c:pt idx="446">
                  <c:v>21.9</c:v>
                </c:pt>
                <c:pt idx="447">
                  <c:v>22</c:v>
                </c:pt>
                <c:pt idx="448">
                  <c:v>22</c:v>
                </c:pt>
                <c:pt idx="449">
                  <c:v>22</c:v>
                </c:pt>
                <c:pt idx="450">
                  <c:v>22</c:v>
                </c:pt>
                <c:pt idx="451">
                  <c:v>21.9</c:v>
                </c:pt>
                <c:pt idx="452">
                  <c:v>22</c:v>
                </c:pt>
                <c:pt idx="453">
                  <c:v>21.9</c:v>
                </c:pt>
                <c:pt idx="454">
                  <c:v>22</c:v>
                </c:pt>
                <c:pt idx="455">
                  <c:v>22</c:v>
                </c:pt>
                <c:pt idx="456">
                  <c:v>22</c:v>
                </c:pt>
                <c:pt idx="457">
                  <c:v>22</c:v>
                </c:pt>
                <c:pt idx="458">
                  <c:v>22</c:v>
                </c:pt>
                <c:pt idx="459">
                  <c:v>22.1</c:v>
                </c:pt>
                <c:pt idx="460">
                  <c:v>22</c:v>
                </c:pt>
                <c:pt idx="461">
                  <c:v>22</c:v>
                </c:pt>
                <c:pt idx="462">
                  <c:v>22</c:v>
                </c:pt>
                <c:pt idx="463">
                  <c:v>22</c:v>
                </c:pt>
                <c:pt idx="464">
                  <c:v>22.1</c:v>
                </c:pt>
                <c:pt idx="465">
                  <c:v>22</c:v>
                </c:pt>
                <c:pt idx="466">
                  <c:v>22.1</c:v>
                </c:pt>
                <c:pt idx="467">
                  <c:v>22</c:v>
                </c:pt>
                <c:pt idx="468">
                  <c:v>22</c:v>
                </c:pt>
                <c:pt idx="469">
                  <c:v>22.1</c:v>
                </c:pt>
                <c:pt idx="470">
                  <c:v>22</c:v>
                </c:pt>
                <c:pt idx="471">
                  <c:v>22</c:v>
                </c:pt>
                <c:pt idx="472">
                  <c:v>22</c:v>
                </c:pt>
                <c:pt idx="473">
                  <c:v>22</c:v>
                </c:pt>
                <c:pt idx="474">
                  <c:v>22.1</c:v>
                </c:pt>
                <c:pt idx="475">
                  <c:v>22</c:v>
                </c:pt>
                <c:pt idx="476">
                  <c:v>22.1</c:v>
                </c:pt>
                <c:pt idx="477">
                  <c:v>22</c:v>
                </c:pt>
                <c:pt idx="478">
                  <c:v>22.1</c:v>
                </c:pt>
                <c:pt idx="479">
                  <c:v>22.1</c:v>
                </c:pt>
                <c:pt idx="480">
                  <c:v>22.1</c:v>
                </c:pt>
                <c:pt idx="481">
                  <c:v>22</c:v>
                </c:pt>
                <c:pt idx="482">
                  <c:v>22</c:v>
                </c:pt>
                <c:pt idx="483">
                  <c:v>22.1</c:v>
                </c:pt>
                <c:pt idx="484">
                  <c:v>22.1</c:v>
                </c:pt>
                <c:pt idx="485">
                  <c:v>22</c:v>
                </c:pt>
                <c:pt idx="486">
                  <c:v>22.1</c:v>
                </c:pt>
                <c:pt idx="487">
                  <c:v>22.1</c:v>
                </c:pt>
                <c:pt idx="488">
                  <c:v>22.1</c:v>
                </c:pt>
                <c:pt idx="489">
                  <c:v>22.1</c:v>
                </c:pt>
                <c:pt idx="490">
                  <c:v>22</c:v>
                </c:pt>
                <c:pt idx="491">
                  <c:v>22.1</c:v>
                </c:pt>
                <c:pt idx="492">
                  <c:v>22.1</c:v>
                </c:pt>
                <c:pt idx="493">
                  <c:v>22.2</c:v>
                </c:pt>
                <c:pt idx="494">
                  <c:v>22.1</c:v>
                </c:pt>
                <c:pt idx="495">
                  <c:v>22.1</c:v>
                </c:pt>
                <c:pt idx="496">
                  <c:v>22.1</c:v>
                </c:pt>
                <c:pt idx="497">
                  <c:v>22.2</c:v>
                </c:pt>
                <c:pt idx="498">
                  <c:v>22.1</c:v>
                </c:pt>
                <c:pt idx="499">
                  <c:v>22.1</c:v>
                </c:pt>
                <c:pt idx="500">
                  <c:v>22.2</c:v>
                </c:pt>
                <c:pt idx="501">
                  <c:v>22.1</c:v>
                </c:pt>
                <c:pt idx="502">
                  <c:v>22.1</c:v>
                </c:pt>
                <c:pt idx="503">
                  <c:v>22.1</c:v>
                </c:pt>
                <c:pt idx="504">
                  <c:v>22.2</c:v>
                </c:pt>
                <c:pt idx="505">
                  <c:v>22.1</c:v>
                </c:pt>
                <c:pt idx="506">
                  <c:v>22.1</c:v>
                </c:pt>
                <c:pt idx="507">
                  <c:v>22.2</c:v>
                </c:pt>
                <c:pt idx="508">
                  <c:v>22.1</c:v>
                </c:pt>
                <c:pt idx="509">
                  <c:v>22.2</c:v>
                </c:pt>
                <c:pt idx="510">
                  <c:v>22.2</c:v>
                </c:pt>
                <c:pt idx="511">
                  <c:v>22.1</c:v>
                </c:pt>
                <c:pt idx="512">
                  <c:v>22.1</c:v>
                </c:pt>
                <c:pt idx="513">
                  <c:v>22.2</c:v>
                </c:pt>
                <c:pt idx="514">
                  <c:v>22.2</c:v>
                </c:pt>
                <c:pt idx="515">
                  <c:v>22.2</c:v>
                </c:pt>
                <c:pt idx="516">
                  <c:v>22.2</c:v>
                </c:pt>
                <c:pt idx="517">
                  <c:v>22.2</c:v>
                </c:pt>
                <c:pt idx="518">
                  <c:v>22.2</c:v>
                </c:pt>
                <c:pt idx="519">
                  <c:v>22.2</c:v>
                </c:pt>
                <c:pt idx="520">
                  <c:v>22.2</c:v>
                </c:pt>
                <c:pt idx="521">
                  <c:v>22.1</c:v>
                </c:pt>
                <c:pt idx="522">
                  <c:v>22.3</c:v>
                </c:pt>
                <c:pt idx="523">
                  <c:v>22.3</c:v>
                </c:pt>
                <c:pt idx="524">
                  <c:v>22.2</c:v>
                </c:pt>
                <c:pt idx="525">
                  <c:v>22.2</c:v>
                </c:pt>
                <c:pt idx="526">
                  <c:v>22.2</c:v>
                </c:pt>
                <c:pt idx="527">
                  <c:v>22.2</c:v>
                </c:pt>
                <c:pt idx="528">
                  <c:v>22.3</c:v>
                </c:pt>
                <c:pt idx="529">
                  <c:v>22.3</c:v>
                </c:pt>
                <c:pt idx="530">
                  <c:v>22.3</c:v>
                </c:pt>
                <c:pt idx="531">
                  <c:v>22.1</c:v>
                </c:pt>
                <c:pt idx="532">
                  <c:v>22.3</c:v>
                </c:pt>
                <c:pt idx="533">
                  <c:v>22.1</c:v>
                </c:pt>
                <c:pt idx="534">
                  <c:v>22.2</c:v>
                </c:pt>
                <c:pt idx="535">
                  <c:v>22.3</c:v>
                </c:pt>
                <c:pt idx="536">
                  <c:v>22.2</c:v>
                </c:pt>
                <c:pt idx="537">
                  <c:v>22.3</c:v>
                </c:pt>
                <c:pt idx="538">
                  <c:v>22.2</c:v>
                </c:pt>
                <c:pt idx="539">
                  <c:v>22.2</c:v>
                </c:pt>
                <c:pt idx="540">
                  <c:v>22.2</c:v>
                </c:pt>
                <c:pt idx="541">
                  <c:v>22.2</c:v>
                </c:pt>
                <c:pt idx="542">
                  <c:v>22.2</c:v>
                </c:pt>
                <c:pt idx="543">
                  <c:v>22.3</c:v>
                </c:pt>
                <c:pt idx="544">
                  <c:v>22.2</c:v>
                </c:pt>
                <c:pt idx="545">
                  <c:v>22.2</c:v>
                </c:pt>
                <c:pt idx="546">
                  <c:v>22.3</c:v>
                </c:pt>
                <c:pt idx="547">
                  <c:v>22.3</c:v>
                </c:pt>
                <c:pt idx="548">
                  <c:v>22.2</c:v>
                </c:pt>
                <c:pt idx="549">
                  <c:v>22.3</c:v>
                </c:pt>
                <c:pt idx="550">
                  <c:v>22.2</c:v>
                </c:pt>
                <c:pt idx="551">
                  <c:v>22.2</c:v>
                </c:pt>
                <c:pt idx="552">
                  <c:v>22.2</c:v>
                </c:pt>
                <c:pt idx="553">
                  <c:v>22.3</c:v>
                </c:pt>
                <c:pt idx="554">
                  <c:v>22.2</c:v>
                </c:pt>
                <c:pt idx="555">
                  <c:v>22.2</c:v>
                </c:pt>
                <c:pt idx="556">
                  <c:v>22.3</c:v>
                </c:pt>
                <c:pt idx="557">
                  <c:v>22.2</c:v>
                </c:pt>
                <c:pt idx="558">
                  <c:v>22.3</c:v>
                </c:pt>
                <c:pt idx="559">
                  <c:v>22.2</c:v>
                </c:pt>
                <c:pt idx="560">
                  <c:v>22.1</c:v>
                </c:pt>
                <c:pt idx="561">
                  <c:v>22.3</c:v>
                </c:pt>
                <c:pt idx="562">
                  <c:v>22.3</c:v>
                </c:pt>
                <c:pt idx="563">
                  <c:v>22.3</c:v>
                </c:pt>
                <c:pt idx="564">
                  <c:v>22.2</c:v>
                </c:pt>
                <c:pt idx="565">
                  <c:v>22.4</c:v>
                </c:pt>
                <c:pt idx="566">
                  <c:v>22.2</c:v>
                </c:pt>
                <c:pt idx="567">
                  <c:v>22.4</c:v>
                </c:pt>
                <c:pt idx="568">
                  <c:v>22.3</c:v>
                </c:pt>
                <c:pt idx="569">
                  <c:v>22.2</c:v>
                </c:pt>
                <c:pt idx="570">
                  <c:v>22.3</c:v>
                </c:pt>
                <c:pt idx="571">
                  <c:v>22.3</c:v>
                </c:pt>
                <c:pt idx="572">
                  <c:v>22.3</c:v>
                </c:pt>
                <c:pt idx="573">
                  <c:v>22.3</c:v>
                </c:pt>
                <c:pt idx="574">
                  <c:v>22.3</c:v>
                </c:pt>
                <c:pt idx="575">
                  <c:v>22.3</c:v>
                </c:pt>
                <c:pt idx="576">
                  <c:v>22.3</c:v>
                </c:pt>
                <c:pt idx="577">
                  <c:v>22.3</c:v>
                </c:pt>
                <c:pt idx="578">
                  <c:v>22.3</c:v>
                </c:pt>
                <c:pt idx="579">
                  <c:v>22.4</c:v>
                </c:pt>
                <c:pt idx="580">
                  <c:v>22.3</c:v>
                </c:pt>
                <c:pt idx="581">
                  <c:v>22.3</c:v>
                </c:pt>
                <c:pt idx="582">
                  <c:v>22.4</c:v>
                </c:pt>
                <c:pt idx="583">
                  <c:v>22.3</c:v>
                </c:pt>
                <c:pt idx="584">
                  <c:v>22.4</c:v>
                </c:pt>
                <c:pt idx="585">
                  <c:v>22.3</c:v>
                </c:pt>
                <c:pt idx="586">
                  <c:v>22.4</c:v>
                </c:pt>
                <c:pt idx="587">
                  <c:v>22.3</c:v>
                </c:pt>
                <c:pt idx="588">
                  <c:v>22.3</c:v>
                </c:pt>
                <c:pt idx="589">
                  <c:v>22.4</c:v>
                </c:pt>
                <c:pt idx="590">
                  <c:v>22.4</c:v>
                </c:pt>
                <c:pt idx="591">
                  <c:v>22.4</c:v>
                </c:pt>
                <c:pt idx="592">
                  <c:v>22.4</c:v>
                </c:pt>
                <c:pt idx="593">
                  <c:v>22.3</c:v>
                </c:pt>
                <c:pt idx="594">
                  <c:v>22.3</c:v>
                </c:pt>
                <c:pt idx="595">
                  <c:v>22.4</c:v>
                </c:pt>
                <c:pt idx="596">
                  <c:v>22.4</c:v>
                </c:pt>
                <c:pt idx="597">
                  <c:v>22.5</c:v>
                </c:pt>
                <c:pt idx="598">
                  <c:v>22.4</c:v>
                </c:pt>
                <c:pt idx="599">
                  <c:v>22.5</c:v>
                </c:pt>
                <c:pt idx="600">
                  <c:v>22.4</c:v>
                </c:pt>
                <c:pt idx="601">
                  <c:v>22.4</c:v>
                </c:pt>
                <c:pt idx="602">
                  <c:v>22.5</c:v>
                </c:pt>
                <c:pt idx="603">
                  <c:v>22.3</c:v>
                </c:pt>
                <c:pt idx="604">
                  <c:v>22.4</c:v>
                </c:pt>
                <c:pt idx="605">
                  <c:v>22.4</c:v>
                </c:pt>
                <c:pt idx="606">
                  <c:v>22.4</c:v>
                </c:pt>
                <c:pt idx="607">
                  <c:v>22.5</c:v>
                </c:pt>
                <c:pt idx="608">
                  <c:v>22.6</c:v>
                </c:pt>
                <c:pt idx="609">
                  <c:v>22.5</c:v>
                </c:pt>
                <c:pt idx="610">
                  <c:v>22.4</c:v>
                </c:pt>
                <c:pt idx="611">
                  <c:v>22.5</c:v>
                </c:pt>
                <c:pt idx="612">
                  <c:v>22.7</c:v>
                </c:pt>
                <c:pt idx="613">
                  <c:v>22.6</c:v>
                </c:pt>
                <c:pt idx="614">
                  <c:v>22.5</c:v>
                </c:pt>
                <c:pt idx="615">
                  <c:v>22.5</c:v>
                </c:pt>
                <c:pt idx="616">
                  <c:v>22.4</c:v>
                </c:pt>
                <c:pt idx="617">
                  <c:v>22.6</c:v>
                </c:pt>
                <c:pt idx="618">
                  <c:v>22.6</c:v>
                </c:pt>
                <c:pt idx="619">
                  <c:v>22.5</c:v>
                </c:pt>
                <c:pt idx="620">
                  <c:v>22.5</c:v>
                </c:pt>
                <c:pt idx="621">
                  <c:v>22.6</c:v>
                </c:pt>
                <c:pt idx="622">
                  <c:v>22.6</c:v>
                </c:pt>
                <c:pt idx="623">
                  <c:v>22.6</c:v>
                </c:pt>
                <c:pt idx="624">
                  <c:v>22.5</c:v>
                </c:pt>
                <c:pt idx="625">
                  <c:v>22.5</c:v>
                </c:pt>
                <c:pt idx="626">
                  <c:v>22.6</c:v>
                </c:pt>
                <c:pt idx="627">
                  <c:v>22.6</c:v>
                </c:pt>
                <c:pt idx="628">
                  <c:v>22.6</c:v>
                </c:pt>
                <c:pt idx="629">
                  <c:v>22.6</c:v>
                </c:pt>
                <c:pt idx="630">
                  <c:v>22.6</c:v>
                </c:pt>
                <c:pt idx="631">
                  <c:v>22.6</c:v>
                </c:pt>
                <c:pt idx="632">
                  <c:v>22.6</c:v>
                </c:pt>
                <c:pt idx="633">
                  <c:v>22.7</c:v>
                </c:pt>
                <c:pt idx="634">
                  <c:v>22.7</c:v>
                </c:pt>
                <c:pt idx="635">
                  <c:v>22.6</c:v>
                </c:pt>
                <c:pt idx="636">
                  <c:v>22.6</c:v>
                </c:pt>
                <c:pt idx="637">
                  <c:v>22.7</c:v>
                </c:pt>
                <c:pt idx="638">
                  <c:v>22.7</c:v>
                </c:pt>
                <c:pt idx="639">
                  <c:v>22.7</c:v>
                </c:pt>
                <c:pt idx="640">
                  <c:v>22.7</c:v>
                </c:pt>
                <c:pt idx="641">
                  <c:v>22.7</c:v>
                </c:pt>
                <c:pt idx="642">
                  <c:v>22.7</c:v>
                </c:pt>
                <c:pt idx="643">
                  <c:v>22.8</c:v>
                </c:pt>
                <c:pt idx="644">
                  <c:v>22.7</c:v>
                </c:pt>
                <c:pt idx="645">
                  <c:v>22.7</c:v>
                </c:pt>
                <c:pt idx="646">
                  <c:v>22.7</c:v>
                </c:pt>
                <c:pt idx="647">
                  <c:v>22.7</c:v>
                </c:pt>
                <c:pt idx="648">
                  <c:v>22.7</c:v>
                </c:pt>
                <c:pt idx="649">
                  <c:v>22.7</c:v>
                </c:pt>
                <c:pt idx="650">
                  <c:v>22.8</c:v>
                </c:pt>
                <c:pt idx="651">
                  <c:v>22.8</c:v>
                </c:pt>
                <c:pt idx="652">
                  <c:v>22.8</c:v>
                </c:pt>
                <c:pt idx="653">
                  <c:v>22.8</c:v>
                </c:pt>
                <c:pt idx="654">
                  <c:v>22.8</c:v>
                </c:pt>
                <c:pt idx="655">
                  <c:v>22.7</c:v>
                </c:pt>
                <c:pt idx="656">
                  <c:v>22.7</c:v>
                </c:pt>
                <c:pt idx="657">
                  <c:v>22.7</c:v>
                </c:pt>
                <c:pt idx="658">
                  <c:v>22.7</c:v>
                </c:pt>
                <c:pt idx="659">
                  <c:v>22.8</c:v>
                </c:pt>
                <c:pt idx="660">
                  <c:v>22.8</c:v>
                </c:pt>
                <c:pt idx="661">
                  <c:v>22.8</c:v>
                </c:pt>
                <c:pt idx="662">
                  <c:v>22.9</c:v>
                </c:pt>
                <c:pt idx="663">
                  <c:v>22.8</c:v>
                </c:pt>
                <c:pt idx="664">
                  <c:v>22.9</c:v>
                </c:pt>
                <c:pt idx="665">
                  <c:v>22.9</c:v>
                </c:pt>
                <c:pt idx="666">
                  <c:v>23</c:v>
                </c:pt>
                <c:pt idx="667">
                  <c:v>22.8</c:v>
                </c:pt>
                <c:pt idx="668">
                  <c:v>22.8</c:v>
                </c:pt>
                <c:pt idx="669">
                  <c:v>22.9</c:v>
                </c:pt>
                <c:pt idx="670">
                  <c:v>22.8</c:v>
                </c:pt>
                <c:pt idx="671">
                  <c:v>22.9</c:v>
                </c:pt>
                <c:pt idx="672">
                  <c:v>22.9</c:v>
                </c:pt>
                <c:pt idx="673">
                  <c:v>22.9</c:v>
                </c:pt>
                <c:pt idx="674">
                  <c:v>22.9</c:v>
                </c:pt>
                <c:pt idx="675">
                  <c:v>22.9</c:v>
                </c:pt>
                <c:pt idx="676">
                  <c:v>22.9</c:v>
                </c:pt>
                <c:pt idx="677">
                  <c:v>22.9</c:v>
                </c:pt>
                <c:pt idx="678">
                  <c:v>23</c:v>
                </c:pt>
                <c:pt idx="679">
                  <c:v>22.9</c:v>
                </c:pt>
                <c:pt idx="680">
                  <c:v>23</c:v>
                </c:pt>
                <c:pt idx="681">
                  <c:v>23</c:v>
                </c:pt>
                <c:pt idx="682">
                  <c:v>22.9</c:v>
                </c:pt>
                <c:pt idx="683">
                  <c:v>23</c:v>
                </c:pt>
                <c:pt idx="684">
                  <c:v>23</c:v>
                </c:pt>
                <c:pt idx="685">
                  <c:v>23</c:v>
                </c:pt>
                <c:pt idx="686">
                  <c:v>23</c:v>
                </c:pt>
                <c:pt idx="687">
                  <c:v>23.1</c:v>
                </c:pt>
                <c:pt idx="688">
                  <c:v>23</c:v>
                </c:pt>
                <c:pt idx="689">
                  <c:v>23.1</c:v>
                </c:pt>
                <c:pt idx="690">
                  <c:v>22.9</c:v>
                </c:pt>
                <c:pt idx="691">
                  <c:v>23</c:v>
                </c:pt>
                <c:pt idx="692">
                  <c:v>23</c:v>
                </c:pt>
                <c:pt idx="693">
                  <c:v>23.1</c:v>
                </c:pt>
                <c:pt idx="694">
                  <c:v>23</c:v>
                </c:pt>
                <c:pt idx="695">
                  <c:v>23</c:v>
                </c:pt>
                <c:pt idx="696">
                  <c:v>23</c:v>
                </c:pt>
                <c:pt idx="697">
                  <c:v>23</c:v>
                </c:pt>
                <c:pt idx="698">
                  <c:v>23</c:v>
                </c:pt>
                <c:pt idx="699">
                  <c:v>23.1</c:v>
                </c:pt>
                <c:pt idx="700">
                  <c:v>23</c:v>
                </c:pt>
                <c:pt idx="701">
                  <c:v>23.1</c:v>
                </c:pt>
                <c:pt idx="702">
                  <c:v>23.1</c:v>
                </c:pt>
                <c:pt idx="703">
                  <c:v>23.1</c:v>
                </c:pt>
                <c:pt idx="704">
                  <c:v>23</c:v>
                </c:pt>
                <c:pt idx="705">
                  <c:v>23.1</c:v>
                </c:pt>
                <c:pt idx="706">
                  <c:v>23.2</c:v>
                </c:pt>
                <c:pt idx="707">
                  <c:v>23.1</c:v>
                </c:pt>
                <c:pt idx="708">
                  <c:v>23.1</c:v>
                </c:pt>
                <c:pt idx="709">
                  <c:v>23.2</c:v>
                </c:pt>
                <c:pt idx="710">
                  <c:v>23.1</c:v>
                </c:pt>
                <c:pt idx="711">
                  <c:v>23.2</c:v>
                </c:pt>
                <c:pt idx="712">
                  <c:v>23.1</c:v>
                </c:pt>
                <c:pt idx="713">
                  <c:v>23.2</c:v>
                </c:pt>
                <c:pt idx="714">
                  <c:v>23.2</c:v>
                </c:pt>
                <c:pt idx="715">
                  <c:v>23.2</c:v>
                </c:pt>
                <c:pt idx="716">
                  <c:v>23.2</c:v>
                </c:pt>
                <c:pt idx="717">
                  <c:v>23.1</c:v>
                </c:pt>
                <c:pt idx="718">
                  <c:v>23.3</c:v>
                </c:pt>
                <c:pt idx="719">
                  <c:v>23.2</c:v>
                </c:pt>
                <c:pt idx="720">
                  <c:v>23.3</c:v>
                </c:pt>
                <c:pt idx="721">
                  <c:v>23.3</c:v>
                </c:pt>
                <c:pt idx="722">
                  <c:v>23.3</c:v>
                </c:pt>
                <c:pt idx="723">
                  <c:v>23.3</c:v>
                </c:pt>
                <c:pt idx="724">
                  <c:v>23.3</c:v>
                </c:pt>
                <c:pt idx="725">
                  <c:v>23.3</c:v>
                </c:pt>
                <c:pt idx="726">
                  <c:v>23.3</c:v>
                </c:pt>
                <c:pt idx="727">
                  <c:v>23.3</c:v>
                </c:pt>
                <c:pt idx="728">
                  <c:v>23.3</c:v>
                </c:pt>
                <c:pt idx="729">
                  <c:v>23.3</c:v>
                </c:pt>
                <c:pt idx="730">
                  <c:v>23.4</c:v>
                </c:pt>
                <c:pt idx="731">
                  <c:v>23.4</c:v>
                </c:pt>
                <c:pt idx="732">
                  <c:v>23.3</c:v>
                </c:pt>
                <c:pt idx="733">
                  <c:v>23.3</c:v>
                </c:pt>
                <c:pt idx="734">
                  <c:v>23.4</c:v>
                </c:pt>
                <c:pt idx="735">
                  <c:v>23.3</c:v>
                </c:pt>
                <c:pt idx="736">
                  <c:v>23.4</c:v>
                </c:pt>
                <c:pt idx="737">
                  <c:v>23.4</c:v>
                </c:pt>
                <c:pt idx="738">
                  <c:v>23.4</c:v>
                </c:pt>
                <c:pt idx="739">
                  <c:v>23.3</c:v>
                </c:pt>
                <c:pt idx="740">
                  <c:v>23.4</c:v>
                </c:pt>
                <c:pt idx="741">
                  <c:v>23.4</c:v>
                </c:pt>
                <c:pt idx="742">
                  <c:v>23.4</c:v>
                </c:pt>
                <c:pt idx="743">
                  <c:v>23.4</c:v>
                </c:pt>
                <c:pt idx="744">
                  <c:v>23.4</c:v>
                </c:pt>
                <c:pt idx="745">
                  <c:v>23.4</c:v>
                </c:pt>
                <c:pt idx="746">
                  <c:v>23.4</c:v>
                </c:pt>
                <c:pt idx="747">
                  <c:v>23.4</c:v>
                </c:pt>
                <c:pt idx="748">
                  <c:v>23.4</c:v>
                </c:pt>
                <c:pt idx="749">
                  <c:v>23.5</c:v>
                </c:pt>
                <c:pt idx="750">
                  <c:v>23.4</c:v>
                </c:pt>
                <c:pt idx="751">
                  <c:v>23.4</c:v>
                </c:pt>
                <c:pt idx="752">
                  <c:v>23.4</c:v>
                </c:pt>
                <c:pt idx="753">
                  <c:v>23.4</c:v>
                </c:pt>
                <c:pt idx="754">
                  <c:v>23.4</c:v>
                </c:pt>
                <c:pt idx="755">
                  <c:v>23.5</c:v>
                </c:pt>
                <c:pt idx="756">
                  <c:v>23.4</c:v>
                </c:pt>
                <c:pt idx="757">
                  <c:v>23.5</c:v>
                </c:pt>
                <c:pt idx="758">
                  <c:v>23.4</c:v>
                </c:pt>
                <c:pt idx="759">
                  <c:v>23.5</c:v>
                </c:pt>
                <c:pt idx="760">
                  <c:v>23.4</c:v>
                </c:pt>
                <c:pt idx="761">
                  <c:v>23.4</c:v>
                </c:pt>
                <c:pt idx="762">
                  <c:v>23.5</c:v>
                </c:pt>
                <c:pt idx="763">
                  <c:v>23.4</c:v>
                </c:pt>
                <c:pt idx="764">
                  <c:v>23.5</c:v>
                </c:pt>
                <c:pt idx="765">
                  <c:v>23.5</c:v>
                </c:pt>
                <c:pt idx="766">
                  <c:v>23.4</c:v>
                </c:pt>
                <c:pt idx="767">
                  <c:v>23.4</c:v>
                </c:pt>
                <c:pt idx="768">
                  <c:v>23.4</c:v>
                </c:pt>
                <c:pt idx="769">
                  <c:v>23.4</c:v>
                </c:pt>
                <c:pt idx="770">
                  <c:v>23.6</c:v>
                </c:pt>
                <c:pt idx="771">
                  <c:v>23.5</c:v>
                </c:pt>
                <c:pt idx="772">
                  <c:v>23.5</c:v>
                </c:pt>
                <c:pt idx="773">
                  <c:v>23.5</c:v>
                </c:pt>
                <c:pt idx="774">
                  <c:v>23.6</c:v>
                </c:pt>
                <c:pt idx="775">
                  <c:v>23.4</c:v>
                </c:pt>
                <c:pt idx="776">
                  <c:v>23.5</c:v>
                </c:pt>
                <c:pt idx="777">
                  <c:v>23.4</c:v>
                </c:pt>
                <c:pt idx="778">
                  <c:v>23.8</c:v>
                </c:pt>
                <c:pt idx="779">
                  <c:v>23.4</c:v>
                </c:pt>
                <c:pt idx="780">
                  <c:v>23.5</c:v>
                </c:pt>
                <c:pt idx="781">
                  <c:v>23.5</c:v>
                </c:pt>
                <c:pt idx="782">
                  <c:v>23.5</c:v>
                </c:pt>
                <c:pt idx="783">
                  <c:v>23.4</c:v>
                </c:pt>
                <c:pt idx="784">
                  <c:v>23.6</c:v>
                </c:pt>
                <c:pt idx="785">
                  <c:v>23.7</c:v>
                </c:pt>
                <c:pt idx="786">
                  <c:v>23.6</c:v>
                </c:pt>
                <c:pt idx="787">
                  <c:v>23.5</c:v>
                </c:pt>
                <c:pt idx="788">
                  <c:v>23.7</c:v>
                </c:pt>
                <c:pt idx="789">
                  <c:v>23.7</c:v>
                </c:pt>
                <c:pt idx="790">
                  <c:v>23.6</c:v>
                </c:pt>
                <c:pt idx="791">
                  <c:v>23.5</c:v>
                </c:pt>
                <c:pt idx="792">
                  <c:v>23.7</c:v>
                </c:pt>
                <c:pt idx="793">
                  <c:v>23.5</c:v>
                </c:pt>
                <c:pt idx="794">
                  <c:v>23.7</c:v>
                </c:pt>
                <c:pt idx="795">
                  <c:v>23.4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D0-4864-9975-A9F51EDF394A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20.5</c:v>
                </c:pt>
                <c:pt idx="1">
                  <c:v>20.399999999999999</c:v>
                </c:pt>
                <c:pt idx="2">
                  <c:v>20.3</c:v>
                </c:pt>
                <c:pt idx="3">
                  <c:v>20.2</c:v>
                </c:pt>
                <c:pt idx="4">
                  <c:v>20.2</c:v>
                </c:pt>
                <c:pt idx="5">
                  <c:v>20.2</c:v>
                </c:pt>
                <c:pt idx="6">
                  <c:v>20.2</c:v>
                </c:pt>
                <c:pt idx="7">
                  <c:v>20.2</c:v>
                </c:pt>
                <c:pt idx="8">
                  <c:v>20.2</c:v>
                </c:pt>
                <c:pt idx="9">
                  <c:v>20.2</c:v>
                </c:pt>
                <c:pt idx="10">
                  <c:v>20.2</c:v>
                </c:pt>
                <c:pt idx="11">
                  <c:v>20.2</c:v>
                </c:pt>
                <c:pt idx="12">
                  <c:v>20.2</c:v>
                </c:pt>
                <c:pt idx="13">
                  <c:v>20.2</c:v>
                </c:pt>
                <c:pt idx="14">
                  <c:v>20.2</c:v>
                </c:pt>
                <c:pt idx="15">
                  <c:v>20.2</c:v>
                </c:pt>
                <c:pt idx="16">
                  <c:v>20.2</c:v>
                </c:pt>
                <c:pt idx="17">
                  <c:v>20.2</c:v>
                </c:pt>
                <c:pt idx="18">
                  <c:v>20.2</c:v>
                </c:pt>
                <c:pt idx="19">
                  <c:v>20.2</c:v>
                </c:pt>
                <c:pt idx="20">
                  <c:v>20.2</c:v>
                </c:pt>
                <c:pt idx="21">
                  <c:v>20.2</c:v>
                </c:pt>
                <c:pt idx="22">
                  <c:v>20.2</c:v>
                </c:pt>
                <c:pt idx="23">
                  <c:v>20.3</c:v>
                </c:pt>
                <c:pt idx="24">
                  <c:v>20.2</c:v>
                </c:pt>
                <c:pt idx="25">
                  <c:v>20.2</c:v>
                </c:pt>
                <c:pt idx="26">
                  <c:v>20.3</c:v>
                </c:pt>
                <c:pt idx="27">
                  <c:v>20.2</c:v>
                </c:pt>
                <c:pt idx="28">
                  <c:v>20.3</c:v>
                </c:pt>
                <c:pt idx="29">
                  <c:v>20.3</c:v>
                </c:pt>
                <c:pt idx="30">
                  <c:v>20.2</c:v>
                </c:pt>
                <c:pt idx="31">
                  <c:v>20.399999999999999</c:v>
                </c:pt>
                <c:pt idx="32">
                  <c:v>20.3</c:v>
                </c:pt>
                <c:pt idx="33">
                  <c:v>20.3</c:v>
                </c:pt>
                <c:pt idx="34">
                  <c:v>20.399999999999999</c:v>
                </c:pt>
                <c:pt idx="35">
                  <c:v>20</c:v>
                </c:pt>
                <c:pt idx="36">
                  <c:v>20.3</c:v>
                </c:pt>
                <c:pt idx="37">
                  <c:v>20.2</c:v>
                </c:pt>
                <c:pt idx="38">
                  <c:v>20.399999999999999</c:v>
                </c:pt>
                <c:pt idx="39">
                  <c:v>20.3</c:v>
                </c:pt>
                <c:pt idx="40">
                  <c:v>20.3</c:v>
                </c:pt>
                <c:pt idx="41">
                  <c:v>20.399999999999999</c:v>
                </c:pt>
                <c:pt idx="42">
                  <c:v>20.3</c:v>
                </c:pt>
                <c:pt idx="43">
                  <c:v>20.399999999999999</c:v>
                </c:pt>
                <c:pt idx="44">
                  <c:v>20.399999999999999</c:v>
                </c:pt>
                <c:pt idx="45">
                  <c:v>20.5</c:v>
                </c:pt>
                <c:pt idx="46">
                  <c:v>20.399999999999999</c:v>
                </c:pt>
                <c:pt idx="47">
                  <c:v>20.5</c:v>
                </c:pt>
                <c:pt idx="48">
                  <c:v>20.5</c:v>
                </c:pt>
                <c:pt idx="49">
                  <c:v>20.5</c:v>
                </c:pt>
                <c:pt idx="50">
                  <c:v>20.5</c:v>
                </c:pt>
                <c:pt idx="51">
                  <c:v>20.5</c:v>
                </c:pt>
                <c:pt idx="52">
                  <c:v>20.5</c:v>
                </c:pt>
                <c:pt idx="53">
                  <c:v>20.6</c:v>
                </c:pt>
                <c:pt idx="54">
                  <c:v>20.6</c:v>
                </c:pt>
                <c:pt idx="55">
                  <c:v>20.5</c:v>
                </c:pt>
                <c:pt idx="56">
                  <c:v>20.5</c:v>
                </c:pt>
                <c:pt idx="57">
                  <c:v>20.5</c:v>
                </c:pt>
                <c:pt idx="58">
                  <c:v>20.6</c:v>
                </c:pt>
                <c:pt idx="59">
                  <c:v>20.6</c:v>
                </c:pt>
                <c:pt idx="60">
                  <c:v>20.6</c:v>
                </c:pt>
                <c:pt idx="61">
                  <c:v>20.6</c:v>
                </c:pt>
                <c:pt idx="62">
                  <c:v>20.6</c:v>
                </c:pt>
                <c:pt idx="63">
                  <c:v>20.6</c:v>
                </c:pt>
                <c:pt idx="64">
                  <c:v>20.6</c:v>
                </c:pt>
                <c:pt idx="65">
                  <c:v>20.6</c:v>
                </c:pt>
                <c:pt idx="66">
                  <c:v>20.6</c:v>
                </c:pt>
                <c:pt idx="67">
                  <c:v>20.6</c:v>
                </c:pt>
                <c:pt idx="68">
                  <c:v>20.7</c:v>
                </c:pt>
                <c:pt idx="69">
                  <c:v>20.7</c:v>
                </c:pt>
                <c:pt idx="70">
                  <c:v>20.5</c:v>
                </c:pt>
                <c:pt idx="71">
                  <c:v>20.7</c:v>
                </c:pt>
                <c:pt idx="72">
                  <c:v>20.7</c:v>
                </c:pt>
                <c:pt idx="73">
                  <c:v>20.7</c:v>
                </c:pt>
                <c:pt idx="74">
                  <c:v>20.8</c:v>
                </c:pt>
                <c:pt idx="75">
                  <c:v>20.7</c:v>
                </c:pt>
                <c:pt idx="76">
                  <c:v>20.8</c:v>
                </c:pt>
                <c:pt idx="77">
                  <c:v>20.7</c:v>
                </c:pt>
                <c:pt idx="78">
                  <c:v>20.7</c:v>
                </c:pt>
                <c:pt idx="79">
                  <c:v>20.8</c:v>
                </c:pt>
                <c:pt idx="80">
                  <c:v>20.8</c:v>
                </c:pt>
                <c:pt idx="81">
                  <c:v>20.7</c:v>
                </c:pt>
                <c:pt idx="82">
                  <c:v>20.7</c:v>
                </c:pt>
                <c:pt idx="83">
                  <c:v>20.9</c:v>
                </c:pt>
                <c:pt idx="84">
                  <c:v>20.8</c:v>
                </c:pt>
                <c:pt idx="85">
                  <c:v>20.9</c:v>
                </c:pt>
                <c:pt idx="86">
                  <c:v>20.8</c:v>
                </c:pt>
                <c:pt idx="87">
                  <c:v>20.8</c:v>
                </c:pt>
                <c:pt idx="88">
                  <c:v>20.8</c:v>
                </c:pt>
                <c:pt idx="89">
                  <c:v>20.9</c:v>
                </c:pt>
                <c:pt idx="90">
                  <c:v>20.9</c:v>
                </c:pt>
                <c:pt idx="91">
                  <c:v>20.9</c:v>
                </c:pt>
                <c:pt idx="92">
                  <c:v>20.9</c:v>
                </c:pt>
                <c:pt idx="93">
                  <c:v>20.8</c:v>
                </c:pt>
                <c:pt idx="94">
                  <c:v>20.9</c:v>
                </c:pt>
                <c:pt idx="95">
                  <c:v>20.8</c:v>
                </c:pt>
                <c:pt idx="96">
                  <c:v>21</c:v>
                </c:pt>
                <c:pt idx="97">
                  <c:v>20.8</c:v>
                </c:pt>
                <c:pt idx="98">
                  <c:v>20.8</c:v>
                </c:pt>
                <c:pt idx="99">
                  <c:v>20.9</c:v>
                </c:pt>
                <c:pt idx="100">
                  <c:v>20.9</c:v>
                </c:pt>
                <c:pt idx="101">
                  <c:v>21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21</c:v>
                </c:pt>
                <c:pt idx="107">
                  <c:v>21</c:v>
                </c:pt>
                <c:pt idx="108">
                  <c:v>20.9</c:v>
                </c:pt>
                <c:pt idx="109">
                  <c:v>21</c:v>
                </c:pt>
                <c:pt idx="110">
                  <c:v>21</c:v>
                </c:pt>
                <c:pt idx="111">
                  <c:v>21.1</c:v>
                </c:pt>
                <c:pt idx="112">
                  <c:v>21</c:v>
                </c:pt>
                <c:pt idx="113">
                  <c:v>21</c:v>
                </c:pt>
                <c:pt idx="114">
                  <c:v>21.1</c:v>
                </c:pt>
                <c:pt idx="115">
                  <c:v>21.1</c:v>
                </c:pt>
                <c:pt idx="116">
                  <c:v>21.1</c:v>
                </c:pt>
                <c:pt idx="117">
                  <c:v>21.1</c:v>
                </c:pt>
                <c:pt idx="118">
                  <c:v>21.1</c:v>
                </c:pt>
                <c:pt idx="119">
                  <c:v>21.2</c:v>
                </c:pt>
                <c:pt idx="120">
                  <c:v>21.1</c:v>
                </c:pt>
                <c:pt idx="121">
                  <c:v>21.1</c:v>
                </c:pt>
                <c:pt idx="122">
                  <c:v>21.2</c:v>
                </c:pt>
                <c:pt idx="123">
                  <c:v>21.1</c:v>
                </c:pt>
                <c:pt idx="124">
                  <c:v>21.3</c:v>
                </c:pt>
                <c:pt idx="125">
                  <c:v>21.2</c:v>
                </c:pt>
                <c:pt idx="126">
                  <c:v>21.3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21.3</c:v>
                </c:pt>
                <c:pt idx="133">
                  <c:v>21.2</c:v>
                </c:pt>
                <c:pt idx="134">
                  <c:v>21.3</c:v>
                </c:pt>
                <c:pt idx="135">
                  <c:v>21.2</c:v>
                </c:pt>
                <c:pt idx="136">
                  <c:v>21.3</c:v>
                </c:pt>
                <c:pt idx="137">
                  <c:v>21.2</c:v>
                </c:pt>
                <c:pt idx="138">
                  <c:v>21.3</c:v>
                </c:pt>
                <c:pt idx="139">
                  <c:v>21.3</c:v>
                </c:pt>
                <c:pt idx="140">
                  <c:v>21.2</c:v>
                </c:pt>
                <c:pt idx="141">
                  <c:v>21.3</c:v>
                </c:pt>
                <c:pt idx="142">
                  <c:v>21.2</c:v>
                </c:pt>
                <c:pt idx="143">
                  <c:v>21.3</c:v>
                </c:pt>
                <c:pt idx="144">
                  <c:v>21.3</c:v>
                </c:pt>
                <c:pt idx="145">
                  <c:v>21.3</c:v>
                </c:pt>
                <c:pt idx="146">
                  <c:v>21.3</c:v>
                </c:pt>
                <c:pt idx="147">
                  <c:v>21.4</c:v>
                </c:pt>
                <c:pt idx="148">
                  <c:v>21.3</c:v>
                </c:pt>
                <c:pt idx="149">
                  <c:v>21.4</c:v>
                </c:pt>
                <c:pt idx="150">
                  <c:v>21.4</c:v>
                </c:pt>
                <c:pt idx="151">
                  <c:v>21.4</c:v>
                </c:pt>
                <c:pt idx="152">
                  <c:v>21.4</c:v>
                </c:pt>
                <c:pt idx="153">
                  <c:v>21.4</c:v>
                </c:pt>
                <c:pt idx="154">
                  <c:v>21.4</c:v>
                </c:pt>
                <c:pt idx="155">
                  <c:v>21.4</c:v>
                </c:pt>
                <c:pt idx="156">
                  <c:v>21.5</c:v>
                </c:pt>
                <c:pt idx="157">
                  <c:v>21.5</c:v>
                </c:pt>
                <c:pt idx="158">
                  <c:v>21.5</c:v>
                </c:pt>
                <c:pt idx="159">
                  <c:v>21.4</c:v>
                </c:pt>
                <c:pt idx="160">
                  <c:v>21.4</c:v>
                </c:pt>
                <c:pt idx="161">
                  <c:v>21.5</c:v>
                </c:pt>
                <c:pt idx="162">
                  <c:v>21.5</c:v>
                </c:pt>
                <c:pt idx="163">
                  <c:v>21.4</c:v>
                </c:pt>
                <c:pt idx="164">
                  <c:v>21.5</c:v>
                </c:pt>
                <c:pt idx="165">
                  <c:v>21.6</c:v>
                </c:pt>
                <c:pt idx="166">
                  <c:v>21.4</c:v>
                </c:pt>
                <c:pt idx="167">
                  <c:v>21.5</c:v>
                </c:pt>
                <c:pt idx="168">
                  <c:v>21.5</c:v>
                </c:pt>
                <c:pt idx="169">
                  <c:v>21.5</c:v>
                </c:pt>
                <c:pt idx="170">
                  <c:v>21.5</c:v>
                </c:pt>
                <c:pt idx="171">
                  <c:v>21.5</c:v>
                </c:pt>
                <c:pt idx="172">
                  <c:v>21.5</c:v>
                </c:pt>
                <c:pt idx="173">
                  <c:v>21.5</c:v>
                </c:pt>
                <c:pt idx="174">
                  <c:v>21.6</c:v>
                </c:pt>
                <c:pt idx="175">
                  <c:v>21.5</c:v>
                </c:pt>
                <c:pt idx="176">
                  <c:v>21.5</c:v>
                </c:pt>
                <c:pt idx="177">
                  <c:v>21.6</c:v>
                </c:pt>
                <c:pt idx="178">
                  <c:v>21.5</c:v>
                </c:pt>
                <c:pt idx="179">
                  <c:v>21.5</c:v>
                </c:pt>
                <c:pt idx="180">
                  <c:v>21.5</c:v>
                </c:pt>
                <c:pt idx="181">
                  <c:v>21.5</c:v>
                </c:pt>
                <c:pt idx="182">
                  <c:v>21.5</c:v>
                </c:pt>
                <c:pt idx="183">
                  <c:v>21.6</c:v>
                </c:pt>
                <c:pt idx="184">
                  <c:v>21.5</c:v>
                </c:pt>
                <c:pt idx="185">
                  <c:v>21.6</c:v>
                </c:pt>
                <c:pt idx="186">
                  <c:v>21.5</c:v>
                </c:pt>
                <c:pt idx="187">
                  <c:v>21.6</c:v>
                </c:pt>
                <c:pt idx="188">
                  <c:v>21.6</c:v>
                </c:pt>
                <c:pt idx="189">
                  <c:v>21.6</c:v>
                </c:pt>
                <c:pt idx="190">
                  <c:v>21.6</c:v>
                </c:pt>
                <c:pt idx="191">
                  <c:v>21.6</c:v>
                </c:pt>
                <c:pt idx="192">
                  <c:v>21.6</c:v>
                </c:pt>
                <c:pt idx="193">
                  <c:v>21.6</c:v>
                </c:pt>
                <c:pt idx="194">
                  <c:v>21.6</c:v>
                </c:pt>
                <c:pt idx="195">
                  <c:v>21.7</c:v>
                </c:pt>
                <c:pt idx="196">
                  <c:v>21.7</c:v>
                </c:pt>
                <c:pt idx="197">
                  <c:v>21.7</c:v>
                </c:pt>
                <c:pt idx="198">
                  <c:v>21.7</c:v>
                </c:pt>
                <c:pt idx="199">
                  <c:v>21.6</c:v>
                </c:pt>
                <c:pt idx="200">
                  <c:v>21.6</c:v>
                </c:pt>
                <c:pt idx="201">
                  <c:v>21.7</c:v>
                </c:pt>
                <c:pt idx="202">
                  <c:v>21.7</c:v>
                </c:pt>
                <c:pt idx="203">
                  <c:v>21.6</c:v>
                </c:pt>
                <c:pt idx="204">
                  <c:v>21.6</c:v>
                </c:pt>
                <c:pt idx="205">
                  <c:v>21.7</c:v>
                </c:pt>
                <c:pt idx="206">
                  <c:v>21.6</c:v>
                </c:pt>
                <c:pt idx="207">
                  <c:v>21.7</c:v>
                </c:pt>
                <c:pt idx="208">
                  <c:v>21.7</c:v>
                </c:pt>
                <c:pt idx="209">
                  <c:v>21.8</c:v>
                </c:pt>
                <c:pt idx="210">
                  <c:v>21.7</c:v>
                </c:pt>
                <c:pt idx="211">
                  <c:v>21.8</c:v>
                </c:pt>
                <c:pt idx="212">
                  <c:v>21.7</c:v>
                </c:pt>
                <c:pt idx="213">
                  <c:v>21.7</c:v>
                </c:pt>
                <c:pt idx="214">
                  <c:v>21.7</c:v>
                </c:pt>
                <c:pt idx="215">
                  <c:v>21.8</c:v>
                </c:pt>
                <c:pt idx="216">
                  <c:v>21.7</c:v>
                </c:pt>
                <c:pt idx="217">
                  <c:v>21.8</c:v>
                </c:pt>
                <c:pt idx="218">
                  <c:v>21.8</c:v>
                </c:pt>
                <c:pt idx="219">
                  <c:v>21.8</c:v>
                </c:pt>
                <c:pt idx="220">
                  <c:v>21.8</c:v>
                </c:pt>
                <c:pt idx="221">
                  <c:v>21.8</c:v>
                </c:pt>
                <c:pt idx="222">
                  <c:v>21.8</c:v>
                </c:pt>
                <c:pt idx="223">
                  <c:v>21.8</c:v>
                </c:pt>
                <c:pt idx="224">
                  <c:v>21.8</c:v>
                </c:pt>
                <c:pt idx="225">
                  <c:v>21.8</c:v>
                </c:pt>
                <c:pt idx="226">
                  <c:v>21.8</c:v>
                </c:pt>
                <c:pt idx="227">
                  <c:v>21.8</c:v>
                </c:pt>
                <c:pt idx="228">
                  <c:v>21.8</c:v>
                </c:pt>
                <c:pt idx="229">
                  <c:v>21.8</c:v>
                </c:pt>
                <c:pt idx="230">
                  <c:v>21.8</c:v>
                </c:pt>
                <c:pt idx="231">
                  <c:v>21.8</c:v>
                </c:pt>
                <c:pt idx="232">
                  <c:v>21.8</c:v>
                </c:pt>
                <c:pt idx="233">
                  <c:v>21.8</c:v>
                </c:pt>
                <c:pt idx="234">
                  <c:v>21.8</c:v>
                </c:pt>
                <c:pt idx="235">
                  <c:v>21.8</c:v>
                </c:pt>
                <c:pt idx="236">
                  <c:v>21.8</c:v>
                </c:pt>
                <c:pt idx="237">
                  <c:v>21.8</c:v>
                </c:pt>
                <c:pt idx="238">
                  <c:v>21.8</c:v>
                </c:pt>
                <c:pt idx="239">
                  <c:v>21.8</c:v>
                </c:pt>
                <c:pt idx="240">
                  <c:v>21.8</c:v>
                </c:pt>
                <c:pt idx="241">
                  <c:v>21.8</c:v>
                </c:pt>
                <c:pt idx="242">
                  <c:v>21.8</c:v>
                </c:pt>
                <c:pt idx="243">
                  <c:v>21.8</c:v>
                </c:pt>
                <c:pt idx="244">
                  <c:v>21.8</c:v>
                </c:pt>
                <c:pt idx="245">
                  <c:v>21.8</c:v>
                </c:pt>
                <c:pt idx="246">
                  <c:v>21.8</c:v>
                </c:pt>
                <c:pt idx="247">
                  <c:v>21.8</c:v>
                </c:pt>
                <c:pt idx="248">
                  <c:v>21.9</c:v>
                </c:pt>
                <c:pt idx="249">
                  <c:v>21.9</c:v>
                </c:pt>
                <c:pt idx="250">
                  <c:v>21.8</c:v>
                </c:pt>
                <c:pt idx="251">
                  <c:v>21.9</c:v>
                </c:pt>
                <c:pt idx="252">
                  <c:v>21.9</c:v>
                </c:pt>
                <c:pt idx="253">
                  <c:v>21.8</c:v>
                </c:pt>
                <c:pt idx="254">
                  <c:v>21.8</c:v>
                </c:pt>
                <c:pt idx="255">
                  <c:v>21.8</c:v>
                </c:pt>
                <c:pt idx="256">
                  <c:v>21.9</c:v>
                </c:pt>
                <c:pt idx="257">
                  <c:v>21.8</c:v>
                </c:pt>
                <c:pt idx="258">
                  <c:v>21.8</c:v>
                </c:pt>
                <c:pt idx="259">
                  <c:v>21.9</c:v>
                </c:pt>
                <c:pt idx="260">
                  <c:v>21.9</c:v>
                </c:pt>
                <c:pt idx="261">
                  <c:v>21.8</c:v>
                </c:pt>
                <c:pt idx="262">
                  <c:v>21.9</c:v>
                </c:pt>
                <c:pt idx="263">
                  <c:v>21.9</c:v>
                </c:pt>
                <c:pt idx="264">
                  <c:v>21.8</c:v>
                </c:pt>
                <c:pt idx="265">
                  <c:v>21.9</c:v>
                </c:pt>
                <c:pt idx="266">
                  <c:v>22</c:v>
                </c:pt>
                <c:pt idx="267">
                  <c:v>21.9</c:v>
                </c:pt>
                <c:pt idx="268">
                  <c:v>21.9</c:v>
                </c:pt>
                <c:pt idx="269">
                  <c:v>21.9</c:v>
                </c:pt>
                <c:pt idx="270">
                  <c:v>21.9</c:v>
                </c:pt>
                <c:pt idx="271">
                  <c:v>22</c:v>
                </c:pt>
                <c:pt idx="272">
                  <c:v>22</c:v>
                </c:pt>
                <c:pt idx="273">
                  <c:v>22</c:v>
                </c:pt>
                <c:pt idx="274">
                  <c:v>21.8</c:v>
                </c:pt>
                <c:pt idx="275">
                  <c:v>21.9</c:v>
                </c:pt>
                <c:pt idx="276">
                  <c:v>21.9</c:v>
                </c:pt>
                <c:pt idx="277">
                  <c:v>21.9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21.9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21.9</c:v>
                </c:pt>
                <c:pt idx="288">
                  <c:v>22</c:v>
                </c:pt>
                <c:pt idx="289">
                  <c:v>22</c:v>
                </c:pt>
                <c:pt idx="290">
                  <c:v>21.9</c:v>
                </c:pt>
                <c:pt idx="291">
                  <c:v>22.1</c:v>
                </c:pt>
                <c:pt idx="292">
                  <c:v>22</c:v>
                </c:pt>
                <c:pt idx="293">
                  <c:v>21.9</c:v>
                </c:pt>
                <c:pt idx="294">
                  <c:v>22</c:v>
                </c:pt>
                <c:pt idx="295">
                  <c:v>22.1</c:v>
                </c:pt>
                <c:pt idx="296">
                  <c:v>22</c:v>
                </c:pt>
                <c:pt idx="297">
                  <c:v>22</c:v>
                </c:pt>
                <c:pt idx="298">
                  <c:v>22.1</c:v>
                </c:pt>
                <c:pt idx="299">
                  <c:v>22</c:v>
                </c:pt>
                <c:pt idx="300">
                  <c:v>22.1</c:v>
                </c:pt>
                <c:pt idx="301">
                  <c:v>22.1</c:v>
                </c:pt>
                <c:pt idx="302">
                  <c:v>22</c:v>
                </c:pt>
                <c:pt idx="303">
                  <c:v>22</c:v>
                </c:pt>
                <c:pt idx="304">
                  <c:v>22</c:v>
                </c:pt>
                <c:pt idx="305">
                  <c:v>22</c:v>
                </c:pt>
                <c:pt idx="306">
                  <c:v>22.1</c:v>
                </c:pt>
                <c:pt idx="307">
                  <c:v>22.1</c:v>
                </c:pt>
                <c:pt idx="308">
                  <c:v>22</c:v>
                </c:pt>
                <c:pt idx="309">
                  <c:v>22.1</c:v>
                </c:pt>
                <c:pt idx="310">
                  <c:v>22.1</c:v>
                </c:pt>
                <c:pt idx="311">
                  <c:v>22.1</c:v>
                </c:pt>
                <c:pt idx="312">
                  <c:v>22.1</c:v>
                </c:pt>
                <c:pt idx="313">
                  <c:v>22.1</c:v>
                </c:pt>
                <c:pt idx="314">
                  <c:v>22.1</c:v>
                </c:pt>
                <c:pt idx="315">
                  <c:v>22.1</c:v>
                </c:pt>
                <c:pt idx="316">
                  <c:v>22.1</c:v>
                </c:pt>
                <c:pt idx="317">
                  <c:v>22.1</c:v>
                </c:pt>
                <c:pt idx="318">
                  <c:v>22.1</c:v>
                </c:pt>
                <c:pt idx="319">
                  <c:v>22.1</c:v>
                </c:pt>
                <c:pt idx="320">
                  <c:v>22.2</c:v>
                </c:pt>
                <c:pt idx="321">
                  <c:v>22.1</c:v>
                </c:pt>
                <c:pt idx="322">
                  <c:v>22.1</c:v>
                </c:pt>
                <c:pt idx="323">
                  <c:v>22.1</c:v>
                </c:pt>
                <c:pt idx="324">
                  <c:v>22.1</c:v>
                </c:pt>
                <c:pt idx="325">
                  <c:v>22.1</c:v>
                </c:pt>
                <c:pt idx="326">
                  <c:v>22.2</c:v>
                </c:pt>
                <c:pt idx="327">
                  <c:v>22.1</c:v>
                </c:pt>
                <c:pt idx="328">
                  <c:v>22.1</c:v>
                </c:pt>
                <c:pt idx="329">
                  <c:v>22.1</c:v>
                </c:pt>
                <c:pt idx="330">
                  <c:v>22.2</c:v>
                </c:pt>
                <c:pt idx="331">
                  <c:v>22.2</c:v>
                </c:pt>
                <c:pt idx="332">
                  <c:v>22.1</c:v>
                </c:pt>
                <c:pt idx="333">
                  <c:v>22.2</c:v>
                </c:pt>
                <c:pt idx="334">
                  <c:v>22.2</c:v>
                </c:pt>
                <c:pt idx="335">
                  <c:v>22.2</c:v>
                </c:pt>
                <c:pt idx="336">
                  <c:v>22.2</c:v>
                </c:pt>
                <c:pt idx="337">
                  <c:v>22.2</c:v>
                </c:pt>
                <c:pt idx="338">
                  <c:v>22.2</c:v>
                </c:pt>
                <c:pt idx="339">
                  <c:v>22.2</c:v>
                </c:pt>
                <c:pt idx="340">
                  <c:v>22.2</c:v>
                </c:pt>
                <c:pt idx="341">
                  <c:v>22.2</c:v>
                </c:pt>
                <c:pt idx="342">
                  <c:v>22.2</c:v>
                </c:pt>
                <c:pt idx="343">
                  <c:v>22.1</c:v>
                </c:pt>
                <c:pt idx="344">
                  <c:v>22.2</c:v>
                </c:pt>
                <c:pt idx="345">
                  <c:v>22.2</c:v>
                </c:pt>
                <c:pt idx="346">
                  <c:v>22.2</c:v>
                </c:pt>
                <c:pt idx="347">
                  <c:v>22.2</c:v>
                </c:pt>
                <c:pt idx="348">
                  <c:v>22.2</c:v>
                </c:pt>
                <c:pt idx="349">
                  <c:v>22.2</c:v>
                </c:pt>
                <c:pt idx="350">
                  <c:v>22.2</c:v>
                </c:pt>
                <c:pt idx="351">
                  <c:v>22.3</c:v>
                </c:pt>
                <c:pt idx="352">
                  <c:v>22.2</c:v>
                </c:pt>
                <c:pt idx="353">
                  <c:v>22.2</c:v>
                </c:pt>
                <c:pt idx="354">
                  <c:v>22.2</c:v>
                </c:pt>
                <c:pt idx="355">
                  <c:v>22.2</c:v>
                </c:pt>
                <c:pt idx="356">
                  <c:v>22.2</c:v>
                </c:pt>
                <c:pt idx="357">
                  <c:v>22.2</c:v>
                </c:pt>
                <c:pt idx="358">
                  <c:v>22.3</c:v>
                </c:pt>
                <c:pt idx="359">
                  <c:v>22.2</c:v>
                </c:pt>
                <c:pt idx="360">
                  <c:v>22.2</c:v>
                </c:pt>
                <c:pt idx="361">
                  <c:v>22.2</c:v>
                </c:pt>
                <c:pt idx="362">
                  <c:v>22.2</c:v>
                </c:pt>
                <c:pt idx="363">
                  <c:v>22.2</c:v>
                </c:pt>
                <c:pt idx="364">
                  <c:v>22.3</c:v>
                </c:pt>
                <c:pt idx="365">
                  <c:v>22.2</c:v>
                </c:pt>
                <c:pt idx="366">
                  <c:v>22.2</c:v>
                </c:pt>
                <c:pt idx="367">
                  <c:v>22.2</c:v>
                </c:pt>
                <c:pt idx="368">
                  <c:v>22.3</c:v>
                </c:pt>
                <c:pt idx="369">
                  <c:v>22.3</c:v>
                </c:pt>
                <c:pt idx="370">
                  <c:v>22.3</c:v>
                </c:pt>
                <c:pt idx="371">
                  <c:v>22.3</c:v>
                </c:pt>
                <c:pt idx="372">
                  <c:v>22.2</c:v>
                </c:pt>
                <c:pt idx="373">
                  <c:v>22.3</c:v>
                </c:pt>
                <c:pt idx="374">
                  <c:v>22.3</c:v>
                </c:pt>
                <c:pt idx="375">
                  <c:v>22.2</c:v>
                </c:pt>
                <c:pt idx="376">
                  <c:v>22.3</c:v>
                </c:pt>
                <c:pt idx="377">
                  <c:v>22.3</c:v>
                </c:pt>
                <c:pt idx="378">
                  <c:v>22.2</c:v>
                </c:pt>
                <c:pt idx="379">
                  <c:v>22.3</c:v>
                </c:pt>
                <c:pt idx="380">
                  <c:v>22.3</c:v>
                </c:pt>
                <c:pt idx="381">
                  <c:v>22.3</c:v>
                </c:pt>
                <c:pt idx="382">
                  <c:v>22.3</c:v>
                </c:pt>
                <c:pt idx="383">
                  <c:v>22.3</c:v>
                </c:pt>
                <c:pt idx="384">
                  <c:v>22.3</c:v>
                </c:pt>
                <c:pt idx="385">
                  <c:v>22.2</c:v>
                </c:pt>
                <c:pt idx="386">
                  <c:v>22.3</c:v>
                </c:pt>
                <c:pt idx="387">
                  <c:v>22.3</c:v>
                </c:pt>
                <c:pt idx="388">
                  <c:v>22.3</c:v>
                </c:pt>
                <c:pt idx="389">
                  <c:v>22.3</c:v>
                </c:pt>
                <c:pt idx="390">
                  <c:v>22.3</c:v>
                </c:pt>
                <c:pt idx="391">
                  <c:v>22.3</c:v>
                </c:pt>
                <c:pt idx="392">
                  <c:v>22.3</c:v>
                </c:pt>
                <c:pt idx="393">
                  <c:v>22.3</c:v>
                </c:pt>
                <c:pt idx="394">
                  <c:v>22.3</c:v>
                </c:pt>
                <c:pt idx="395">
                  <c:v>22.3</c:v>
                </c:pt>
                <c:pt idx="396">
                  <c:v>22.3</c:v>
                </c:pt>
                <c:pt idx="397">
                  <c:v>22.2</c:v>
                </c:pt>
                <c:pt idx="398">
                  <c:v>22.3</c:v>
                </c:pt>
                <c:pt idx="399">
                  <c:v>22.3</c:v>
                </c:pt>
                <c:pt idx="400">
                  <c:v>22.3</c:v>
                </c:pt>
                <c:pt idx="401">
                  <c:v>22.3</c:v>
                </c:pt>
                <c:pt idx="402">
                  <c:v>22.3</c:v>
                </c:pt>
                <c:pt idx="403">
                  <c:v>22.3</c:v>
                </c:pt>
                <c:pt idx="404">
                  <c:v>22.3</c:v>
                </c:pt>
                <c:pt idx="405">
                  <c:v>22.4</c:v>
                </c:pt>
                <c:pt idx="406">
                  <c:v>22.3</c:v>
                </c:pt>
                <c:pt idx="407">
                  <c:v>22.3</c:v>
                </c:pt>
                <c:pt idx="408">
                  <c:v>22.4</c:v>
                </c:pt>
                <c:pt idx="409">
                  <c:v>22.3</c:v>
                </c:pt>
                <c:pt idx="410">
                  <c:v>22.3</c:v>
                </c:pt>
                <c:pt idx="411">
                  <c:v>22.4</c:v>
                </c:pt>
                <c:pt idx="412">
                  <c:v>22.4</c:v>
                </c:pt>
                <c:pt idx="413">
                  <c:v>22.4</c:v>
                </c:pt>
                <c:pt idx="414">
                  <c:v>22.4</c:v>
                </c:pt>
                <c:pt idx="415">
                  <c:v>22.3</c:v>
                </c:pt>
                <c:pt idx="416">
                  <c:v>22.3</c:v>
                </c:pt>
                <c:pt idx="417">
                  <c:v>22.4</c:v>
                </c:pt>
                <c:pt idx="418">
                  <c:v>22.4</c:v>
                </c:pt>
                <c:pt idx="419">
                  <c:v>22.5</c:v>
                </c:pt>
                <c:pt idx="420">
                  <c:v>22.5</c:v>
                </c:pt>
                <c:pt idx="421">
                  <c:v>22.4</c:v>
                </c:pt>
                <c:pt idx="422">
                  <c:v>22.4</c:v>
                </c:pt>
                <c:pt idx="423">
                  <c:v>22.4</c:v>
                </c:pt>
                <c:pt idx="424">
                  <c:v>22.4</c:v>
                </c:pt>
                <c:pt idx="425">
                  <c:v>22.4</c:v>
                </c:pt>
                <c:pt idx="426">
                  <c:v>22.4</c:v>
                </c:pt>
                <c:pt idx="427">
                  <c:v>22.5</c:v>
                </c:pt>
                <c:pt idx="428">
                  <c:v>22.5</c:v>
                </c:pt>
                <c:pt idx="429">
                  <c:v>22.4</c:v>
                </c:pt>
                <c:pt idx="430">
                  <c:v>22.4</c:v>
                </c:pt>
                <c:pt idx="431">
                  <c:v>22.5</c:v>
                </c:pt>
                <c:pt idx="432">
                  <c:v>22.5</c:v>
                </c:pt>
                <c:pt idx="433">
                  <c:v>22.4</c:v>
                </c:pt>
                <c:pt idx="434">
                  <c:v>22.5</c:v>
                </c:pt>
                <c:pt idx="435">
                  <c:v>22.5</c:v>
                </c:pt>
                <c:pt idx="436">
                  <c:v>22.5</c:v>
                </c:pt>
                <c:pt idx="437">
                  <c:v>22.6</c:v>
                </c:pt>
                <c:pt idx="438">
                  <c:v>22.5</c:v>
                </c:pt>
                <c:pt idx="439">
                  <c:v>22.6</c:v>
                </c:pt>
                <c:pt idx="440">
                  <c:v>22.5</c:v>
                </c:pt>
                <c:pt idx="441">
                  <c:v>22.5</c:v>
                </c:pt>
                <c:pt idx="442">
                  <c:v>22.5</c:v>
                </c:pt>
                <c:pt idx="443">
                  <c:v>22.5</c:v>
                </c:pt>
                <c:pt idx="444">
                  <c:v>22.5</c:v>
                </c:pt>
                <c:pt idx="445">
                  <c:v>22.5</c:v>
                </c:pt>
                <c:pt idx="446">
                  <c:v>22.5</c:v>
                </c:pt>
                <c:pt idx="447">
                  <c:v>22.5</c:v>
                </c:pt>
                <c:pt idx="448">
                  <c:v>22.5</c:v>
                </c:pt>
                <c:pt idx="449">
                  <c:v>22.5</c:v>
                </c:pt>
                <c:pt idx="450">
                  <c:v>22.5</c:v>
                </c:pt>
                <c:pt idx="451">
                  <c:v>22.5</c:v>
                </c:pt>
                <c:pt idx="452">
                  <c:v>22.5</c:v>
                </c:pt>
                <c:pt idx="453">
                  <c:v>22.5</c:v>
                </c:pt>
                <c:pt idx="454">
                  <c:v>22.5</c:v>
                </c:pt>
                <c:pt idx="455">
                  <c:v>22.5</c:v>
                </c:pt>
                <c:pt idx="456">
                  <c:v>22.5</c:v>
                </c:pt>
                <c:pt idx="457">
                  <c:v>22.5</c:v>
                </c:pt>
                <c:pt idx="458">
                  <c:v>22.4</c:v>
                </c:pt>
                <c:pt idx="459">
                  <c:v>22.6</c:v>
                </c:pt>
                <c:pt idx="460">
                  <c:v>22.5</c:v>
                </c:pt>
                <c:pt idx="461">
                  <c:v>22.5</c:v>
                </c:pt>
                <c:pt idx="462">
                  <c:v>22.5</c:v>
                </c:pt>
                <c:pt idx="463">
                  <c:v>22.5</c:v>
                </c:pt>
                <c:pt idx="464">
                  <c:v>22.5</c:v>
                </c:pt>
                <c:pt idx="465">
                  <c:v>22.5</c:v>
                </c:pt>
                <c:pt idx="466">
                  <c:v>22.5</c:v>
                </c:pt>
                <c:pt idx="467">
                  <c:v>22.5</c:v>
                </c:pt>
                <c:pt idx="468">
                  <c:v>22.5</c:v>
                </c:pt>
                <c:pt idx="469">
                  <c:v>22.5</c:v>
                </c:pt>
                <c:pt idx="470">
                  <c:v>22.6</c:v>
                </c:pt>
                <c:pt idx="471">
                  <c:v>22.5</c:v>
                </c:pt>
                <c:pt idx="472">
                  <c:v>22.5</c:v>
                </c:pt>
                <c:pt idx="473">
                  <c:v>22.5</c:v>
                </c:pt>
                <c:pt idx="474">
                  <c:v>22.5</c:v>
                </c:pt>
                <c:pt idx="475">
                  <c:v>22.6</c:v>
                </c:pt>
                <c:pt idx="476">
                  <c:v>22.5</c:v>
                </c:pt>
                <c:pt idx="477">
                  <c:v>22.5</c:v>
                </c:pt>
                <c:pt idx="478">
                  <c:v>22.6</c:v>
                </c:pt>
                <c:pt idx="479">
                  <c:v>22.5</c:v>
                </c:pt>
                <c:pt idx="480">
                  <c:v>22.5</c:v>
                </c:pt>
                <c:pt idx="481">
                  <c:v>22.5</c:v>
                </c:pt>
                <c:pt idx="482">
                  <c:v>22.6</c:v>
                </c:pt>
                <c:pt idx="483">
                  <c:v>22.6</c:v>
                </c:pt>
                <c:pt idx="484">
                  <c:v>22.5</c:v>
                </c:pt>
                <c:pt idx="485">
                  <c:v>22.6</c:v>
                </c:pt>
                <c:pt idx="486">
                  <c:v>22.5</c:v>
                </c:pt>
                <c:pt idx="487">
                  <c:v>22.5</c:v>
                </c:pt>
                <c:pt idx="488">
                  <c:v>22.5</c:v>
                </c:pt>
                <c:pt idx="489">
                  <c:v>22.6</c:v>
                </c:pt>
                <c:pt idx="490">
                  <c:v>22.6</c:v>
                </c:pt>
                <c:pt idx="491">
                  <c:v>22.6</c:v>
                </c:pt>
                <c:pt idx="492">
                  <c:v>22.6</c:v>
                </c:pt>
                <c:pt idx="493">
                  <c:v>22.6</c:v>
                </c:pt>
                <c:pt idx="494">
                  <c:v>22.5</c:v>
                </c:pt>
                <c:pt idx="495">
                  <c:v>22.6</c:v>
                </c:pt>
                <c:pt idx="496">
                  <c:v>22.6</c:v>
                </c:pt>
                <c:pt idx="497">
                  <c:v>22.6</c:v>
                </c:pt>
                <c:pt idx="498">
                  <c:v>22.6</c:v>
                </c:pt>
                <c:pt idx="499">
                  <c:v>22.6</c:v>
                </c:pt>
                <c:pt idx="500">
                  <c:v>22.7</c:v>
                </c:pt>
                <c:pt idx="501">
                  <c:v>22.6</c:v>
                </c:pt>
                <c:pt idx="502">
                  <c:v>22.6</c:v>
                </c:pt>
                <c:pt idx="503">
                  <c:v>22.6</c:v>
                </c:pt>
                <c:pt idx="504">
                  <c:v>22.6</c:v>
                </c:pt>
                <c:pt idx="505">
                  <c:v>22.6</c:v>
                </c:pt>
                <c:pt idx="506">
                  <c:v>22.6</c:v>
                </c:pt>
                <c:pt idx="507">
                  <c:v>22.6</c:v>
                </c:pt>
                <c:pt idx="508">
                  <c:v>22.6</c:v>
                </c:pt>
                <c:pt idx="509">
                  <c:v>22.7</c:v>
                </c:pt>
                <c:pt idx="510">
                  <c:v>22.5</c:v>
                </c:pt>
                <c:pt idx="511">
                  <c:v>22.6</c:v>
                </c:pt>
                <c:pt idx="512">
                  <c:v>22.7</c:v>
                </c:pt>
                <c:pt idx="513">
                  <c:v>22.7</c:v>
                </c:pt>
                <c:pt idx="514">
                  <c:v>22.7</c:v>
                </c:pt>
                <c:pt idx="515">
                  <c:v>22.7</c:v>
                </c:pt>
                <c:pt idx="516">
                  <c:v>22.6</c:v>
                </c:pt>
                <c:pt idx="517">
                  <c:v>22.6</c:v>
                </c:pt>
                <c:pt idx="518">
                  <c:v>22.7</c:v>
                </c:pt>
                <c:pt idx="519">
                  <c:v>22.7</c:v>
                </c:pt>
                <c:pt idx="520">
                  <c:v>22.7</c:v>
                </c:pt>
                <c:pt idx="521">
                  <c:v>22.7</c:v>
                </c:pt>
                <c:pt idx="522">
                  <c:v>22.7</c:v>
                </c:pt>
                <c:pt idx="523">
                  <c:v>22.8</c:v>
                </c:pt>
                <c:pt idx="524">
                  <c:v>22.7</c:v>
                </c:pt>
                <c:pt idx="525">
                  <c:v>22.8</c:v>
                </c:pt>
                <c:pt idx="526">
                  <c:v>22.7</c:v>
                </c:pt>
                <c:pt idx="527">
                  <c:v>22.8</c:v>
                </c:pt>
                <c:pt idx="528">
                  <c:v>22.7</c:v>
                </c:pt>
                <c:pt idx="529">
                  <c:v>22.8</c:v>
                </c:pt>
                <c:pt idx="530">
                  <c:v>22.7</c:v>
                </c:pt>
                <c:pt idx="531">
                  <c:v>22.7</c:v>
                </c:pt>
                <c:pt idx="532">
                  <c:v>22.8</c:v>
                </c:pt>
                <c:pt idx="533">
                  <c:v>22.8</c:v>
                </c:pt>
                <c:pt idx="534">
                  <c:v>22.6</c:v>
                </c:pt>
                <c:pt idx="535">
                  <c:v>22.8</c:v>
                </c:pt>
                <c:pt idx="536">
                  <c:v>22.8</c:v>
                </c:pt>
                <c:pt idx="537">
                  <c:v>22.8</c:v>
                </c:pt>
                <c:pt idx="538">
                  <c:v>22.8</c:v>
                </c:pt>
                <c:pt idx="539">
                  <c:v>22.8</c:v>
                </c:pt>
                <c:pt idx="540">
                  <c:v>22.8</c:v>
                </c:pt>
                <c:pt idx="541">
                  <c:v>22.8</c:v>
                </c:pt>
                <c:pt idx="542">
                  <c:v>22.8</c:v>
                </c:pt>
                <c:pt idx="543">
                  <c:v>22.8</c:v>
                </c:pt>
                <c:pt idx="544">
                  <c:v>22.8</c:v>
                </c:pt>
                <c:pt idx="545">
                  <c:v>22.8</c:v>
                </c:pt>
                <c:pt idx="546">
                  <c:v>22.8</c:v>
                </c:pt>
                <c:pt idx="547">
                  <c:v>22.7</c:v>
                </c:pt>
                <c:pt idx="548">
                  <c:v>22.8</c:v>
                </c:pt>
                <c:pt idx="549">
                  <c:v>22.8</c:v>
                </c:pt>
                <c:pt idx="550">
                  <c:v>22.8</c:v>
                </c:pt>
                <c:pt idx="551">
                  <c:v>22.8</c:v>
                </c:pt>
                <c:pt idx="552">
                  <c:v>22.8</c:v>
                </c:pt>
                <c:pt idx="553">
                  <c:v>22.8</c:v>
                </c:pt>
                <c:pt idx="554">
                  <c:v>22.8</c:v>
                </c:pt>
                <c:pt idx="555">
                  <c:v>22.8</c:v>
                </c:pt>
                <c:pt idx="556">
                  <c:v>22.8</c:v>
                </c:pt>
                <c:pt idx="557">
                  <c:v>22.8</c:v>
                </c:pt>
                <c:pt idx="558">
                  <c:v>22.8</c:v>
                </c:pt>
                <c:pt idx="559">
                  <c:v>22.8</c:v>
                </c:pt>
                <c:pt idx="560">
                  <c:v>22.8</c:v>
                </c:pt>
                <c:pt idx="561">
                  <c:v>22.8</c:v>
                </c:pt>
                <c:pt idx="562">
                  <c:v>22.8</c:v>
                </c:pt>
                <c:pt idx="563">
                  <c:v>22.8</c:v>
                </c:pt>
                <c:pt idx="564">
                  <c:v>22.9</c:v>
                </c:pt>
                <c:pt idx="565">
                  <c:v>22.9</c:v>
                </c:pt>
                <c:pt idx="566">
                  <c:v>22.8</c:v>
                </c:pt>
                <c:pt idx="567">
                  <c:v>22.9</c:v>
                </c:pt>
                <c:pt idx="568">
                  <c:v>22.9</c:v>
                </c:pt>
                <c:pt idx="569">
                  <c:v>22.8</c:v>
                </c:pt>
                <c:pt idx="570">
                  <c:v>22.9</c:v>
                </c:pt>
                <c:pt idx="571">
                  <c:v>22.8</c:v>
                </c:pt>
                <c:pt idx="572">
                  <c:v>22.9</c:v>
                </c:pt>
                <c:pt idx="573">
                  <c:v>22.8</c:v>
                </c:pt>
                <c:pt idx="574">
                  <c:v>22.9</c:v>
                </c:pt>
                <c:pt idx="575">
                  <c:v>22.8</c:v>
                </c:pt>
                <c:pt idx="576">
                  <c:v>22.9</c:v>
                </c:pt>
                <c:pt idx="577">
                  <c:v>22.8</c:v>
                </c:pt>
                <c:pt idx="578">
                  <c:v>22.8</c:v>
                </c:pt>
                <c:pt idx="579">
                  <c:v>22.9</c:v>
                </c:pt>
                <c:pt idx="580">
                  <c:v>22.8</c:v>
                </c:pt>
                <c:pt idx="581">
                  <c:v>22.9</c:v>
                </c:pt>
                <c:pt idx="582">
                  <c:v>22.8</c:v>
                </c:pt>
                <c:pt idx="583">
                  <c:v>22.9</c:v>
                </c:pt>
                <c:pt idx="584">
                  <c:v>22.8</c:v>
                </c:pt>
                <c:pt idx="585">
                  <c:v>22.9</c:v>
                </c:pt>
                <c:pt idx="586">
                  <c:v>22.9</c:v>
                </c:pt>
                <c:pt idx="587">
                  <c:v>22.9</c:v>
                </c:pt>
                <c:pt idx="588">
                  <c:v>22.9</c:v>
                </c:pt>
                <c:pt idx="589">
                  <c:v>22.9</c:v>
                </c:pt>
                <c:pt idx="590">
                  <c:v>22.9</c:v>
                </c:pt>
                <c:pt idx="591">
                  <c:v>22.9</c:v>
                </c:pt>
                <c:pt idx="592">
                  <c:v>22.9</c:v>
                </c:pt>
                <c:pt idx="593">
                  <c:v>22.9</c:v>
                </c:pt>
                <c:pt idx="594">
                  <c:v>22.9</c:v>
                </c:pt>
                <c:pt idx="595">
                  <c:v>22.9</c:v>
                </c:pt>
                <c:pt idx="596">
                  <c:v>23</c:v>
                </c:pt>
                <c:pt idx="597">
                  <c:v>22.9</c:v>
                </c:pt>
                <c:pt idx="598">
                  <c:v>23</c:v>
                </c:pt>
                <c:pt idx="599">
                  <c:v>22.9</c:v>
                </c:pt>
                <c:pt idx="600">
                  <c:v>22.9</c:v>
                </c:pt>
                <c:pt idx="601">
                  <c:v>22.9</c:v>
                </c:pt>
                <c:pt idx="602">
                  <c:v>23</c:v>
                </c:pt>
                <c:pt idx="603">
                  <c:v>22.9</c:v>
                </c:pt>
                <c:pt idx="604">
                  <c:v>22.9</c:v>
                </c:pt>
                <c:pt idx="605">
                  <c:v>23</c:v>
                </c:pt>
                <c:pt idx="606">
                  <c:v>22.9</c:v>
                </c:pt>
                <c:pt idx="607">
                  <c:v>23</c:v>
                </c:pt>
                <c:pt idx="608">
                  <c:v>23</c:v>
                </c:pt>
                <c:pt idx="609">
                  <c:v>23</c:v>
                </c:pt>
                <c:pt idx="610">
                  <c:v>23</c:v>
                </c:pt>
                <c:pt idx="611">
                  <c:v>23</c:v>
                </c:pt>
                <c:pt idx="612">
                  <c:v>23.1</c:v>
                </c:pt>
                <c:pt idx="613">
                  <c:v>23.1</c:v>
                </c:pt>
                <c:pt idx="614">
                  <c:v>23.1</c:v>
                </c:pt>
                <c:pt idx="615">
                  <c:v>23.1</c:v>
                </c:pt>
                <c:pt idx="616">
                  <c:v>23</c:v>
                </c:pt>
                <c:pt idx="617">
                  <c:v>23.1</c:v>
                </c:pt>
                <c:pt idx="618">
                  <c:v>23.1</c:v>
                </c:pt>
                <c:pt idx="619">
                  <c:v>23.1</c:v>
                </c:pt>
                <c:pt idx="620">
                  <c:v>23.1</c:v>
                </c:pt>
                <c:pt idx="621">
                  <c:v>23.1</c:v>
                </c:pt>
                <c:pt idx="622">
                  <c:v>23.1</c:v>
                </c:pt>
                <c:pt idx="623">
                  <c:v>23.1</c:v>
                </c:pt>
                <c:pt idx="624">
                  <c:v>23.2</c:v>
                </c:pt>
                <c:pt idx="625">
                  <c:v>23.2</c:v>
                </c:pt>
                <c:pt idx="626">
                  <c:v>23.2</c:v>
                </c:pt>
                <c:pt idx="627">
                  <c:v>23.2</c:v>
                </c:pt>
                <c:pt idx="628">
                  <c:v>23.2</c:v>
                </c:pt>
                <c:pt idx="629">
                  <c:v>23.2</c:v>
                </c:pt>
                <c:pt idx="630">
                  <c:v>23.2</c:v>
                </c:pt>
                <c:pt idx="631">
                  <c:v>23.2</c:v>
                </c:pt>
                <c:pt idx="632">
                  <c:v>23.2</c:v>
                </c:pt>
                <c:pt idx="633">
                  <c:v>23.2</c:v>
                </c:pt>
                <c:pt idx="634">
                  <c:v>23.3</c:v>
                </c:pt>
                <c:pt idx="635">
                  <c:v>23.2</c:v>
                </c:pt>
                <c:pt idx="636">
                  <c:v>23.4</c:v>
                </c:pt>
                <c:pt idx="637">
                  <c:v>23.3</c:v>
                </c:pt>
                <c:pt idx="638">
                  <c:v>23.2</c:v>
                </c:pt>
                <c:pt idx="639">
                  <c:v>23.3</c:v>
                </c:pt>
                <c:pt idx="640">
                  <c:v>23.3</c:v>
                </c:pt>
                <c:pt idx="641">
                  <c:v>23.4</c:v>
                </c:pt>
                <c:pt idx="642">
                  <c:v>23.3</c:v>
                </c:pt>
                <c:pt idx="643">
                  <c:v>23.3</c:v>
                </c:pt>
                <c:pt idx="644">
                  <c:v>23.3</c:v>
                </c:pt>
                <c:pt idx="645">
                  <c:v>23.3</c:v>
                </c:pt>
                <c:pt idx="646">
                  <c:v>23.3</c:v>
                </c:pt>
                <c:pt idx="647">
                  <c:v>23.3</c:v>
                </c:pt>
                <c:pt idx="648">
                  <c:v>23.3</c:v>
                </c:pt>
                <c:pt idx="649">
                  <c:v>23.4</c:v>
                </c:pt>
                <c:pt idx="650">
                  <c:v>23.4</c:v>
                </c:pt>
                <c:pt idx="651">
                  <c:v>23.3</c:v>
                </c:pt>
                <c:pt idx="652">
                  <c:v>23.4</c:v>
                </c:pt>
                <c:pt idx="653">
                  <c:v>23.3</c:v>
                </c:pt>
                <c:pt idx="654">
                  <c:v>23.3</c:v>
                </c:pt>
                <c:pt idx="655">
                  <c:v>23.4</c:v>
                </c:pt>
                <c:pt idx="656">
                  <c:v>23.4</c:v>
                </c:pt>
                <c:pt idx="657">
                  <c:v>23.4</c:v>
                </c:pt>
                <c:pt idx="658">
                  <c:v>23.4</c:v>
                </c:pt>
                <c:pt idx="659">
                  <c:v>23.4</c:v>
                </c:pt>
                <c:pt idx="660">
                  <c:v>23.4</c:v>
                </c:pt>
                <c:pt idx="661">
                  <c:v>23.3</c:v>
                </c:pt>
                <c:pt idx="662">
                  <c:v>23.4</c:v>
                </c:pt>
                <c:pt idx="663">
                  <c:v>23.4</c:v>
                </c:pt>
                <c:pt idx="664">
                  <c:v>23.4</c:v>
                </c:pt>
                <c:pt idx="665">
                  <c:v>23.4</c:v>
                </c:pt>
                <c:pt idx="666">
                  <c:v>23.4</c:v>
                </c:pt>
                <c:pt idx="667">
                  <c:v>23.4</c:v>
                </c:pt>
                <c:pt idx="668">
                  <c:v>23.4</c:v>
                </c:pt>
                <c:pt idx="669">
                  <c:v>23.5</c:v>
                </c:pt>
                <c:pt idx="670">
                  <c:v>23.5</c:v>
                </c:pt>
                <c:pt idx="671">
                  <c:v>23.4</c:v>
                </c:pt>
                <c:pt idx="672">
                  <c:v>23.5</c:v>
                </c:pt>
                <c:pt idx="673">
                  <c:v>23.5</c:v>
                </c:pt>
                <c:pt idx="674">
                  <c:v>23.5</c:v>
                </c:pt>
                <c:pt idx="675">
                  <c:v>23.5</c:v>
                </c:pt>
                <c:pt idx="676">
                  <c:v>23.5</c:v>
                </c:pt>
                <c:pt idx="677">
                  <c:v>23.6</c:v>
                </c:pt>
                <c:pt idx="678">
                  <c:v>23.6</c:v>
                </c:pt>
                <c:pt idx="679">
                  <c:v>23.5</c:v>
                </c:pt>
                <c:pt idx="680">
                  <c:v>23.6</c:v>
                </c:pt>
                <c:pt idx="681">
                  <c:v>23.6</c:v>
                </c:pt>
                <c:pt idx="682">
                  <c:v>23.6</c:v>
                </c:pt>
                <c:pt idx="683">
                  <c:v>23.6</c:v>
                </c:pt>
                <c:pt idx="684">
                  <c:v>23.6</c:v>
                </c:pt>
                <c:pt idx="685">
                  <c:v>23.6</c:v>
                </c:pt>
                <c:pt idx="686">
                  <c:v>23.6</c:v>
                </c:pt>
                <c:pt idx="687">
                  <c:v>23.6</c:v>
                </c:pt>
                <c:pt idx="688">
                  <c:v>23.6</c:v>
                </c:pt>
                <c:pt idx="689">
                  <c:v>23.6</c:v>
                </c:pt>
                <c:pt idx="690">
                  <c:v>23.7</c:v>
                </c:pt>
                <c:pt idx="691">
                  <c:v>23.6</c:v>
                </c:pt>
                <c:pt idx="692">
                  <c:v>23.7</c:v>
                </c:pt>
                <c:pt idx="693">
                  <c:v>23.7</c:v>
                </c:pt>
                <c:pt idx="694">
                  <c:v>23.7</c:v>
                </c:pt>
                <c:pt idx="695">
                  <c:v>23.6</c:v>
                </c:pt>
                <c:pt idx="696">
                  <c:v>23.7</c:v>
                </c:pt>
                <c:pt idx="697">
                  <c:v>23.6</c:v>
                </c:pt>
                <c:pt idx="698">
                  <c:v>23.7</c:v>
                </c:pt>
                <c:pt idx="699">
                  <c:v>23.7</c:v>
                </c:pt>
                <c:pt idx="700">
                  <c:v>23.7</c:v>
                </c:pt>
                <c:pt idx="701">
                  <c:v>23.7</c:v>
                </c:pt>
                <c:pt idx="702">
                  <c:v>23.7</c:v>
                </c:pt>
                <c:pt idx="703">
                  <c:v>23.8</c:v>
                </c:pt>
                <c:pt idx="704">
                  <c:v>23.7</c:v>
                </c:pt>
                <c:pt idx="705">
                  <c:v>23.7</c:v>
                </c:pt>
                <c:pt idx="706">
                  <c:v>23.7</c:v>
                </c:pt>
                <c:pt idx="707">
                  <c:v>23.8</c:v>
                </c:pt>
                <c:pt idx="708">
                  <c:v>23.7</c:v>
                </c:pt>
                <c:pt idx="709">
                  <c:v>23.7</c:v>
                </c:pt>
                <c:pt idx="710">
                  <c:v>23.7</c:v>
                </c:pt>
                <c:pt idx="711">
                  <c:v>23.8</c:v>
                </c:pt>
                <c:pt idx="712">
                  <c:v>23.8</c:v>
                </c:pt>
                <c:pt idx="713">
                  <c:v>23.8</c:v>
                </c:pt>
                <c:pt idx="714">
                  <c:v>23.8</c:v>
                </c:pt>
                <c:pt idx="715">
                  <c:v>23.8</c:v>
                </c:pt>
                <c:pt idx="716">
                  <c:v>23.9</c:v>
                </c:pt>
                <c:pt idx="717">
                  <c:v>23.8</c:v>
                </c:pt>
                <c:pt idx="718">
                  <c:v>23.9</c:v>
                </c:pt>
                <c:pt idx="719">
                  <c:v>23.8</c:v>
                </c:pt>
                <c:pt idx="720">
                  <c:v>23.8</c:v>
                </c:pt>
                <c:pt idx="721">
                  <c:v>23.9</c:v>
                </c:pt>
                <c:pt idx="722">
                  <c:v>23.9</c:v>
                </c:pt>
                <c:pt idx="723">
                  <c:v>23.9</c:v>
                </c:pt>
                <c:pt idx="724">
                  <c:v>23.8</c:v>
                </c:pt>
                <c:pt idx="725">
                  <c:v>23.9</c:v>
                </c:pt>
                <c:pt idx="726">
                  <c:v>23.9</c:v>
                </c:pt>
                <c:pt idx="727">
                  <c:v>23.9</c:v>
                </c:pt>
                <c:pt idx="728">
                  <c:v>23.9</c:v>
                </c:pt>
                <c:pt idx="729">
                  <c:v>23.9</c:v>
                </c:pt>
                <c:pt idx="730">
                  <c:v>23.9</c:v>
                </c:pt>
                <c:pt idx="731">
                  <c:v>23.9</c:v>
                </c:pt>
                <c:pt idx="732">
                  <c:v>24</c:v>
                </c:pt>
                <c:pt idx="733">
                  <c:v>23.9</c:v>
                </c:pt>
                <c:pt idx="734">
                  <c:v>23.9</c:v>
                </c:pt>
                <c:pt idx="735">
                  <c:v>24</c:v>
                </c:pt>
                <c:pt idx="736">
                  <c:v>24</c:v>
                </c:pt>
                <c:pt idx="737">
                  <c:v>24</c:v>
                </c:pt>
                <c:pt idx="738">
                  <c:v>24</c:v>
                </c:pt>
                <c:pt idx="739">
                  <c:v>23.9</c:v>
                </c:pt>
                <c:pt idx="740">
                  <c:v>24</c:v>
                </c:pt>
                <c:pt idx="741">
                  <c:v>24</c:v>
                </c:pt>
                <c:pt idx="742">
                  <c:v>24</c:v>
                </c:pt>
                <c:pt idx="743">
                  <c:v>24</c:v>
                </c:pt>
                <c:pt idx="744">
                  <c:v>24</c:v>
                </c:pt>
                <c:pt idx="745">
                  <c:v>24</c:v>
                </c:pt>
                <c:pt idx="746">
                  <c:v>23.9</c:v>
                </c:pt>
                <c:pt idx="747">
                  <c:v>24.1</c:v>
                </c:pt>
                <c:pt idx="748">
                  <c:v>24</c:v>
                </c:pt>
                <c:pt idx="749">
                  <c:v>24.1</c:v>
                </c:pt>
                <c:pt idx="750">
                  <c:v>24.1</c:v>
                </c:pt>
                <c:pt idx="751">
                  <c:v>23.9</c:v>
                </c:pt>
                <c:pt idx="752">
                  <c:v>24</c:v>
                </c:pt>
                <c:pt idx="753">
                  <c:v>24</c:v>
                </c:pt>
                <c:pt idx="754">
                  <c:v>24.1</c:v>
                </c:pt>
                <c:pt idx="755">
                  <c:v>24</c:v>
                </c:pt>
                <c:pt idx="756">
                  <c:v>24.1</c:v>
                </c:pt>
                <c:pt idx="757">
                  <c:v>24.1</c:v>
                </c:pt>
                <c:pt idx="758">
                  <c:v>24.1</c:v>
                </c:pt>
                <c:pt idx="759">
                  <c:v>24.1</c:v>
                </c:pt>
                <c:pt idx="760">
                  <c:v>24.2</c:v>
                </c:pt>
                <c:pt idx="761">
                  <c:v>24</c:v>
                </c:pt>
                <c:pt idx="762">
                  <c:v>24.1</c:v>
                </c:pt>
                <c:pt idx="763">
                  <c:v>24.1</c:v>
                </c:pt>
                <c:pt idx="764">
                  <c:v>24</c:v>
                </c:pt>
                <c:pt idx="765">
                  <c:v>24.1</c:v>
                </c:pt>
                <c:pt idx="766">
                  <c:v>24.1</c:v>
                </c:pt>
                <c:pt idx="767">
                  <c:v>24.1</c:v>
                </c:pt>
                <c:pt idx="768">
                  <c:v>24.1</c:v>
                </c:pt>
                <c:pt idx="769">
                  <c:v>24.1</c:v>
                </c:pt>
                <c:pt idx="770">
                  <c:v>24</c:v>
                </c:pt>
                <c:pt idx="771">
                  <c:v>24</c:v>
                </c:pt>
                <c:pt idx="772">
                  <c:v>24.2</c:v>
                </c:pt>
                <c:pt idx="773">
                  <c:v>24.1</c:v>
                </c:pt>
                <c:pt idx="774">
                  <c:v>24</c:v>
                </c:pt>
                <c:pt idx="775">
                  <c:v>24.2</c:v>
                </c:pt>
                <c:pt idx="776">
                  <c:v>24</c:v>
                </c:pt>
                <c:pt idx="777">
                  <c:v>24.2</c:v>
                </c:pt>
                <c:pt idx="778">
                  <c:v>24.2</c:v>
                </c:pt>
                <c:pt idx="779">
                  <c:v>24.2</c:v>
                </c:pt>
                <c:pt idx="780">
                  <c:v>24.1</c:v>
                </c:pt>
                <c:pt idx="781">
                  <c:v>24.1</c:v>
                </c:pt>
                <c:pt idx="782">
                  <c:v>24</c:v>
                </c:pt>
                <c:pt idx="783">
                  <c:v>24.1</c:v>
                </c:pt>
                <c:pt idx="784">
                  <c:v>24.1</c:v>
                </c:pt>
                <c:pt idx="785">
                  <c:v>24.1</c:v>
                </c:pt>
                <c:pt idx="786">
                  <c:v>24.2</c:v>
                </c:pt>
                <c:pt idx="787">
                  <c:v>24.2</c:v>
                </c:pt>
                <c:pt idx="788">
                  <c:v>24.2</c:v>
                </c:pt>
                <c:pt idx="789">
                  <c:v>24.2</c:v>
                </c:pt>
                <c:pt idx="790">
                  <c:v>24.2</c:v>
                </c:pt>
                <c:pt idx="791">
                  <c:v>24.2</c:v>
                </c:pt>
                <c:pt idx="792">
                  <c:v>24.2</c:v>
                </c:pt>
                <c:pt idx="793">
                  <c:v>24.2</c:v>
                </c:pt>
                <c:pt idx="794">
                  <c:v>24.2</c:v>
                </c:pt>
                <c:pt idx="795">
                  <c:v>24.2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D0-4864-9975-A9F51EDF3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GA!$AB$14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GA!$AB$15:$AB$25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  <c:pt idx="5">
                  <c:v>-4.4999999999999999E-4</c:v>
                </c:pt>
                <c:pt idx="6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17-41A5-A86B-836070F492A4}"/>
            </c:ext>
          </c:extLst>
        </c:ser>
        <c:ser>
          <c:idx val="1"/>
          <c:order val="1"/>
          <c:tx>
            <c:strRef>
              <c:f>GA!$AC$14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GA!$AC$15:$AC$25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  <c:pt idx="5">
                  <c:v>-4.4999999999999999E-4</c:v>
                </c:pt>
                <c:pt idx="6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17-41A5-A86B-836070F492A4}"/>
            </c:ext>
          </c:extLst>
        </c:ser>
        <c:ser>
          <c:idx val="2"/>
          <c:order val="2"/>
          <c:tx>
            <c:strRef>
              <c:f>GA!$AD$14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GA!$AD$15:$AD$25</c:f>
              <c:numCache>
                <c:formatCode>0.00</c:formatCode>
                <c:ptCount val="11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17-41A5-A86B-836070F49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GA!$P$15:$P$25</c:f>
              <c:numCache>
                <c:formatCode>0.00</c:formatCode>
                <c:ptCount val="11"/>
                <c:pt idx="0">
                  <c:v>2.2000000000000001E-3</c:v>
                </c:pt>
                <c:pt idx="1">
                  <c:v>2.2000000000000001E-3</c:v>
                </c:pt>
                <c:pt idx="2">
                  <c:v>2.2000000000000001E-3</c:v>
                </c:pt>
                <c:pt idx="3">
                  <c:v>2.2000000000000001E-3</c:v>
                </c:pt>
                <c:pt idx="4">
                  <c:v>2.2000000000000001E-3</c:v>
                </c:pt>
                <c:pt idx="5">
                  <c:v>2.2000000000000001E-3</c:v>
                </c:pt>
                <c:pt idx="6">
                  <c:v>2.2000000000000001E-3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4F-4E66-BD87-610CC7742A9D}"/>
            </c:ext>
          </c:extLst>
        </c:ser>
        <c:ser>
          <c:idx val="1"/>
          <c:order val="1"/>
          <c:tx>
            <c:strRef>
              <c:f>GA!$Q$14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GA!$Q$15:$Q$25</c:f>
              <c:numCache>
                <c:formatCode>0.00</c:formatCode>
                <c:ptCount val="11"/>
                <c:pt idx="0">
                  <c:v>2.2000000000000001E-3</c:v>
                </c:pt>
                <c:pt idx="1">
                  <c:v>2.2000000000000001E-3</c:v>
                </c:pt>
                <c:pt idx="2">
                  <c:v>2.2000000000000001E-3</c:v>
                </c:pt>
                <c:pt idx="3">
                  <c:v>2.2000000000000001E-3</c:v>
                </c:pt>
                <c:pt idx="4">
                  <c:v>2.2000000000000001E-3</c:v>
                </c:pt>
                <c:pt idx="5">
                  <c:v>2.2000000000000001E-3</c:v>
                </c:pt>
                <c:pt idx="6">
                  <c:v>2.2000000000000001E-3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4F-4E66-BD87-610CC7742A9D}"/>
            </c:ext>
          </c:extLst>
        </c:ser>
        <c:ser>
          <c:idx val="2"/>
          <c:order val="2"/>
          <c:tx>
            <c:strRef>
              <c:f>GA!$R$14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GA!$R$15:$R$25</c:f>
              <c:numCache>
                <c:formatCode>0.00</c:formatCode>
                <c:ptCount val="11"/>
                <c:pt idx="0">
                  <c:v>2.2000000000000001E-3</c:v>
                </c:pt>
                <c:pt idx="1">
                  <c:v>2.2000000000000001E-3</c:v>
                </c:pt>
                <c:pt idx="2">
                  <c:v>2.2000000000000001E-3</c:v>
                </c:pt>
                <c:pt idx="3">
                  <c:v>2.2000000000000001E-3</c:v>
                </c:pt>
                <c:pt idx="4">
                  <c:v>2.2000000000000001E-3</c:v>
                </c:pt>
                <c:pt idx="5">
                  <c:v>2.2000000000000001E-3</c:v>
                </c:pt>
                <c:pt idx="6">
                  <c:v>2.2000000000000001E-3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4F-4E66-BD87-610CC7742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GA!$S$15:$S$25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92-4CA9-B4A6-37AAD117079B}"/>
            </c:ext>
          </c:extLst>
        </c:ser>
        <c:ser>
          <c:idx val="1"/>
          <c:order val="1"/>
          <c:tx>
            <c:strRef>
              <c:f>GA!$T$14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GA!$T$15:$T$25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92-4CA9-B4A6-37AAD117079B}"/>
            </c:ext>
          </c:extLst>
        </c:ser>
        <c:ser>
          <c:idx val="2"/>
          <c:order val="2"/>
          <c:tx>
            <c:strRef>
              <c:f>GA!$X$14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GA!$U$15:$U$25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92-4CA9-B4A6-37AAD1170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127.4</c:v>
                </c:pt>
                <c:pt idx="1">
                  <c:v>127.4</c:v>
                </c:pt>
                <c:pt idx="2">
                  <c:v>127.4</c:v>
                </c:pt>
                <c:pt idx="3">
                  <c:v>127.4</c:v>
                </c:pt>
                <c:pt idx="4">
                  <c:v>127.4</c:v>
                </c:pt>
                <c:pt idx="5">
                  <c:v>127.4</c:v>
                </c:pt>
                <c:pt idx="6">
                  <c:v>127.4</c:v>
                </c:pt>
                <c:pt idx="7">
                  <c:v>127.4</c:v>
                </c:pt>
                <c:pt idx="8">
                  <c:v>127.4</c:v>
                </c:pt>
                <c:pt idx="9">
                  <c:v>127.4</c:v>
                </c:pt>
                <c:pt idx="10">
                  <c:v>127.4</c:v>
                </c:pt>
                <c:pt idx="11">
                  <c:v>127.4</c:v>
                </c:pt>
                <c:pt idx="12">
                  <c:v>127.4</c:v>
                </c:pt>
                <c:pt idx="13">
                  <c:v>127.4</c:v>
                </c:pt>
                <c:pt idx="14">
                  <c:v>127.4</c:v>
                </c:pt>
                <c:pt idx="15">
                  <c:v>127.4</c:v>
                </c:pt>
                <c:pt idx="16">
                  <c:v>127.4</c:v>
                </c:pt>
                <c:pt idx="17">
                  <c:v>127.4</c:v>
                </c:pt>
                <c:pt idx="18">
                  <c:v>127.4</c:v>
                </c:pt>
                <c:pt idx="19">
                  <c:v>127.4</c:v>
                </c:pt>
                <c:pt idx="20">
                  <c:v>127.4</c:v>
                </c:pt>
                <c:pt idx="21">
                  <c:v>127.4</c:v>
                </c:pt>
                <c:pt idx="22">
                  <c:v>126.7</c:v>
                </c:pt>
                <c:pt idx="23">
                  <c:v>127.4</c:v>
                </c:pt>
                <c:pt idx="24">
                  <c:v>127.4</c:v>
                </c:pt>
                <c:pt idx="25">
                  <c:v>127.4</c:v>
                </c:pt>
                <c:pt idx="26">
                  <c:v>126.7</c:v>
                </c:pt>
                <c:pt idx="27">
                  <c:v>127.4</c:v>
                </c:pt>
                <c:pt idx="28">
                  <c:v>126.7</c:v>
                </c:pt>
                <c:pt idx="29">
                  <c:v>126.7</c:v>
                </c:pt>
                <c:pt idx="30">
                  <c:v>126.7</c:v>
                </c:pt>
                <c:pt idx="31">
                  <c:v>126.7</c:v>
                </c:pt>
                <c:pt idx="32">
                  <c:v>126.7</c:v>
                </c:pt>
                <c:pt idx="33">
                  <c:v>126.7</c:v>
                </c:pt>
                <c:pt idx="34">
                  <c:v>126.7</c:v>
                </c:pt>
                <c:pt idx="35">
                  <c:v>126.7</c:v>
                </c:pt>
                <c:pt idx="36">
                  <c:v>126.7</c:v>
                </c:pt>
                <c:pt idx="37">
                  <c:v>126.7</c:v>
                </c:pt>
                <c:pt idx="38">
                  <c:v>126.7</c:v>
                </c:pt>
                <c:pt idx="39">
                  <c:v>126.7</c:v>
                </c:pt>
                <c:pt idx="40">
                  <c:v>126.7</c:v>
                </c:pt>
                <c:pt idx="41">
                  <c:v>126.7</c:v>
                </c:pt>
                <c:pt idx="42">
                  <c:v>126.7</c:v>
                </c:pt>
                <c:pt idx="43">
                  <c:v>126.7</c:v>
                </c:pt>
                <c:pt idx="44">
                  <c:v>126.7</c:v>
                </c:pt>
                <c:pt idx="45">
                  <c:v>126.7</c:v>
                </c:pt>
                <c:pt idx="46">
                  <c:v>126</c:v>
                </c:pt>
                <c:pt idx="47">
                  <c:v>126</c:v>
                </c:pt>
                <c:pt idx="48">
                  <c:v>126.7</c:v>
                </c:pt>
                <c:pt idx="49">
                  <c:v>126</c:v>
                </c:pt>
                <c:pt idx="50">
                  <c:v>126</c:v>
                </c:pt>
                <c:pt idx="51">
                  <c:v>126</c:v>
                </c:pt>
                <c:pt idx="52">
                  <c:v>126</c:v>
                </c:pt>
                <c:pt idx="53">
                  <c:v>126</c:v>
                </c:pt>
                <c:pt idx="54">
                  <c:v>126</c:v>
                </c:pt>
                <c:pt idx="55">
                  <c:v>126</c:v>
                </c:pt>
                <c:pt idx="56">
                  <c:v>126</c:v>
                </c:pt>
                <c:pt idx="57">
                  <c:v>126</c:v>
                </c:pt>
                <c:pt idx="58">
                  <c:v>126</c:v>
                </c:pt>
                <c:pt idx="59">
                  <c:v>126</c:v>
                </c:pt>
                <c:pt idx="60">
                  <c:v>126</c:v>
                </c:pt>
                <c:pt idx="61">
                  <c:v>125.4</c:v>
                </c:pt>
                <c:pt idx="62">
                  <c:v>125.4</c:v>
                </c:pt>
                <c:pt idx="63">
                  <c:v>125.4</c:v>
                </c:pt>
                <c:pt idx="64">
                  <c:v>125.4</c:v>
                </c:pt>
                <c:pt idx="65">
                  <c:v>125.4</c:v>
                </c:pt>
                <c:pt idx="66">
                  <c:v>125.4</c:v>
                </c:pt>
                <c:pt idx="67">
                  <c:v>125.4</c:v>
                </c:pt>
                <c:pt idx="68">
                  <c:v>125.4</c:v>
                </c:pt>
                <c:pt idx="69">
                  <c:v>125.4</c:v>
                </c:pt>
                <c:pt idx="70">
                  <c:v>125.4</c:v>
                </c:pt>
                <c:pt idx="71">
                  <c:v>125.4</c:v>
                </c:pt>
                <c:pt idx="72">
                  <c:v>125.4</c:v>
                </c:pt>
                <c:pt idx="73">
                  <c:v>125.4</c:v>
                </c:pt>
                <c:pt idx="74">
                  <c:v>125.4</c:v>
                </c:pt>
                <c:pt idx="75">
                  <c:v>125.4</c:v>
                </c:pt>
                <c:pt idx="76">
                  <c:v>125.4</c:v>
                </c:pt>
                <c:pt idx="77">
                  <c:v>124.7</c:v>
                </c:pt>
                <c:pt idx="78">
                  <c:v>125.4</c:v>
                </c:pt>
                <c:pt idx="79">
                  <c:v>125.4</c:v>
                </c:pt>
                <c:pt idx="80">
                  <c:v>124.7</c:v>
                </c:pt>
                <c:pt idx="81">
                  <c:v>124.7</c:v>
                </c:pt>
                <c:pt idx="82">
                  <c:v>124.7</c:v>
                </c:pt>
                <c:pt idx="83">
                  <c:v>124.7</c:v>
                </c:pt>
                <c:pt idx="84">
                  <c:v>124.7</c:v>
                </c:pt>
                <c:pt idx="85">
                  <c:v>124.7</c:v>
                </c:pt>
                <c:pt idx="86">
                  <c:v>124.7</c:v>
                </c:pt>
                <c:pt idx="87">
                  <c:v>124</c:v>
                </c:pt>
                <c:pt idx="88">
                  <c:v>124</c:v>
                </c:pt>
                <c:pt idx="89">
                  <c:v>124</c:v>
                </c:pt>
                <c:pt idx="90">
                  <c:v>124</c:v>
                </c:pt>
                <c:pt idx="91">
                  <c:v>124</c:v>
                </c:pt>
                <c:pt idx="92">
                  <c:v>124</c:v>
                </c:pt>
                <c:pt idx="93">
                  <c:v>124</c:v>
                </c:pt>
                <c:pt idx="94">
                  <c:v>124</c:v>
                </c:pt>
                <c:pt idx="95">
                  <c:v>124</c:v>
                </c:pt>
                <c:pt idx="96">
                  <c:v>124</c:v>
                </c:pt>
                <c:pt idx="97">
                  <c:v>124</c:v>
                </c:pt>
                <c:pt idx="98">
                  <c:v>123.3</c:v>
                </c:pt>
                <c:pt idx="99">
                  <c:v>123.3</c:v>
                </c:pt>
                <c:pt idx="100">
                  <c:v>123.3</c:v>
                </c:pt>
                <c:pt idx="101">
                  <c:v>124</c:v>
                </c:pt>
                <c:pt idx="102">
                  <c:v>123.3</c:v>
                </c:pt>
                <c:pt idx="103">
                  <c:v>123.3</c:v>
                </c:pt>
                <c:pt idx="104">
                  <c:v>123.3</c:v>
                </c:pt>
                <c:pt idx="105">
                  <c:v>123.3</c:v>
                </c:pt>
                <c:pt idx="106">
                  <c:v>123.3</c:v>
                </c:pt>
                <c:pt idx="107">
                  <c:v>123.3</c:v>
                </c:pt>
                <c:pt idx="108">
                  <c:v>123.3</c:v>
                </c:pt>
                <c:pt idx="109">
                  <c:v>123.3</c:v>
                </c:pt>
                <c:pt idx="110">
                  <c:v>123.3</c:v>
                </c:pt>
                <c:pt idx="111">
                  <c:v>122.6</c:v>
                </c:pt>
                <c:pt idx="112">
                  <c:v>122.6</c:v>
                </c:pt>
                <c:pt idx="113">
                  <c:v>122.6</c:v>
                </c:pt>
                <c:pt idx="114">
                  <c:v>122.6</c:v>
                </c:pt>
                <c:pt idx="115">
                  <c:v>122.6</c:v>
                </c:pt>
                <c:pt idx="116">
                  <c:v>122.6</c:v>
                </c:pt>
                <c:pt idx="117">
                  <c:v>122.6</c:v>
                </c:pt>
                <c:pt idx="118">
                  <c:v>122.6</c:v>
                </c:pt>
                <c:pt idx="119">
                  <c:v>122.6</c:v>
                </c:pt>
                <c:pt idx="120">
                  <c:v>122.6</c:v>
                </c:pt>
                <c:pt idx="121">
                  <c:v>122.6</c:v>
                </c:pt>
                <c:pt idx="122">
                  <c:v>122.6</c:v>
                </c:pt>
                <c:pt idx="123">
                  <c:v>122.6</c:v>
                </c:pt>
                <c:pt idx="124">
                  <c:v>122</c:v>
                </c:pt>
                <c:pt idx="125">
                  <c:v>122</c:v>
                </c:pt>
                <c:pt idx="126">
                  <c:v>122</c:v>
                </c:pt>
                <c:pt idx="127">
                  <c:v>122</c:v>
                </c:pt>
                <c:pt idx="128">
                  <c:v>122</c:v>
                </c:pt>
                <c:pt idx="129">
                  <c:v>122</c:v>
                </c:pt>
                <c:pt idx="130">
                  <c:v>122</c:v>
                </c:pt>
                <c:pt idx="131">
                  <c:v>122</c:v>
                </c:pt>
                <c:pt idx="132">
                  <c:v>122</c:v>
                </c:pt>
                <c:pt idx="133">
                  <c:v>122</c:v>
                </c:pt>
                <c:pt idx="134">
                  <c:v>122</c:v>
                </c:pt>
                <c:pt idx="135">
                  <c:v>122</c:v>
                </c:pt>
                <c:pt idx="136">
                  <c:v>122</c:v>
                </c:pt>
                <c:pt idx="137">
                  <c:v>121.3</c:v>
                </c:pt>
                <c:pt idx="138">
                  <c:v>121.3</c:v>
                </c:pt>
                <c:pt idx="139">
                  <c:v>122</c:v>
                </c:pt>
                <c:pt idx="140">
                  <c:v>121.3</c:v>
                </c:pt>
                <c:pt idx="141">
                  <c:v>121.3</c:v>
                </c:pt>
                <c:pt idx="142">
                  <c:v>121.3</c:v>
                </c:pt>
                <c:pt idx="143">
                  <c:v>121.3</c:v>
                </c:pt>
                <c:pt idx="144">
                  <c:v>121.3</c:v>
                </c:pt>
                <c:pt idx="145">
                  <c:v>121.3</c:v>
                </c:pt>
                <c:pt idx="146">
                  <c:v>121.3</c:v>
                </c:pt>
                <c:pt idx="147">
                  <c:v>121.3</c:v>
                </c:pt>
                <c:pt idx="148">
                  <c:v>120.6</c:v>
                </c:pt>
                <c:pt idx="149">
                  <c:v>120.6</c:v>
                </c:pt>
                <c:pt idx="150">
                  <c:v>120.6</c:v>
                </c:pt>
                <c:pt idx="151">
                  <c:v>120.6</c:v>
                </c:pt>
                <c:pt idx="152">
                  <c:v>120.6</c:v>
                </c:pt>
                <c:pt idx="153">
                  <c:v>120.6</c:v>
                </c:pt>
                <c:pt idx="154">
                  <c:v>120.6</c:v>
                </c:pt>
                <c:pt idx="155">
                  <c:v>120.6</c:v>
                </c:pt>
                <c:pt idx="156">
                  <c:v>120.6</c:v>
                </c:pt>
                <c:pt idx="157">
                  <c:v>119.9</c:v>
                </c:pt>
                <c:pt idx="158">
                  <c:v>120.6</c:v>
                </c:pt>
                <c:pt idx="159">
                  <c:v>120.6</c:v>
                </c:pt>
                <c:pt idx="160">
                  <c:v>119.9</c:v>
                </c:pt>
                <c:pt idx="161">
                  <c:v>120.6</c:v>
                </c:pt>
                <c:pt idx="162">
                  <c:v>119.9</c:v>
                </c:pt>
                <c:pt idx="163">
                  <c:v>119.9</c:v>
                </c:pt>
                <c:pt idx="164">
                  <c:v>119.9</c:v>
                </c:pt>
                <c:pt idx="165">
                  <c:v>119.9</c:v>
                </c:pt>
                <c:pt idx="166">
                  <c:v>119.9</c:v>
                </c:pt>
                <c:pt idx="167">
                  <c:v>119.9</c:v>
                </c:pt>
                <c:pt idx="168">
                  <c:v>119.9</c:v>
                </c:pt>
                <c:pt idx="169">
                  <c:v>119.3</c:v>
                </c:pt>
                <c:pt idx="170">
                  <c:v>119.3</c:v>
                </c:pt>
                <c:pt idx="171">
                  <c:v>119.9</c:v>
                </c:pt>
                <c:pt idx="172">
                  <c:v>119.3</c:v>
                </c:pt>
                <c:pt idx="173">
                  <c:v>119.9</c:v>
                </c:pt>
                <c:pt idx="174">
                  <c:v>119.3</c:v>
                </c:pt>
                <c:pt idx="175">
                  <c:v>119.3</c:v>
                </c:pt>
                <c:pt idx="176">
                  <c:v>119.3</c:v>
                </c:pt>
                <c:pt idx="177">
                  <c:v>119.3</c:v>
                </c:pt>
                <c:pt idx="178">
                  <c:v>119.3</c:v>
                </c:pt>
                <c:pt idx="179">
                  <c:v>119.3</c:v>
                </c:pt>
                <c:pt idx="180">
                  <c:v>119.3</c:v>
                </c:pt>
                <c:pt idx="181">
                  <c:v>119.3</c:v>
                </c:pt>
                <c:pt idx="182">
                  <c:v>119.3</c:v>
                </c:pt>
                <c:pt idx="183">
                  <c:v>118.6</c:v>
                </c:pt>
                <c:pt idx="184">
                  <c:v>119.3</c:v>
                </c:pt>
                <c:pt idx="185">
                  <c:v>118.6</c:v>
                </c:pt>
                <c:pt idx="186">
                  <c:v>118.6</c:v>
                </c:pt>
                <c:pt idx="187">
                  <c:v>118.6</c:v>
                </c:pt>
                <c:pt idx="188">
                  <c:v>118.6</c:v>
                </c:pt>
                <c:pt idx="189">
                  <c:v>118.6</c:v>
                </c:pt>
                <c:pt idx="190">
                  <c:v>118.6</c:v>
                </c:pt>
                <c:pt idx="191">
                  <c:v>117.9</c:v>
                </c:pt>
                <c:pt idx="192">
                  <c:v>117.9</c:v>
                </c:pt>
                <c:pt idx="193">
                  <c:v>117.9</c:v>
                </c:pt>
                <c:pt idx="194">
                  <c:v>117.9</c:v>
                </c:pt>
                <c:pt idx="195">
                  <c:v>117.9</c:v>
                </c:pt>
                <c:pt idx="196">
                  <c:v>117.9</c:v>
                </c:pt>
                <c:pt idx="197">
                  <c:v>117.9</c:v>
                </c:pt>
                <c:pt idx="198">
                  <c:v>117.9</c:v>
                </c:pt>
                <c:pt idx="199">
                  <c:v>117.9</c:v>
                </c:pt>
                <c:pt idx="200">
                  <c:v>117.9</c:v>
                </c:pt>
                <c:pt idx="201">
                  <c:v>117.9</c:v>
                </c:pt>
                <c:pt idx="202">
                  <c:v>117.9</c:v>
                </c:pt>
                <c:pt idx="203">
                  <c:v>117.9</c:v>
                </c:pt>
                <c:pt idx="204">
                  <c:v>117.2</c:v>
                </c:pt>
                <c:pt idx="205">
                  <c:v>117.2</c:v>
                </c:pt>
                <c:pt idx="206">
                  <c:v>117.2</c:v>
                </c:pt>
                <c:pt idx="207">
                  <c:v>117.2</c:v>
                </c:pt>
                <c:pt idx="208">
                  <c:v>117.2</c:v>
                </c:pt>
                <c:pt idx="209">
                  <c:v>117.2</c:v>
                </c:pt>
                <c:pt idx="210">
                  <c:v>117.2</c:v>
                </c:pt>
                <c:pt idx="211">
                  <c:v>117.2</c:v>
                </c:pt>
                <c:pt idx="212">
                  <c:v>116.6</c:v>
                </c:pt>
                <c:pt idx="213">
                  <c:v>117.2</c:v>
                </c:pt>
                <c:pt idx="214">
                  <c:v>116.6</c:v>
                </c:pt>
                <c:pt idx="215">
                  <c:v>116.6</c:v>
                </c:pt>
                <c:pt idx="216">
                  <c:v>116.6</c:v>
                </c:pt>
                <c:pt idx="217">
                  <c:v>116.6</c:v>
                </c:pt>
                <c:pt idx="218">
                  <c:v>116.6</c:v>
                </c:pt>
                <c:pt idx="219">
                  <c:v>116.6</c:v>
                </c:pt>
                <c:pt idx="220">
                  <c:v>116.6</c:v>
                </c:pt>
                <c:pt idx="221">
                  <c:v>115.9</c:v>
                </c:pt>
                <c:pt idx="222">
                  <c:v>116.6</c:v>
                </c:pt>
                <c:pt idx="223">
                  <c:v>116.6</c:v>
                </c:pt>
                <c:pt idx="224">
                  <c:v>115.9</c:v>
                </c:pt>
                <c:pt idx="225">
                  <c:v>115.9</c:v>
                </c:pt>
                <c:pt idx="226">
                  <c:v>115.9</c:v>
                </c:pt>
                <c:pt idx="227">
                  <c:v>115.9</c:v>
                </c:pt>
                <c:pt idx="228">
                  <c:v>115.9</c:v>
                </c:pt>
                <c:pt idx="229">
                  <c:v>115.9</c:v>
                </c:pt>
                <c:pt idx="230">
                  <c:v>115.9</c:v>
                </c:pt>
                <c:pt idx="231">
                  <c:v>115.9</c:v>
                </c:pt>
                <c:pt idx="232">
                  <c:v>115.9</c:v>
                </c:pt>
                <c:pt idx="233">
                  <c:v>115.9</c:v>
                </c:pt>
                <c:pt idx="234">
                  <c:v>115.9</c:v>
                </c:pt>
                <c:pt idx="235">
                  <c:v>115.2</c:v>
                </c:pt>
                <c:pt idx="236">
                  <c:v>115.2</c:v>
                </c:pt>
                <c:pt idx="237">
                  <c:v>115.2</c:v>
                </c:pt>
                <c:pt idx="238">
                  <c:v>115.2</c:v>
                </c:pt>
                <c:pt idx="239">
                  <c:v>115.2</c:v>
                </c:pt>
                <c:pt idx="240">
                  <c:v>115.2</c:v>
                </c:pt>
                <c:pt idx="241">
                  <c:v>115.2</c:v>
                </c:pt>
                <c:pt idx="242">
                  <c:v>115.2</c:v>
                </c:pt>
                <c:pt idx="243">
                  <c:v>114.5</c:v>
                </c:pt>
                <c:pt idx="244">
                  <c:v>114.5</c:v>
                </c:pt>
                <c:pt idx="245">
                  <c:v>114.5</c:v>
                </c:pt>
                <c:pt idx="246">
                  <c:v>114.5</c:v>
                </c:pt>
                <c:pt idx="247">
                  <c:v>114.5</c:v>
                </c:pt>
                <c:pt idx="248">
                  <c:v>114.5</c:v>
                </c:pt>
                <c:pt idx="249">
                  <c:v>114.5</c:v>
                </c:pt>
                <c:pt idx="250">
                  <c:v>114.5</c:v>
                </c:pt>
                <c:pt idx="251">
                  <c:v>114.5</c:v>
                </c:pt>
                <c:pt idx="252">
                  <c:v>114.5</c:v>
                </c:pt>
                <c:pt idx="253">
                  <c:v>113.9</c:v>
                </c:pt>
                <c:pt idx="254">
                  <c:v>113.9</c:v>
                </c:pt>
                <c:pt idx="255">
                  <c:v>113.9</c:v>
                </c:pt>
                <c:pt idx="256">
                  <c:v>113.9</c:v>
                </c:pt>
                <c:pt idx="257">
                  <c:v>113.9</c:v>
                </c:pt>
                <c:pt idx="258">
                  <c:v>113.9</c:v>
                </c:pt>
                <c:pt idx="259">
                  <c:v>113.9</c:v>
                </c:pt>
                <c:pt idx="260">
                  <c:v>113.9</c:v>
                </c:pt>
                <c:pt idx="261">
                  <c:v>113.9</c:v>
                </c:pt>
                <c:pt idx="262">
                  <c:v>113.9</c:v>
                </c:pt>
                <c:pt idx="263">
                  <c:v>113.2</c:v>
                </c:pt>
                <c:pt idx="264">
                  <c:v>113.2</c:v>
                </c:pt>
                <c:pt idx="265">
                  <c:v>113.2</c:v>
                </c:pt>
                <c:pt idx="266">
                  <c:v>113.2</c:v>
                </c:pt>
                <c:pt idx="267">
                  <c:v>113.2</c:v>
                </c:pt>
                <c:pt idx="268">
                  <c:v>113.2</c:v>
                </c:pt>
                <c:pt idx="269">
                  <c:v>113.2</c:v>
                </c:pt>
                <c:pt idx="270">
                  <c:v>113.2</c:v>
                </c:pt>
                <c:pt idx="271">
                  <c:v>113.2</c:v>
                </c:pt>
                <c:pt idx="272">
                  <c:v>112.5</c:v>
                </c:pt>
                <c:pt idx="273">
                  <c:v>112.5</c:v>
                </c:pt>
                <c:pt idx="274">
                  <c:v>112.5</c:v>
                </c:pt>
                <c:pt idx="275">
                  <c:v>112.5</c:v>
                </c:pt>
                <c:pt idx="276">
                  <c:v>112.5</c:v>
                </c:pt>
                <c:pt idx="277">
                  <c:v>112.5</c:v>
                </c:pt>
                <c:pt idx="278">
                  <c:v>112.5</c:v>
                </c:pt>
                <c:pt idx="279">
                  <c:v>111.8</c:v>
                </c:pt>
                <c:pt idx="280">
                  <c:v>111.8</c:v>
                </c:pt>
                <c:pt idx="281">
                  <c:v>111.8</c:v>
                </c:pt>
                <c:pt idx="282">
                  <c:v>111.8</c:v>
                </c:pt>
                <c:pt idx="283">
                  <c:v>111.8</c:v>
                </c:pt>
                <c:pt idx="284">
                  <c:v>111.8</c:v>
                </c:pt>
                <c:pt idx="285">
                  <c:v>111.8</c:v>
                </c:pt>
                <c:pt idx="286">
                  <c:v>111.8</c:v>
                </c:pt>
                <c:pt idx="287">
                  <c:v>111.2</c:v>
                </c:pt>
                <c:pt idx="288">
                  <c:v>111.2</c:v>
                </c:pt>
                <c:pt idx="289">
                  <c:v>111.2</c:v>
                </c:pt>
                <c:pt idx="290">
                  <c:v>111.2</c:v>
                </c:pt>
                <c:pt idx="291">
                  <c:v>111.2</c:v>
                </c:pt>
                <c:pt idx="292">
                  <c:v>111.2</c:v>
                </c:pt>
                <c:pt idx="293">
                  <c:v>111.2</c:v>
                </c:pt>
                <c:pt idx="294">
                  <c:v>111.2</c:v>
                </c:pt>
                <c:pt idx="295">
                  <c:v>111.2</c:v>
                </c:pt>
                <c:pt idx="296">
                  <c:v>110.5</c:v>
                </c:pt>
                <c:pt idx="297">
                  <c:v>110.5</c:v>
                </c:pt>
                <c:pt idx="298">
                  <c:v>110.5</c:v>
                </c:pt>
                <c:pt idx="299">
                  <c:v>110.5</c:v>
                </c:pt>
                <c:pt idx="300">
                  <c:v>110.5</c:v>
                </c:pt>
                <c:pt idx="301">
                  <c:v>110.5</c:v>
                </c:pt>
                <c:pt idx="302">
                  <c:v>110.5</c:v>
                </c:pt>
                <c:pt idx="303">
                  <c:v>109.8</c:v>
                </c:pt>
                <c:pt idx="304">
                  <c:v>109.8</c:v>
                </c:pt>
                <c:pt idx="305">
                  <c:v>109.8</c:v>
                </c:pt>
                <c:pt idx="306">
                  <c:v>109.8</c:v>
                </c:pt>
                <c:pt idx="307">
                  <c:v>109.8</c:v>
                </c:pt>
                <c:pt idx="308">
                  <c:v>109.8</c:v>
                </c:pt>
                <c:pt idx="309">
                  <c:v>109.8</c:v>
                </c:pt>
                <c:pt idx="310">
                  <c:v>109.8</c:v>
                </c:pt>
                <c:pt idx="311">
                  <c:v>109.1</c:v>
                </c:pt>
                <c:pt idx="312">
                  <c:v>109.8</c:v>
                </c:pt>
                <c:pt idx="313">
                  <c:v>109.1</c:v>
                </c:pt>
                <c:pt idx="314">
                  <c:v>109.1</c:v>
                </c:pt>
                <c:pt idx="315">
                  <c:v>109.1</c:v>
                </c:pt>
                <c:pt idx="316">
                  <c:v>109.1</c:v>
                </c:pt>
                <c:pt idx="317">
                  <c:v>109.1</c:v>
                </c:pt>
                <c:pt idx="318">
                  <c:v>109.1</c:v>
                </c:pt>
                <c:pt idx="319">
                  <c:v>109.1</c:v>
                </c:pt>
                <c:pt idx="320">
                  <c:v>109.1</c:v>
                </c:pt>
                <c:pt idx="321">
                  <c:v>109.1</c:v>
                </c:pt>
                <c:pt idx="322">
                  <c:v>108.5</c:v>
                </c:pt>
                <c:pt idx="323">
                  <c:v>108.5</c:v>
                </c:pt>
                <c:pt idx="324">
                  <c:v>108.5</c:v>
                </c:pt>
                <c:pt idx="325">
                  <c:v>108.5</c:v>
                </c:pt>
                <c:pt idx="326">
                  <c:v>108.5</c:v>
                </c:pt>
                <c:pt idx="327">
                  <c:v>108.5</c:v>
                </c:pt>
                <c:pt idx="328">
                  <c:v>108.5</c:v>
                </c:pt>
                <c:pt idx="329">
                  <c:v>107.8</c:v>
                </c:pt>
                <c:pt idx="330">
                  <c:v>107.8</c:v>
                </c:pt>
                <c:pt idx="331">
                  <c:v>107.8</c:v>
                </c:pt>
                <c:pt idx="332">
                  <c:v>107.8</c:v>
                </c:pt>
                <c:pt idx="333">
                  <c:v>107.8</c:v>
                </c:pt>
                <c:pt idx="334">
                  <c:v>107.8</c:v>
                </c:pt>
                <c:pt idx="335">
                  <c:v>107.1</c:v>
                </c:pt>
                <c:pt idx="336">
                  <c:v>107.1</c:v>
                </c:pt>
                <c:pt idx="337">
                  <c:v>107.1</c:v>
                </c:pt>
                <c:pt idx="338">
                  <c:v>107.1</c:v>
                </c:pt>
                <c:pt idx="339">
                  <c:v>107.1</c:v>
                </c:pt>
                <c:pt idx="340">
                  <c:v>107.1</c:v>
                </c:pt>
                <c:pt idx="341">
                  <c:v>107.1</c:v>
                </c:pt>
                <c:pt idx="342">
                  <c:v>107.1</c:v>
                </c:pt>
                <c:pt idx="343">
                  <c:v>107.1</c:v>
                </c:pt>
                <c:pt idx="344">
                  <c:v>106.4</c:v>
                </c:pt>
                <c:pt idx="345">
                  <c:v>106.4</c:v>
                </c:pt>
                <c:pt idx="346">
                  <c:v>106.4</c:v>
                </c:pt>
                <c:pt idx="347">
                  <c:v>106.4</c:v>
                </c:pt>
                <c:pt idx="348">
                  <c:v>106.4</c:v>
                </c:pt>
                <c:pt idx="349">
                  <c:v>106.4</c:v>
                </c:pt>
                <c:pt idx="350">
                  <c:v>106.4</c:v>
                </c:pt>
                <c:pt idx="351">
                  <c:v>105.8</c:v>
                </c:pt>
                <c:pt idx="352">
                  <c:v>105.8</c:v>
                </c:pt>
                <c:pt idx="353">
                  <c:v>105.8</c:v>
                </c:pt>
                <c:pt idx="354">
                  <c:v>105.8</c:v>
                </c:pt>
                <c:pt idx="355">
                  <c:v>105.8</c:v>
                </c:pt>
                <c:pt idx="356">
                  <c:v>105.8</c:v>
                </c:pt>
                <c:pt idx="357">
                  <c:v>105.1</c:v>
                </c:pt>
                <c:pt idx="358">
                  <c:v>105.1</c:v>
                </c:pt>
                <c:pt idx="359">
                  <c:v>105.1</c:v>
                </c:pt>
                <c:pt idx="360">
                  <c:v>105.1</c:v>
                </c:pt>
                <c:pt idx="361">
                  <c:v>105.1</c:v>
                </c:pt>
                <c:pt idx="362">
                  <c:v>105.1</c:v>
                </c:pt>
                <c:pt idx="363">
                  <c:v>105.1</c:v>
                </c:pt>
                <c:pt idx="364">
                  <c:v>104.4</c:v>
                </c:pt>
                <c:pt idx="365">
                  <c:v>105.1</c:v>
                </c:pt>
                <c:pt idx="366">
                  <c:v>104.4</c:v>
                </c:pt>
                <c:pt idx="367">
                  <c:v>104.4</c:v>
                </c:pt>
                <c:pt idx="368">
                  <c:v>104.4</c:v>
                </c:pt>
                <c:pt idx="369">
                  <c:v>104.4</c:v>
                </c:pt>
                <c:pt idx="370">
                  <c:v>104.4</c:v>
                </c:pt>
                <c:pt idx="371">
                  <c:v>103.7</c:v>
                </c:pt>
                <c:pt idx="372">
                  <c:v>103.7</c:v>
                </c:pt>
                <c:pt idx="373">
                  <c:v>103.7</c:v>
                </c:pt>
                <c:pt idx="374">
                  <c:v>103.7</c:v>
                </c:pt>
                <c:pt idx="375">
                  <c:v>103.7</c:v>
                </c:pt>
                <c:pt idx="376">
                  <c:v>103.7</c:v>
                </c:pt>
                <c:pt idx="377">
                  <c:v>103.7</c:v>
                </c:pt>
                <c:pt idx="378">
                  <c:v>103.7</c:v>
                </c:pt>
                <c:pt idx="379">
                  <c:v>103.1</c:v>
                </c:pt>
                <c:pt idx="380">
                  <c:v>103.1</c:v>
                </c:pt>
                <c:pt idx="381">
                  <c:v>103.1</c:v>
                </c:pt>
                <c:pt idx="382">
                  <c:v>103.1</c:v>
                </c:pt>
                <c:pt idx="383">
                  <c:v>103.1</c:v>
                </c:pt>
                <c:pt idx="384">
                  <c:v>103.1</c:v>
                </c:pt>
                <c:pt idx="385">
                  <c:v>102.4</c:v>
                </c:pt>
                <c:pt idx="386">
                  <c:v>102.4</c:v>
                </c:pt>
                <c:pt idx="387">
                  <c:v>102.4</c:v>
                </c:pt>
                <c:pt idx="388">
                  <c:v>102.4</c:v>
                </c:pt>
                <c:pt idx="389">
                  <c:v>102.4</c:v>
                </c:pt>
                <c:pt idx="390">
                  <c:v>102.4</c:v>
                </c:pt>
                <c:pt idx="391">
                  <c:v>101.7</c:v>
                </c:pt>
                <c:pt idx="392">
                  <c:v>101.7</c:v>
                </c:pt>
                <c:pt idx="393">
                  <c:v>101.7</c:v>
                </c:pt>
                <c:pt idx="394">
                  <c:v>101.7</c:v>
                </c:pt>
                <c:pt idx="395">
                  <c:v>101.7</c:v>
                </c:pt>
                <c:pt idx="396">
                  <c:v>101.7</c:v>
                </c:pt>
                <c:pt idx="397">
                  <c:v>101</c:v>
                </c:pt>
                <c:pt idx="398">
                  <c:v>101</c:v>
                </c:pt>
                <c:pt idx="399">
                  <c:v>101</c:v>
                </c:pt>
                <c:pt idx="400">
                  <c:v>101</c:v>
                </c:pt>
                <c:pt idx="401">
                  <c:v>101</c:v>
                </c:pt>
                <c:pt idx="402">
                  <c:v>101</c:v>
                </c:pt>
                <c:pt idx="403">
                  <c:v>100.4</c:v>
                </c:pt>
                <c:pt idx="404">
                  <c:v>100.4</c:v>
                </c:pt>
                <c:pt idx="405">
                  <c:v>100.4</c:v>
                </c:pt>
                <c:pt idx="406">
                  <c:v>100.4</c:v>
                </c:pt>
                <c:pt idx="407">
                  <c:v>100.4</c:v>
                </c:pt>
                <c:pt idx="408">
                  <c:v>99.7</c:v>
                </c:pt>
                <c:pt idx="409">
                  <c:v>99.7</c:v>
                </c:pt>
                <c:pt idx="410">
                  <c:v>99.7</c:v>
                </c:pt>
                <c:pt idx="411">
                  <c:v>99.7</c:v>
                </c:pt>
                <c:pt idx="412">
                  <c:v>99.7</c:v>
                </c:pt>
                <c:pt idx="413">
                  <c:v>99</c:v>
                </c:pt>
                <c:pt idx="414">
                  <c:v>99.7</c:v>
                </c:pt>
                <c:pt idx="415">
                  <c:v>99</c:v>
                </c:pt>
                <c:pt idx="416">
                  <c:v>99</c:v>
                </c:pt>
                <c:pt idx="417">
                  <c:v>99</c:v>
                </c:pt>
                <c:pt idx="418">
                  <c:v>99</c:v>
                </c:pt>
                <c:pt idx="419">
                  <c:v>99</c:v>
                </c:pt>
                <c:pt idx="420">
                  <c:v>98.3</c:v>
                </c:pt>
                <c:pt idx="421">
                  <c:v>98.3</c:v>
                </c:pt>
                <c:pt idx="422">
                  <c:v>98.3</c:v>
                </c:pt>
                <c:pt idx="423">
                  <c:v>98.3</c:v>
                </c:pt>
                <c:pt idx="424">
                  <c:v>98.3</c:v>
                </c:pt>
                <c:pt idx="425">
                  <c:v>98.3</c:v>
                </c:pt>
                <c:pt idx="426">
                  <c:v>97.6</c:v>
                </c:pt>
                <c:pt idx="427">
                  <c:v>97.6</c:v>
                </c:pt>
                <c:pt idx="428">
                  <c:v>97.6</c:v>
                </c:pt>
                <c:pt idx="429">
                  <c:v>97.6</c:v>
                </c:pt>
                <c:pt idx="430">
                  <c:v>97.6</c:v>
                </c:pt>
                <c:pt idx="431">
                  <c:v>97</c:v>
                </c:pt>
                <c:pt idx="432">
                  <c:v>97</c:v>
                </c:pt>
                <c:pt idx="433">
                  <c:v>97.6</c:v>
                </c:pt>
                <c:pt idx="434">
                  <c:v>97</c:v>
                </c:pt>
                <c:pt idx="435">
                  <c:v>97</c:v>
                </c:pt>
                <c:pt idx="436">
                  <c:v>97</c:v>
                </c:pt>
                <c:pt idx="437">
                  <c:v>96.3</c:v>
                </c:pt>
                <c:pt idx="438">
                  <c:v>96.3</c:v>
                </c:pt>
                <c:pt idx="439">
                  <c:v>96.3</c:v>
                </c:pt>
                <c:pt idx="440">
                  <c:v>96.3</c:v>
                </c:pt>
                <c:pt idx="441">
                  <c:v>96.3</c:v>
                </c:pt>
                <c:pt idx="442">
                  <c:v>95.6</c:v>
                </c:pt>
                <c:pt idx="443">
                  <c:v>95.6</c:v>
                </c:pt>
                <c:pt idx="444">
                  <c:v>95.6</c:v>
                </c:pt>
                <c:pt idx="445">
                  <c:v>95.6</c:v>
                </c:pt>
                <c:pt idx="446">
                  <c:v>95.6</c:v>
                </c:pt>
                <c:pt idx="447">
                  <c:v>95.6</c:v>
                </c:pt>
                <c:pt idx="448">
                  <c:v>94.9</c:v>
                </c:pt>
                <c:pt idx="449">
                  <c:v>94.9</c:v>
                </c:pt>
                <c:pt idx="450">
                  <c:v>94.9</c:v>
                </c:pt>
                <c:pt idx="451">
                  <c:v>94.9</c:v>
                </c:pt>
                <c:pt idx="452">
                  <c:v>94.9</c:v>
                </c:pt>
                <c:pt idx="453">
                  <c:v>94.3</c:v>
                </c:pt>
                <c:pt idx="454">
                  <c:v>94.3</c:v>
                </c:pt>
                <c:pt idx="455">
                  <c:v>94.3</c:v>
                </c:pt>
                <c:pt idx="456">
                  <c:v>94.3</c:v>
                </c:pt>
                <c:pt idx="457">
                  <c:v>94.3</c:v>
                </c:pt>
                <c:pt idx="458">
                  <c:v>94.3</c:v>
                </c:pt>
                <c:pt idx="459">
                  <c:v>93.6</c:v>
                </c:pt>
                <c:pt idx="460">
                  <c:v>93.6</c:v>
                </c:pt>
                <c:pt idx="461">
                  <c:v>93.6</c:v>
                </c:pt>
                <c:pt idx="462">
                  <c:v>93.6</c:v>
                </c:pt>
                <c:pt idx="463">
                  <c:v>92.9</c:v>
                </c:pt>
                <c:pt idx="464">
                  <c:v>92.9</c:v>
                </c:pt>
                <c:pt idx="465">
                  <c:v>92.9</c:v>
                </c:pt>
                <c:pt idx="466">
                  <c:v>92.9</c:v>
                </c:pt>
                <c:pt idx="467">
                  <c:v>92.9</c:v>
                </c:pt>
                <c:pt idx="468">
                  <c:v>92.2</c:v>
                </c:pt>
                <c:pt idx="469">
                  <c:v>92.2</c:v>
                </c:pt>
                <c:pt idx="470">
                  <c:v>92.2</c:v>
                </c:pt>
                <c:pt idx="471">
                  <c:v>92.2</c:v>
                </c:pt>
                <c:pt idx="472">
                  <c:v>92.2</c:v>
                </c:pt>
                <c:pt idx="473">
                  <c:v>92.2</c:v>
                </c:pt>
                <c:pt idx="474">
                  <c:v>92.2</c:v>
                </c:pt>
                <c:pt idx="475">
                  <c:v>91.6</c:v>
                </c:pt>
                <c:pt idx="476">
                  <c:v>91.6</c:v>
                </c:pt>
                <c:pt idx="477">
                  <c:v>91.6</c:v>
                </c:pt>
                <c:pt idx="478">
                  <c:v>91.6</c:v>
                </c:pt>
                <c:pt idx="479">
                  <c:v>90.9</c:v>
                </c:pt>
                <c:pt idx="480">
                  <c:v>90.9</c:v>
                </c:pt>
                <c:pt idx="481">
                  <c:v>90.9</c:v>
                </c:pt>
                <c:pt idx="482">
                  <c:v>90.9</c:v>
                </c:pt>
                <c:pt idx="483">
                  <c:v>90.9</c:v>
                </c:pt>
                <c:pt idx="484">
                  <c:v>90.2</c:v>
                </c:pt>
                <c:pt idx="485">
                  <c:v>90.2</c:v>
                </c:pt>
                <c:pt idx="486">
                  <c:v>90.2</c:v>
                </c:pt>
                <c:pt idx="487">
                  <c:v>90.2</c:v>
                </c:pt>
                <c:pt idx="488">
                  <c:v>90.2</c:v>
                </c:pt>
                <c:pt idx="489">
                  <c:v>89.5</c:v>
                </c:pt>
                <c:pt idx="490">
                  <c:v>89.5</c:v>
                </c:pt>
                <c:pt idx="491">
                  <c:v>89.5</c:v>
                </c:pt>
                <c:pt idx="492">
                  <c:v>89.5</c:v>
                </c:pt>
                <c:pt idx="493">
                  <c:v>88.9</c:v>
                </c:pt>
                <c:pt idx="494">
                  <c:v>88.9</c:v>
                </c:pt>
                <c:pt idx="495">
                  <c:v>88.9</c:v>
                </c:pt>
                <c:pt idx="496">
                  <c:v>88.9</c:v>
                </c:pt>
                <c:pt idx="497">
                  <c:v>88.9</c:v>
                </c:pt>
                <c:pt idx="498">
                  <c:v>88.2</c:v>
                </c:pt>
                <c:pt idx="499">
                  <c:v>88.2</c:v>
                </c:pt>
                <c:pt idx="500">
                  <c:v>88.2</c:v>
                </c:pt>
                <c:pt idx="501">
                  <c:v>88.2</c:v>
                </c:pt>
                <c:pt idx="502">
                  <c:v>88.2</c:v>
                </c:pt>
                <c:pt idx="503">
                  <c:v>87.5</c:v>
                </c:pt>
                <c:pt idx="504">
                  <c:v>87.5</c:v>
                </c:pt>
                <c:pt idx="505">
                  <c:v>87.5</c:v>
                </c:pt>
                <c:pt idx="506">
                  <c:v>87.5</c:v>
                </c:pt>
                <c:pt idx="507">
                  <c:v>87.5</c:v>
                </c:pt>
                <c:pt idx="508">
                  <c:v>86.8</c:v>
                </c:pt>
                <c:pt idx="509">
                  <c:v>86.8</c:v>
                </c:pt>
                <c:pt idx="510">
                  <c:v>86.8</c:v>
                </c:pt>
                <c:pt idx="511">
                  <c:v>86.8</c:v>
                </c:pt>
                <c:pt idx="512">
                  <c:v>86.2</c:v>
                </c:pt>
                <c:pt idx="513">
                  <c:v>86.2</c:v>
                </c:pt>
                <c:pt idx="514">
                  <c:v>86.2</c:v>
                </c:pt>
                <c:pt idx="515">
                  <c:v>86.2</c:v>
                </c:pt>
                <c:pt idx="516">
                  <c:v>86.2</c:v>
                </c:pt>
                <c:pt idx="517">
                  <c:v>85.5</c:v>
                </c:pt>
                <c:pt idx="518">
                  <c:v>85.5</c:v>
                </c:pt>
                <c:pt idx="519">
                  <c:v>85.5</c:v>
                </c:pt>
                <c:pt idx="520">
                  <c:v>84.8</c:v>
                </c:pt>
                <c:pt idx="521">
                  <c:v>84.8</c:v>
                </c:pt>
                <c:pt idx="522">
                  <c:v>84.8</c:v>
                </c:pt>
                <c:pt idx="523">
                  <c:v>84.8</c:v>
                </c:pt>
                <c:pt idx="524">
                  <c:v>84.8</c:v>
                </c:pt>
                <c:pt idx="525">
                  <c:v>84.1</c:v>
                </c:pt>
                <c:pt idx="526">
                  <c:v>84.1</c:v>
                </c:pt>
                <c:pt idx="527">
                  <c:v>84.1</c:v>
                </c:pt>
                <c:pt idx="528">
                  <c:v>84.1</c:v>
                </c:pt>
                <c:pt idx="529">
                  <c:v>83.5</c:v>
                </c:pt>
                <c:pt idx="530">
                  <c:v>83.5</c:v>
                </c:pt>
                <c:pt idx="531">
                  <c:v>83.5</c:v>
                </c:pt>
                <c:pt idx="532">
                  <c:v>82.8</c:v>
                </c:pt>
                <c:pt idx="533">
                  <c:v>82.8</c:v>
                </c:pt>
                <c:pt idx="534">
                  <c:v>82.8</c:v>
                </c:pt>
                <c:pt idx="535">
                  <c:v>82.8</c:v>
                </c:pt>
                <c:pt idx="536">
                  <c:v>82.8</c:v>
                </c:pt>
                <c:pt idx="537">
                  <c:v>82.1</c:v>
                </c:pt>
                <c:pt idx="538">
                  <c:v>82.1</c:v>
                </c:pt>
                <c:pt idx="539">
                  <c:v>82.1</c:v>
                </c:pt>
                <c:pt idx="540">
                  <c:v>82.1</c:v>
                </c:pt>
                <c:pt idx="541">
                  <c:v>82.1</c:v>
                </c:pt>
                <c:pt idx="542">
                  <c:v>81.400000000000006</c:v>
                </c:pt>
                <c:pt idx="543">
                  <c:v>81.400000000000006</c:v>
                </c:pt>
                <c:pt idx="544">
                  <c:v>80.8</c:v>
                </c:pt>
                <c:pt idx="545">
                  <c:v>80.8</c:v>
                </c:pt>
                <c:pt idx="546">
                  <c:v>80.8</c:v>
                </c:pt>
                <c:pt idx="547">
                  <c:v>80.8</c:v>
                </c:pt>
                <c:pt idx="548">
                  <c:v>80.8</c:v>
                </c:pt>
                <c:pt idx="549">
                  <c:v>80.099999999999994</c:v>
                </c:pt>
                <c:pt idx="550">
                  <c:v>80.099999999999994</c:v>
                </c:pt>
                <c:pt idx="551">
                  <c:v>80.099999999999994</c:v>
                </c:pt>
                <c:pt idx="552">
                  <c:v>80.099999999999994</c:v>
                </c:pt>
                <c:pt idx="553">
                  <c:v>80.099999999999994</c:v>
                </c:pt>
                <c:pt idx="554">
                  <c:v>79.400000000000006</c:v>
                </c:pt>
                <c:pt idx="555">
                  <c:v>79.400000000000006</c:v>
                </c:pt>
                <c:pt idx="556">
                  <c:v>79.400000000000006</c:v>
                </c:pt>
                <c:pt idx="557">
                  <c:v>78.7</c:v>
                </c:pt>
                <c:pt idx="558">
                  <c:v>78.7</c:v>
                </c:pt>
                <c:pt idx="559">
                  <c:v>78.7</c:v>
                </c:pt>
                <c:pt idx="560">
                  <c:v>78.7</c:v>
                </c:pt>
                <c:pt idx="561">
                  <c:v>78.099999999999994</c:v>
                </c:pt>
                <c:pt idx="562">
                  <c:v>78.099999999999994</c:v>
                </c:pt>
                <c:pt idx="563">
                  <c:v>78.099999999999994</c:v>
                </c:pt>
                <c:pt idx="564">
                  <c:v>77.400000000000006</c:v>
                </c:pt>
                <c:pt idx="565">
                  <c:v>77.400000000000006</c:v>
                </c:pt>
                <c:pt idx="566">
                  <c:v>77.400000000000006</c:v>
                </c:pt>
                <c:pt idx="567">
                  <c:v>77.400000000000006</c:v>
                </c:pt>
                <c:pt idx="568">
                  <c:v>77.400000000000006</c:v>
                </c:pt>
                <c:pt idx="569">
                  <c:v>76.7</c:v>
                </c:pt>
                <c:pt idx="570">
                  <c:v>76.7</c:v>
                </c:pt>
                <c:pt idx="571">
                  <c:v>76.7</c:v>
                </c:pt>
                <c:pt idx="572">
                  <c:v>76</c:v>
                </c:pt>
                <c:pt idx="573">
                  <c:v>76</c:v>
                </c:pt>
                <c:pt idx="574">
                  <c:v>76</c:v>
                </c:pt>
                <c:pt idx="575">
                  <c:v>76</c:v>
                </c:pt>
                <c:pt idx="576">
                  <c:v>76</c:v>
                </c:pt>
                <c:pt idx="577">
                  <c:v>75.400000000000006</c:v>
                </c:pt>
                <c:pt idx="578">
                  <c:v>75.400000000000006</c:v>
                </c:pt>
                <c:pt idx="579">
                  <c:v>75.400000000000006</c:v>
                </c:pt>
                <c:pt idx="580">
                  <c:v>74.7</c:v>
                </c:pt>
                <c:pt idx="581">
                  <c:v>74.7</c:v>
                </c:pt>
                <c:pt idx="582">
                  <c:v>74.7</c:v>
                </c:pt>
                <c:pt idx="583">
                  <c:v>74.7</c:v>
                </c:pt>
                <c:pt idx="584">
                  <c:v>74</c:v>
                </c:pt>
                <c:pt idx="585">
                  <c:v>74</c:v>
                </c:pt>
                <c:pt idx="586">
                  <c:v>74</c:v>
                </c:pt>
                <c:pt idx="587">
                  <c:v>73.3</c:v>
                </c:pt>
                <c:pt idx="588">
                  <c:v>73.3</c:v>
                </c:pt>
                <c:pt idx="589">
                  <c:v>73.3</c:v>
                </c:pt>
                <c:pt idx="590">
                  <c:v>73.3</c:v>
                </c:pt>
                <c:pt idx="591">
                  <c:v>72.599999999999994</c:v>
                </c:pt>
                <c:pt idx="592">
                  <c:v>72.599999999999994</c:v>
                </c:pt>
                <c:pt idx="593">
                  <c:v>72.599999999999994</c:v>
                </c:pt>
                <c:pt idx="594">
                  <c:v>72</c:v>
                </c:pt>
                <c:pt idx="595">
                  <c:v>72</c:v>
                </c:pt>
                <c:pt idx="596">
                  <c:v>72</c:v>
                </c:pt>
                <c:pt idx="597">
                  <c:v>71.3</c:v>
                </c:pt>
                <c:pt idx="598">
                  <c:v>71.3</c:v>
                </c:pt>
                <c:pt idx="599">
                  <c:v>71.3</c:v>
                </c:pt>
                <c:pt idx="600">
                  <c:v>71.3</c:v>
                </c:pt>
                <c:pt idx="601">
                  <c:v>71.3</c:v>
                </c:pt>
                <c:pt idx="602">
                  <c:v>70.599999999999994</c:v>
                </c:pt>
                <c:pt idx="603">
                  <c:v>70.599999999999994</c:v>
                </c:pt>
                <c:pt idx="604">
                  <c:v>69.900000000000006</c:v>
                </c:pt>
                <c:pt idx="605">
                  <c:v>69.900000000000006</c:v>
                </c:pt>
                <c:pt idx="606">
                  <c:v>69.900000000000006</c:v>
                </c:pt>
                <c:pt idx="607">
                  <c:v>69.900000000000006</c:v>
                </c:pt>
                <c:pt idx="608">
                  <c:v>69.3</c:v>
                </c:pt>
                <c:pt idx="609">
                  <c:v>69.3</c:v>
                </c:pt>
                <c:pt idx="610">
                  <c:v>69.3</c:v>
                </c:pt>
                <c:pt idx="611">
                  <c:v>69.3</c:v>
                </c:pt>
                <c:pt idx="612">
                  <c:v>68.599999999999994</c:v>
                </c:pt>
                <c:pt idx="613">
                  <c:v>68.599999999999994</c:v>
                </c:pt>
                <c:pt idx="614">
                  <c:v>68.599999999999994</c:v>
                </c:pt>
                <c:pt idx="615">
                  <c:v>67.900000000000006</c:v>
                </c:pt>
                <c:pt idx="616">
                  <c:v>67.900000000000006</c:v>
                </c:pt>
                <c:pt idx="617">
                  <c:v>67.900000000000006</c:v>
                </c:pt>
                <c:pt idx="618">
                  <c:v>67.900000000000006</c:v>
                </c:pt>
                <c:pt idx="619">
                  <c:v>67.2</c:v>
                </c:pt>
                <c:pt idx="620">
                  <c:v>67.2</c:v>
                </c:pt>
                <c:pt idx="621">
                  <c:v>67.2</c:v>
                </c:pt>
                <c:pt idx="622">
                  <c:v>67.2</c:v>
                </c:pt>
                <c:pt idx="623">
                  <c:v>66.599999999999994</c:v>
                </c:pt>
                <c:pt idx="624">
                  <c:v>66.599999999999994</c:v>
                </c:pt>
                <c:pt idx="625">
                  <c:v>65.900000000000006</c:v>
                </c:pt>
                <c:pt idx="626">
                  <c:v>65.900000000000006</c:v>
                </c:pt>
                <c:pt idx="627">
                  <c:v>65.900000000000006</c:v>
                </c:pt>
                <c:pt idx="628">
                  <c:v>65.900000000000006</c:v>
                </c:pt>
                <c:pt idx="629">
                  <c:v>65.2</c:v>
                </c:pt>
                <c:pt idx="630">
                  <c:v>65.2</c:v>
                </c:pt>
                <c:pt idx="631">
                  <c:v>65.2</c:v>
                </c:pt>
                <c:pt idx="632">
                  <c:v>64.5</c:v>
                </c:pt>
                <c:pt idx="633">
                  <c:v>64.5</c:v>
                </c:pt>
                <c:pt idx="634">
                  <c:v>64.5</c:v>
                </c:pt>
                <c:pt idx="635">
                  <c:v>63.9</c:v>
                </c:pt>
                <c:pt idx="636">
                  <c:v>63.9</c:v>
                </c:pt>
                <c:pt idx="637">
                  <c:v>63.9</c:v>
                </c:pt>
                <c:pt idx="638">
                  <c:v>63.9</c:v>
                </c:pt>
                <c:pt idx="639">
                  <c:v>63.2</c:v>
                </c:pt>
                <c:pt idx="640">
                  <c:v>63.2</c:v>
                </c:pt>
                <c:pt idx="641">
                  <c:v>63.2</c:v>
                </c:pt>
                <c:pt idx="642">
                  <c:v>62.5</c:v>
                </c:pt>
                <c:pt idx="643">
                  <c:v>62.5</c:v>
                </c:pt>
                <c:pt idx="644">
                  <c:v>62.5</c:v>
                </c:pt>
                <c:pt idx="645">
                  <c:v>62.5</c:v>
                </c:pt>
                <c:pt idx="646">
                  <c:v>61.8</c:v>
                </c:pt>
                <c:pt idx="647">
                  <c:v>61.8</c:v>
                </c:pt>
                <c:pt idx="648">
                  <c:v>61.2</c:v>
                </c:pt>
                <c:pt idx="649">
                  <c:v>61.2</c:v>
                </c:pt>
                <c:pt idx="650">
                  <c:v>61.2</c:v>
                </c:pt>
                <c:pt idx="651">
                  <c:v>61.2</c:v>
                </c:pt>
                <c:pt idx="652">
                  <c:v>60.5</c:v>
                </c:pt>
                <c:pt idx="653">
                  <c:v>60.5</c:v>
                </c:pt>
                <c:pt idx="654">
                  <c:v>60.5</c:v>
                </c:pt>
                <c:pt idx="655">
                  <c:v>59.8</c:v>
                </c:pt>
                <c:pt idx="656">
                  <c:v>59.8</c:v>
                </c:pt>
                <c:pt idx="657">
                  <c:v>59.8</c:v>
                </c:pt>
                <c:pt idx="658">
                  <c:v>59.1</c:v>
                </c:pt>
                <c:pt idx="659">
                  <c:v>59.1</c:v>
                </c:pt>
                <c:pt idx="660">
                  <c:v>59.1</c:v>
                </c:pt>
                <c:pt idx="661">
                  <c:v>59.1</c:v>
                </c:pt>
                <c:pt idx="662">
                  <c:v>58.5</c:v>
                </c:pt>
                <c:pt idx="663">
                  <c:v>58.5</c:v>
                </c:pt>
                <c:pt idx="664">
                  <c:v>58.5</c:v>
                </c:pt>
                <c:pt idx="665">
                  <c:v>57.8</c:v>
                </c:pt>
                <c:pt idx="666">
                  <c:v>57.8</c:v>
                </c:pt>
                <c:pt idx="667">
                  <c:v>57.8</c:v>
                </c:pt>
                <c:pt idx="668">
                  <c:v>57.8</c:v>
                </c:pt>
                <c:pt idx="669">
                  <c:v>57.1</c:v>
                </c:pt>
                <c:pt idx="670">
                  <c:v>57.1</c:v>
                </c:pt>
                <c:pt idx="671">
                  <c:v>56.4</c:v>
                </c:pt>
                <c:pt idx="672">
                  <c:v>56.4</c:v>
                </c:pt>
                <c:pt idx="673">
                  <c:v>56.4</c:v>
                </c:pt>
                <c:pt idx="674">
                  <c:v>56.4</c:v>
                </c:pt>
                <c:pt idx="675">
                  <c:v>55.8</c:v>
                </c:pt>
                <c:pt idx="676">
                  <c:v>55.8</c:v>
                </c:pt>
                <c:pt idx="677">
                  <c:v>55.1</c:v>
                </c:pt>
                <c:pt idx="678">
                  <c:v>55.1</c:v>
                </c:pt>
                <c:pt idx="679">
                  <c:v>55.1</c:v>
                </c:pt>
                <c:pt idx="680">
                  <c:v>55.1</c:v>
                </c:pt>
                <c:pt idx="681">
                  <c:v>54.4</c:v>
                </c:pt>
                <c:pt idx="682">
                  <c:v>54.4</c:v>
                </c:pt>
                <c:pt idx="683">
                  <c:v>54.4</c:v>
                </c:pt>
                <c:pt idx="684">
                  <c:v>53.7</c:v>
                </c:pt>
                <c:pt idx="685">
                  <c:v>53.7</c:v>
                </c:pt>
                <c:pt idx="686">
                  <c:v>53.7</c:v>
                </c:pt>
                <c:pt idx="687">
                  <c:v>53.1</c:v>
                </c:pt>
                <c:pt idx="688">
                  <c:v>53.1</c:v>
                </c:pt>
                <c:pt idx="689">
                  <c:v>53.1</c:v>
                </c:pt>
                <c:pt idx="690">
                  <c:v>52.4</c:v>
                </c:pt>
                <c:pt idx="691">
                  <c:v>52.4</c:v>
                </c:pt>
                <c:pt idx="692">
                  <c:v>52.4</c:v>
                </c:pt>
                <c:pt idx="693">
                  <c:v>51.7</c:v>
                </c:pt>
                <c:pt idx="694">
                  <c:v>51.7</c:v>
                </c:pt>
                <c:pt idx="695">
                  <c:v>51.7</c:v>
                </c:pt>
                <c:pt idx="696">
                  <c:v>51</c:v>
                </c:pt>
                <c:pt idx="697">
                  <c:v>51</c:v>
                </c:pt>
                <c:pt idx="698">
                  <c:v>51</c:v>
                </c:pt>
                <c:pt idx="699">
                  <c:v>50.4</c:v>
                </c:pt>
                <c:pt idx="700">
                  <c:v>50.4</c:v>
                </c:pt>
                <c:pt idx="701">
                  <c:v>50.4</c:v>
                </c:pt>
                <c:pt idx="702">
                  <c:v>49.7</c:v>
                </c:pt>
                <c:pt idx="703">
                  <c:v>49.7</c:v>
                </c:pt>
                <c:pt idx="704">
                  <c:v>49.7</c:v>
                </c:pt>
                <c:pt idx="705">
                  <c:v>49.7</c:v>
                </c:pt>
                <c:pt idx="706">
                  <c:v>49</c:v>
                </c:pt>
                <c:pt idx="707">
                  <c:v>49</c:v>
                </c:pt>
                <c:pt idx="708">
                  <c:v>48.3</c:v>
                </c:pt>
                <c:pt idx="709">
                  <c:v>48.3</c:v>
                </c:pt>
                <c:pt idx="710">
                  <c:v>48.3</c:v>
                </c:pt>
                <c:pt idx="711">
                  <c:v>48.3</c:v>
                </c:pt>
                <c:pt idx="712">
                  <c:v>47.6</c:v>
                </c:pt>
                <c:pt idx="713">
                  <c:v>47.6</c:v>
                </c:pt>
                <c:pt idx="714">
                  <c:v>47</c:v>
                </c:pt>
                <c:pt idx="715">
                  <c:v>47</c:v>
                </c:pt>
                <c:pt idx="716">
                  <c:v>47</c:v>
                </c:pt>
                <c:pt idx="717">
                  <c:v>46.3</c:v>
                </c:pt>
                <c:pt idx="718">
                  <c:v>46.3</c:v>
                </c:pt>
                <c:pt idx="719">
                  <c:v>46.3</c:v>
                </c:pt>
                <c:pt idx="720">
                  <c:v>45.6</c:v>
                </c:pt>
                <c:pt idx="721">
                  <c:v>45.6</c:v>
                </c:pt>
                <c:pt idx="722">
                  <c:v>45.6</c:v>
                </c:pt>
                <c:pt idx="723">
                  <c:v>44.9</c:v>
                </c:pt>
                <c:pt idx="724">
                  <c:v>44.9</c:v>
                </c:pt>
                <c:pt idx="725">
                  <c:v>44.9</c:v>
                </c:pt>
                <c:pt idx="726">
                  <c:v>44.9</c:v>
                </c:pt>
                <c:pt idx="727">
                  <c:v>44.3</c:v>
                </c:pt>
                <c:pt idx="728">
                  <c:v>44.3</c:v>
                </c:pt>
                <c:pt idx="729">
                  <c:v>43.6</c:v>
                </c:pt>
                <c:pt idx="730">
                  <c:v>43.6</c:v>
                </c:pt>
                <c:pt idx="731">
                  <c:v>43.6</c:v>
                </c:pt>
                <c:pt idx="732">
                  <c:v>43.6</c:v>
                </c:pt>
                <c:pt idx="733">
                  <c:v>42.9</c:v>
                </c:pt>
                <c:pt idx="734">
                  <c:v>42.9</c:v>
                </c:pt>
                <c:pt idx="735">
                  <c:v>42.2</c:v>
                </c:pt>
                <c:pt idx="736">
                  <c:v>42.2</c:v>
                </c:pt>
                <c:pt idx="737">
                  <c:v>42.2</c:v>
                </c:pt>
                <c:pt idx="738">
                  <c:v>41.6</c:v>
                </c:pt>
                <c:pt idx="739">
                  <c:v>41.6</c:v>
                </c:pt>
                <c:pt idx="740">
                  <c:v>41.6</c:v>
                </c:pt>
                <c:pt idx="741">
                  <c:v>41.6</c:v>
                </c:pt>
                <c:pt idx="742">
                  <c:v>40.9</c:v>
                </c:pt>
                <c:pt idx="743">
                  <c:v>40.9</c:v>
                </c:pt>
                <c:pt idx="744">
                  <c:v>40.200000000000003</c:v>
                </c:pt>
                <c:pt idx="745">
                  <c:v>40.200000000000003</c:v>
                </c:pt>
                <c:pt idx="746">
                  <c:v>40.200000000000003</c:v>
                </c:pt>
                <c:pt idx="747">
                  <c:v>40.200000000000003</c:v>
                </c:pt>
                <c:pt idx="748">
                  <c:v>40.200000000000003</c:v>
                </c:pt>
                <c:pt idx="749">
                  <c:v>39.5</c:v>
                </c:pt>
                <c:pt idx="750">
                  <c:v>39.5</c:v>
                </c:pt>
                <c:pt idx="751">
                  <c:v>38.9</c:v>
                </c:pt>
                <c:pt idx="752">
                  <c:v>38.9</c:v>
                </c:pt>
                <c:pt idx="753">
                  <c:v>38.9</c:v>
                </c:pt>
                <c:pt idx="754">
                  <c:v>38.200000000000003</c:v>
                </c:pt>
                <c:pt idx="755">
                  <c:v>38.200000000000003</c:v>
                </c:pt>
                <c:pt idx="756">
                  <c:v>38.200000000000003</c:v>
                </c:pt>
                <c:pt idx="757">
                  <c:v>37.5</c:v>
                </c:pt>
                <c:pt idx="758">
                  <c:v>37.5</c:v>
                </c:pt>
                <c:pt idx="759">
                  <c:v>37.5</c:v>
                </c:pt>
                <c:pt idx="760">
                  <c:v>37.5</c:v>
                </c:pt>
                <c:pt idx="761">
                  <c:v>36.799999999999997</c:v>
                </c:pt>
                <c:pt idx="762">
                  <c:v>36.799999999999997</c:v>
                </c:pt>
                <c:pt idx="763">
                  <c:v>36.799999999999997</c:v>
                </c:pt>
                <c:pt idx="764">
                  <c:v>36.200000000000003</c:v>
                </c:pt>
                <c:pt idx="765">
                  <c:v>36.200000000000003</c:v>
                </c:pt>
                <c:pt idx="766">
                  <c:v>35.5</c:v>
                </c:pt>
                <c:pt idx="767">
                  <c:v>35.5</c:v>
                </c:pt>
                <c:pt idx="768">
                  <c:v>35.5</c:v>
                </c:pt>
                <c:pt idx="769">
                  <c:v>34.799999999999997</c:v>
                </c:pt>
                <c:pt idx="770">
                  <c:v>34.799999999999997</c:v>
                </c:pt>
                <c:pt idx="771">
                  <c:v>34.799999999999997</c:v>
                </c:pt>
                <c:pt idx="772">
                  <c:v>34.799999999999997</c:v>
                </c:pt>
                <c:pt idx="773">
                  <c:v>34.1</c:v>
                </c:pt>
                <c:pt idx="774">
                  <c:v>34.1</c:v>
                </c:pt>
                <c:pt idx="775">
                  <c:v>34.1</c:v>
                </c:pt>
                <c:pt idx="776">
                  <c:v>33.5</c:v>
                </c:pt>
                <c:pt idx="777">
                  <c:v>33.5</c:v>
                </c:pt>
                <c:pt idx="778">
                  <c:v>33.5</c:v>
                </c:pt>
                <c:pt idx="779">
                  <c:v>33.5</c:v>
                </c:pt>
                <c:pt idx="780">
                  <c:v>32.799999999999997</c:v>
                </c:pt>
                <c:pt idx="781">
                  <c:v>32.799999999999997</c:v>
                </c:pt>
                <c:pt idx="782">
                  <c:v>32.1</c:v>
                </c:pt>
                <c:pt idx="783">
                  <c:v>32.1</c:v>
                </c:pt>
                <c:pt idx="784">
                  <c:v>32.1</c:v>
                </c:pt>
                <c:pt idx="785">
                  <c:v>32.1</c:v>
                </c:pt>
                <c:pt idx="786">
                  <c:v>31.4</c:v>
                </c:pt>
                <c:pt idx="787">
                  <c:v>31.4</c:v>
                </c:pt>
                <c:pt idx="788">
                  <c:v>30.8</c:v>
                </c:pt>
                <c:pt idx="789">
                  <c:v>30.8</c:v>
                </c:pt>
                <c:pt idx="790">
                  <c:v>30.8</c:v>
                </c:pt>
                <c:pt idx="791">
                  <c:v>30.8</c:v>
                </c:pt>
                <c:pt idx="792">
                  <c:v>30.8</c:v>
                </c:pt>
                <c:pt idx="793">
                  <c:v>30.1</c:v>
                </c:pt>
                <c:pt idx="794">
                  <c:v>30.1</c:v>
                </c:pt>
                <c:pt idx="795">
                  <c:v>30.1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E0-4581-9DDC-1C90CE5C0FC8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E0-4581-9DDC-1C90CE5C0FC8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2</c:v>
                </c:pt>
                <c:pt idx="33">
                  <c:v>2</c:v>
                </c:pt>
                <c:pt idx="34">
                  <c:v>1.3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2.6</c:v>
                </c:pt>
                <c:pt idx="52">
                  <c:v>2.6</c:v>
                </c:pt>
                <c:pt idx="53">
                  <c:v>2.6</c:v>
                </c:pt>
                <c:pt idx="54">
                  <c:v>2.6</c:v>
                </c:pt>
                <c:pt idx="55">
                  <c:v>2.6</c:v>
                </c:pt>
                <c:pt idx="56">
                  <c:v>2.6</c:v>
                </c:pt>
                <c:pt idx="57">
                  <c:v>2.6</c:v>
                </c:pt>
                <c:pt idx="58">
                  <c:v>2.6</c:v>
                </c:pt>
                <c:pt idx="59">
                  <c:v>2.6</c:v>
                </c:pt>
                <c:pt idx="60">
                  <c:v>2.6</c:v>
                </c:pt>
                <c:pt idx="61">
                  <c:v>2.6</c:v>
                </c:pt>
                <c:pt idx="62">
                  <c:v>2.6</c:v>
                </c:pt>
                <c:pt idx="63">
                  <c:v>2.6</c:v>
                </c:pt>
                <c:pt idx="64">
                  <c:v>2.6</c:v>
                </c:pt>
                <c:pt idx="65">
                  <c:v>2.6</c:v>
                </c:pt>
                <c:pt idx="66">
                  <c:v>2.6</c:v>
                </c:pt>
                <c:pt idx="67">
                  <c:v>2.6</c:v>
                </c:pt>
                <c:pt idx="68">
                  <c:v>2.6</c:v>
                </c:pt>
                <c:pt idx="69">
                  <c:v>2.6</c:v>
                </c:pt>
                <c:pt idx="70">
                  <c:v>3.2</c:v>
                </c:pt>
                <c:pt idx="71">
                  <c:v>3.2</c:v>
                </c:pt>
                <c:pt idx="72">
                  <c:v>3.2</c:v>
                </c:pt>
                <c:pt idx="73">
                  <c:v>3.2</c:v>
                </c:pt>
                <c:pt idx="74">
                  <c:v>3.2</c:v>
                </c:pt>
                <c:pt idx="75">
                  <c:v>3.2</c:v>
                </c:pt>
                <c:pt idx="76">
                  <c:v>3.2</c:v>
                </c:pt>
                <c:pt idx="77">
                  <c:v>3.2</c:v>
                </c:pt>
                <c:pt idx="78">
                  <c:v>3.2</c:v>
                </c:pt>
                <c:pt idx="79">
                  <c:v>3.2</c:v>
                </c:pt>
                <c:pt idx="80">
                  <c:v>3.2</c:v>
                </c:pt>
                <c:pt idx="81">
                  <c:v>3.2</c:v>
                </c:pt>
                <c:pt idx="82">
                  <c:v>3.2</c:v>
                </c:pt>
                <c:pt idx="83">
                  <c:v>3.2</c:v>
                </c:pt>
                <c:pt idx="84">
                  <c:v>3.2</c:v>
                </c:pt>
                <c:pt idx="85">
                  <c:v>3.2</c:v>
                </c:pt>
                <c:pt idx="86">
                  <c:v>3.2</c:v>
                </c:pt>
                <c:pt idx="87">
                  <c:v>3.2</c:v>
                </c:pt>
                <c:pt idx="88">
                  <c:v>3.9</c:v>
                </c:pt>
                <c:pt idx="89">
                  <c:v>3.9</c:v>
                </c:pt>
                <c:pt idx="90">
                  <c:v>3.9</c:v>
                </c:pt>
                <c:pt idx="91">
                  <c:v>3.9</c:v>
                </c:pt>
                <c:pt idx="92">
                  <c:v>3.9</c:v>
                </c:pt>
                <c:pt idx="93">
                  <c:v>3.9</c:v>
                </c:pt>
                <c:pt idx="94">
                  <c:v>3.9</c:v>
                </c:pt>
                <c:pt idx="95">
                  <c:v>3.9</c:v>
                </c:pt>
                <c:pt idx="96">
                  <c:v>3.9</c:v>
                </c:pt>
                <c:pt idx="97">
                  <c:v>3.9</c:v>
                </c:pt>
                <c:pt idx="98">
                  <c:v>3.9</c:v>
                </c:pt>
                <c:pt idx="99">
                  <c:v>3.9</c:v>
                </c:pt>
                <c:pt idx="100">
                  <c:v>3.9</c:v>
                </c:pt>
                <c:pt idx="101">
                  <c:v>3.9</c:v>
                </c:pt>
                <c:pt idx="102">
                  <c:v>3.9</c:v>
                </c:pt>
                <c:pt idx="103">
                  <c:v>3.9</c:v>
                </c:pt>
                <c:pt idx="104">
                  <c:v>3.9</c:v>
                </c:pt>
                <c:pt idx="105">
                  <c:v>3.9</c:v>
                </c:pt>
                <c:pt idx="106">
                  <c:v>4.5</c:v>
                </c:pt>
                <c:pt idx="107">
                  <c:v>4.5</c:v>
                </c:pt>
                <c:pt idx="108">
                  <c:v>4.5</c:v>
                </c:pt>
                <c:pt idx="109">
                  <c:v>4.5</c:v>
                </c:pt>
                <c:pt idx="110">
                  <c:v>4.5</c:v>
                </c:pt>
                <c:pt idx="111">
                  <c:v>4.5</c:v>
                </c:pt>
                <c:pt idx="112">
                  <c:v>4.5</c:v>
                </c:pt>
                <c:pt idx="113">
                  <c:v>4.5</c:v>
                </c:pt>
                <c:pt idx="114">
                  <c:v>4.5</c:v>
                </c:pt>
                <c:pt idx="115">
                  <c:v>4.5</c:v>
                </c:pt>
                <c:pt idx="116">
                  <c:v>4.5</c:v>
                </c:pt>
                <c:pt idx="117">
                  <c:v>4.5</c:v>
                </c:pt>
                <c:pt idx="118">
                  <c:v>4.5</c:v>
                </c:pt>
                <c:pt idx="119">
                  <c:v>4.5</c:v>
                </c:pt>
                <c:pt idx="120">
                  <c:v>4.5</c:v>
                </c:pt>
                <c:pt idx="121">
                  <c:v>5.0999999999999996</c:v>
                </c:pt>
                <c:pt idx="122">
                  <c:v>5.0999999999999996</c:v>
                </c:pt>
                <c:pt idx="123">
                  <c:v>5.0999999999999996</c:v>
                </c:pt>
                <c:pt idx="124">
                  <c:v>5.0999999999999996</c:v>
                </c:pt>
                <c:pt idx="125">
                  <c:v>5.0999999999999996</c:v>
                </c:pt>
                <c:pt idx="126">
                  <c:v>5.0999999999999996</c:v>
                </c:pt>
                <c:pt idx="127">
                  <c:v>5.0999999999999996</c:v>
                </c:pt>
                <c:pt idx="128">
                  <c:v>5.0999999999999996</c:v>
                </c:pt>
                <c:pt idx="129">
                  <c:v>5.0999999999999996</c:v>
                </c:pt>
                <c:pt idx="130">
                  <c:v>5.0999999999999996</c:v>
                </c:pt>
                <c:pt idx="131">
                  <c:v>5.0999999999999996</c:v>
                </c:pt>
                <c:pt idx="132">
                  <c:v>5.0999999999999996</c:v>
                </c:pt>
                <c:pt idx="133">
                  <c:v>5.0999999999999996</c:v>
                </c:pt>
                <c:pt idx="134">
                  <c:v>5.0999999999999996</c:v>
                </c:pt>
                <c:pt idx="135">
                  <c:v>5.0999999999999996</c:v>
                </c:pt>
                <c:pt idx="136">
                  <c:v>5.8</c:v>
                </c:pt>
                <c:pt idx="137">
                  <c:v>5.8</c:v>
                </c:pt>
                <c:pt idx="138">
                  <c:v>5.8</c:v>
                </c:pt>
                <c:pt idx="139">
                  <c:v>5.8</c:v>
                </c:pt>
                <c:pt idx="140">
                  <c:v>5.8</c:v>
                </c:pt>
                <c:pt idx="141">
                  <c:v>5.8</c:v>
                </c:pt>
                <c:pt idx="142">
                  <c:v>5.8</c:v>
                </c:pt>
                <c:pt idx="143">
                  <c:v>5.8</c:v>
                </c:pt>
                <c:pt idx="144">
                  <c:v>5.8</c:v>
                </c:pt>
                <c:pt idx="145">
                  <c:v>5.8</c:v>
                </c:pt>
                <c:pt idx="146">
                  <c:v>5.8</c:v>
                </c:pt>
                <c:pt idx="147">
                  <c:v>5.8</c:v>
                </c:pt>
                <c:pt idx="148">
                  <c:v>5.8</c:v>
                </c:pt>
                <c:pt idx="149">
                  <c:v>5.8</c:v>
                </c:pt>
                <c:pt idx="150">
                  <c:v>6.4</c:v>
                </c:pt>
                <c:pt idx="151">
                  <c:v>6.4</c:v>
                </c:pt>
                <c:pt idx="152">
                  <c:v>6.4</c:v>
                </c:pt>
                <c:pt idx="153">
                  <c:v>6.4</c:v>
                </c:pt>
                <c:pt idx="154">
                  <c:v>6.4</c:v>
                </c:pt>
                <c:pt idx="155">
                  <c:v>6.4</c:v>
                </c:pt>
                <c:pt idx="156">
                  <c:v>6.4</c:v>
                </c:pt>
                <c:pt idx="157">
                  <c:v>6.4</c:v>
                </c:pt>
                <c:pt idx="158">
                  <c:v>6.4</c:v>
                </c:pt>
                <c:pt idx="159">
                  <c:v>6.4</c:v>
                </c:pt>
                <c:pt idx="160">
                  <c:v>6.4</c:v>
                </c:pt>
                <c:pt idx="161">
                  <c:v>6.4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7.7</c:v>
                </c:pt>
                <c:pt idx="177">
                  <c:v>7.7</c:v>
                </c:pt>
                <c:pt idx="178">
                  <c:v>7.7</c:v>
                </c:pt>
                <c:pt idx="179">
                  <c:v>7.7</c:v>
                </c:pt>
                <c:pt idx="180">
                  <c:v>7.7</c:v>
                </c:pt>
                <c:pt idx="181">
                  <c:v>7.7</c:v>
                </c:pt>
                <c:pt idx="182">
                  <c:v>7.7</c:v>
                </c:pt>
                <c:pt idx="183">
                  <c:v>7.7</c:v>
                </c:pt>
                <c:pt idx="184">
                  <c:v>7.7</c:v>
                </c:pt>
                <c:pt idx="185">
                  <c:v>7.7</c:v>
                </c:pt>
                <c:pt idx="186">
                  <c:v>8.3000000000000007</c:v>
                </c:pt>
                <c:pt idx="187">
                  <c:v>8.3000000000000007</c:v>
                </c:pt>
                <c:pt idx="188">
                  <c:v>8.3000000000000007</c:v>
                </c:pt>
                <c:pt idx="189">
                  <c:v>8.3000000000000007</c:v>
                </c:pt>
                <c:pt idx="190">
                  <c:v>8.3000000000000007</c:v>
                </c:pt>
                <c:pt idx="191">
                  <c:v>8.3000000000000007</c:v>
                </c:pt>
                <c:pt idx="192">
                  <c:v>8.3000000000000007</c:v>
                </c:pt>
                <c:pt idx="193">
                  <c:v>8.3000000000000007</c:v>
                </c:pt>
                <c:pt idx="194">
                  <c:v>8.3000000000000007</c:v>
                </c:pt>
                <c:pt idx="195">
                  <c:v>8.3000000000000007</c:v>
                </c:pt>
                <c:pt idx="196">
                  <c:v>8.3000000000000007</c:v>
                </c:pt>
                <c:pt idx="197">
                  <c:v>8.9</c:v>
                </c:pt>
                <c:pt idx="198">
                  <c:v>8.9</c:v>
                </c:pt>
                <c:pt idx="199">
                  <c:v>8.9</c:v>
                </c:pt>
                <c:pt idx="200">
                  <c:v>8.9</c:v>
                </c:pt>
                <c:pt idx="201">
                  <c:v>8.9</c:v>
                </c:pt>
                <c:pt idx="202">
                  <c:v>8.9</c:v>
                </c:pt>
                <c:pt idx="203">
                  <c:v>8.9</c:v>
                </c:pt>
                <c:pt idx="204">
                  <c:v>8.9</c:v>
                </c:pt>
                <c:pt idx="205">
                  <c:v>8.9</c:v>
                </c:pt>
                <c:pt idx="206">
                  <c:v>8.9</c:v>
                </c:pt>
                <c:pt idx="207">
                  <c:v>8.9</c:v>
                </c:pt>
                <c:pt idx="208">
                  <c:v>8.9</c:v>
                </c:pt>
                <c:pt idx="209">
                  <c:v>8.9</c:v>
                </c:pt>
                <c:pt idx="210">
                  <c:v>9.6</c:v>
                </c:pt>
                <c:pt idx="211">
                  <c:v>9.6</c:v>
                </c:pt>
                <c:pt idx="212">
                  <c:v>9.6</c:v>
                </c:pt>
                <c:pt idx="213">
                  <c:v>9.6</c:v>
                </c:pt>
                <c:pt idx="214">
                  <c:v>9.6</c:v>
                </c:pt>
                <c:pt idx="215">
                  <c:v>9.6</c:v>
                </c:pt>
                <c:pt idx="216">
                  <c:v>9.6</c:v>
                </c:pt>
                <c:pt idx="217">
                  <c:v>9.6</c:v>
                </c:pt>
                <c:pt idx="218">
                  <c:v>9.6</c:v>
                </c:pt>
                <c:pt idx="219">
                  <c:v>9.6</c:v>
                </c:pt>
                <c:pt idx="220">
                  <c:v>10.199999999999999</c:v>
                </c:pt>
                <c:pt idx="221">
                  <c:v>10.199999999999999</c:v>
                </c:pt>
                <c:pt idx="222">
                  <c:v>10.199999999999999</c:v>
                </c:pt>
                <c:pt idx="223">
                  <c:v>10.199999999999999</c:v>
                </c:pt>
                <c:pt idx="224">
                  <c:v>10.199999999999999</c:v>
                </c:pt>
                <c:pt idx="225">
                  <c:v>10.199999999999999</c:v>
                </c:pt>
                <c:pt idx="226">
                  <c:v>10.199999999999999</c:v>
                </c:pt>
                <c:pt idx="227">
                  <c:v>10.199999999999999</c:v>
                </c:pt>
                <c:pt idx="228">
                  <c:v>10.199999999999999</c:v>
                </c:pt>
                <c:pt idx="229">
                  <c:v>10.8</c:v>
                </c:pt>
                <c:pt idx="230">
                  <c:v>10.8</c:v>
                </c:pt>
                <c:pt idx="231">
                  <c:v>10.8</c:v>
                </c:pt>
                <c:pt idx="232">
                  <c:v>10.8</c:v>
                </c:pt>
                <c:pt idx="233">
                  <c:v>10.8</c:v>
                </c:pt>
                <c:pt idx="234">
                  <c:v>10.8</c:v>
                </c:pt>
                <c:pt idx="235">
                  <c:v>10.8</c:v>
                </c:pt>
                <c:pt idx="236">
                  <c:v>10.8</c:v>
                </c:pt>
                <c:pt idx="237">
                  <c:v>10.8</c:v>
                </c:pt>
                <c:pt idx="238">
                  <c:v>11.5</c:v>
                </c:pt>
                <c:pt idx="239">
                  <c:v>11.5</c:v>
                </c:pt>
                <c:pt idx="240">
                  <c:v>11.5</c:v>
                </c:pt>
                <c:pt idx="241">
                  <c:v>11.5</c:v>
                </c:pt>
                <c:pt idx="242">
                  <c:v>11.5</c:v>
                </c:pt>
                <c:pt idx="243">
                  <c:v>11.5</c:v>
                </c:pt>
                <c:pt idx="244">
                  <c:v>11.5</c:v>
                </c:pt>
                <c:pt idx="245">
                  <c:v>11.5</c:v>
                </c:pt>
                <c:pt idx="246">
                  <c:v>11.5</c:v>
                </c:pt>
                <c:pt idx="247">
                  <c:v>11.5</c:v>
                </c:pt>
                <c:pt idx="248">
                  <c:v>12.1</c:v>
                </c:pt>
                <c:pt idx="249">
                  <c:v>12.1</c:v>
                </c:pt>
                <c:pt idx="250">
                  <c:v>12.1</c:v>
                </c:pt>
                <c:pt idx="251">
                  <c:v>12.1</c:v>
                </c:pt>
                <c:pt idx="252">
                  <c:v>12.1</c:v>
                </c:pt>
                <c:pt idx="253">
                  <c:v>12.1</c:v>
                </c:pt>
                <c:pt idx="254">
                  <c:v>12.1</c:v>
                </c:pt>
                <c:pt idx="255">
                  <c:v>12.1</c:v>
                </c:pt>
                <c:pt idx="256">
                  <c:v>12.8</c:v>
                </c:pt>
                <c:pt idx="257">
                  <c:v>12.8</c:v>
                </c:pt>
                <c:pt idx="258">
                  <c:v>12.8</c:v>
                </c:pt>
                <c:pt idx="259">
                  <c:v>12.8</c:v>
                </c:pt>
                <c:pt idx="260">
                  <c:v>12.8</c:v>
                </c:pt>
                <c:pt idx="261">
                  <c:v>12.8</c:v>
                </c:pt>
                <c:pt idx="262">
                  <c:v>12.8</c:v>
                </c:pt>
                <c:pt idx="263">
                  <c:v>12.8</c:v>
                </c:pt>
                <c:pt idx="264">
                  <c:v>12.8</c:v>
                </c:pt>
                <c:pt idx="265">
                  <c:v>13.4</c:v>
                </c:pt>
                <c:pt idx="266">
                  <c:v>13.4</c:v>
                </c:pt>
                <c:pt idx="267">
                  <c:v>13.4</c:v>
                </c:pt>
                <c:pt idx="268">
                  <c:v>13.4</c:v>
                </c:pt>
                <c:pt idx="269">
                  <c:v>13.4</c:v>
                </c:pt>
                <c:pt idx="270">
                  <c:v>13.4</c:v>
                </c:pt>
                <c:pt idx="271">
                  <c:v>13.4</c:v>
                </c:pt>
                <c:pt idx="272">
                  <c:v>13.4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14</c:v>
                </c:pt>
                <c:pt idx="282">
                  <c:v>14.7</c:v>
                </c:pt>
                <c:pt idx="283">
                  <c:v>14.7</c:v>
                </c:pt>
                <c:pt idx="284">
                  <c:v>14.7</c:v>
                </c:pt>
                <c:pt idx="285">
                  <c:v>14.7</c:v>
                </c:pt>
                <c:pt idx="286">
                  <c:v>14.7</c:v>
                </c:pt>
                <c:pt idx="287">
                  <c:v>14.7</c:v>
                </c:pt>
                <c:pt idx="288">
                  <c:v>14.7</c:v>
                </c:pt>
                <c:pt idx="289">
                  <c:v>15.3</c:v>
                </c:pt>
                <c:pt idx="290">
                  <c:v>15.3</c:v>
                </c:pt>
                <c:pt idx="291">
                  <c:v>15.3</c:v>
                </c:pt>
                <c:pt idx="292">
                  <c:v>15.3</c:v>
                </c:pt>
                <c:pt idx="293">
                  <c:v>15.3</c:v>
                </c:pt>
                <c:pt idx="294">
                  <c:v>15.3</c:v>
                </c:pt>
                <c:pt idx="295">
                  <c:v>15.3</c:v>
                </c:pt>
                <c:pt idx="296">
                  <c:v>15.9</c:v>
                </c:pt>
                <c:pt idx="297">
                  <c:v>15.9</c:v>
                </c:pt>
                <c:pt idx="298">
                  <c:v>15.9</c:v>
                </c:pt>
                <c:pt idx="299">
                  <c:v>15.9</c:v>
                </c:pt>
                <c:pt idx="300">
                  <c:v>15.9</c:v>
                </c:pt>
                <c:pt idx="301">
                  <c:v>15.9</c:v>
                </c:pt>
                <c:pt idx="302">
                  <c:v>15.9</c:v>
                </c:pt>
                <c:pt idx="303">
                  <c:v>16.600000000000001</c:v>
                </c:pt>
                <c:pt idx="304">
                  <c:v>16.600000000000001</c:v>
                </c:pt>
                <c:pt idx="305">
                  <c:v>16.600000000000001</c:v>
                </c:pt>
                <c:pt idx="306">
                  <c:v>16.600000000000001</c:v>
                </c:pt>
                <c:pt idx="307">
                  <c:v>16.600000000000001</c:v>
                </c:pt>
                <c:pt idx="308">
                  <c:v>16.600000000000001</c:v>
                </c:pt>
                <c:pt idx="309">
                  <c:v>16.600000000000001</c:v>
                </c:pt>
                <c:pt idx="310">
                  <c:v>16.600000000000001</c:v>
                </c:pt>
                <c:pt idx="311">
                  <c:v>17.2</c:v>
                </c:pt>
                <c:pt idx="312">
                  <c:v>17.2</c:v>
                </c:pt>
                <c:pt idx="313">
                  <c:v>17.2</c:v>
                </c:pt>
                <c:pt idx="314">
                  <c:v>17.2</c:v>
                </c:pt>
                <c:pt idx="315">
                  <c:v>17.2</c:v>
                </c:pt>
                <c:pt idx="316">
                  <c:v>17.2</c:v>
                </c:pt>
                <c:pt idx="317">
                  <c:v>17.2</c:v>
                </c:pt>
                <c:pt idx="318">
                  <c:v>17.8</c:v>
                </c:pt>
                <c:pt idx="319">
                  <c:v>17.8</c:v>
                </c:pt>
                <c:pt idx="320">
                  <c:v>17.8</c:v>
                </c:pt>
                <c:pt idx="321">
                  <c:v>17.8</c:v>
                </c:pt>
                <c:pt idx="322">
                  <c:v>17.8</c:v>
                </c:pt>
                <c:pt idx="323">
                  <c:v>17.8</c:v>
                </c:pt>
                <c:pt idx="324">
                  <c:v>18.5</c:v>
                </c:pt>
                <c:pt idx="325">
                  <c:v>18.5</c:v>
                </c:pt>
                <c:pt idx="326">
                  <c:v>18.5</c:v>
                </c:pt>
                <c:pt idx="327">
                  <c:v>18.5</c:v>
                </c:pt>
                <c:pt idx="328">
                  <c:v>18.5</c:v>
                </c:pt>
                <c:pt idx="329">
                  <c:v>18.5</c:v>
                </c:pt>
                <c:pt idx="330">
                  <c:v>19.100000000000001</c:v>
                </c:pt>
                <c:pt idx="331">
                  <c:v>19.100000000000001</c:v>
                </c:pt>
                <c:pt idx="332">
                  <c:v>19.100000000000001</c:v>
                </c:pt>
                <c:pt idx="333">
                  <c:v>19.100000000000001</c:v>
                </c:pt>
                <c:pt idx="334">
                  <c:v>19.100000000000001</c:v>
                </c:pt>
                <c:pt idx="335">
                  <c:v>19.100000000000001</c:v>
                </c:pt>
                <c:pt idx="336">
                  <c:v>19.7</c:v>
                </c:pt>
                <c:pt idx="337">
                  <c:v>19.7</c:v>
                </c:pt>
                <c:pt idx="338">
                  <c:v>19.7</c:v>
                </c:pt>
                <c:pt idx="339">
                  <c:v>19.7</c:v>
                </c:pt>
                <c:pt idx="340">
                  <c:v>19.7</c:v>
                </c:pt>
                <c:pt idx="341">
                  <c:v>19.7</c:v>
                </c:pt>
                <c:pt idx="342">
                  <c:v>19.7</c:v>
                </c:pt>
                <c:pt idx="343">
                  <c:v>20.399999999999999</c:v>
                </c:pt>
                <c:pt idx="344">
                  <c:v>20.399999999999999</c:v>
                </c:pt>
                <c:pt idx="345">
                  <c:v>20.399999999999999</c:v>
                </c:pt>
                <c:pt idx="346">
                  <c:v>20.399999999999999</c:v>
                </c:pt>
                <c:pt idx="347">
                  <c:v>20.399999999999999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21.6</c:v>
                </c:pt>
                <c:pt idx="355">
                  <c:v>21.6</c:v>
                </c:pt>
                <c:pt idx="356">
                  <c:v>21.6</c:v>
                </c:pt>
                <c:pt idx="357">
                  <c:v>21.6</c:v>
                </c:pt>
                <c:pt idx="358">
                  <c:v>21.6</c:v>
                </c:pt>
                <c:pt idx="359">
                  <c:v>21.6</c:v>
                </c:pt>
                <c:pt idx="360">
                  <c:v>22.3</c:v>
                </c:pt>
                <c:pt idx="361">
                  <c:v>22.3</c:v>
                </c:pt>
                <c:pt idx="362">
                  <c:v>22.3</c:v>
                </c:pt>
                <c:pt idx="363">
                  <c:v>22.3</c:v>
                </c:pt>
                <c:pt idx="364">
                  <c:v>22.3</c:v>
                </c:pt>
                <c:pt idx="365">
                  <c:v>22.9</c:v>
                </c:pt>
                <c:pt idx="366">
                  <c:v>22.9</c:v>
                </c:pt>
                <c:pt idx="367">
                  <c:v>22.9</c:v>
                </c:pt>
                <c:pt idx="368">
                  <c:v>22.9</c:v>
                </c:pt>
                <c:pt idx="369">
                  <c:v>22.9</c:v>
                </c:pt>
                <c:pt idx="370">
                  <c:v>22.9</c:v>
                </c:pt>
                <c:pt idx="371">
                  <c:v>23.5</c:v>
                </c:pt>
                <c:pt idx="372">
                  <c:v>23.5</c:v>
                </c:pt>
                <c:pt idx="373">
                  <c:v>23.5</c:v>
                </c:pt>
                <c:pt idx="374">
                  <c:v>23.5</c:v>
                </c:pt>
                <c:pt idx="375">
                  <c:v>23.5</c:v>
                </c:pt>
                <c:pt idx="376">
                  <c:v>24.2</c:v>
                </c:pt>
                <c:pt idx="377">
                  <c:v>24.2</c:v>
                </c:pt>
                <c:pt idx="378">
                  <c:v>24.2</c:v>
                </c:pt>
                <c:pt idx="379">
                  <c:v>24.2</c:v>
                </c:pt>
                <c:pt idx="380">
                  <c:v>24.2</c:v>
                </c:pt>
                <c:pt idx="381">
                  <c:v>24.8</c:v>
                </c:pt>
                <c:pt idx="382">
                  <c:v>24.8</c:v>
                </c:pt>
                <c:pt idx="383">
                  <c:v>24.8</c:v>
                </c:pt>
                <c:pt idx="384">
                  <c:v>24.8</c:v>
                </c:pt>
                <c:pt idx="385">
                  <c:v>24.8</c:v>
                </c:pt>
                <c:pt idx="386">
                  <c:v>25.5</c:v>
                </c:pt>
                <c:pt idx="387">
                  <c:v>25.5</c:v>
                </c:pt>
                <c:pt idx="388">
                  <c:v>25.5</c:v>
                </c:pt>
                <c:pt idx="389">
                  <c:v>25.5</c:v>
                </c:pt>
                <c:pt idx="390">
                  <c:v>26.1</c:v>
                </c:pt>
                <c:pt idx="391">
                  <c:v>26.1</c:v>
                </c:pt>
                <c:pt idx="392">
                  <c:v>26.1</c:v>
                </c:pt>
                <c:pt idx="393">
                  <c:v>26.1</c:v>
                </c:pt>
                <c:pt idx="394">
                  <c:v>26.7</c:v>
                </c:pt>
                <c:pt idx="395">
                  <c:v>26.7</c:v>
                </c:pt>
                <c:pt idx="396">
                  <c:v>26.7</c:v>
                </c:pt>
                <c:pt idx="397">
                  <c:v>26.7</c:v>
                </c:pt>
                <c:pt idx="398">
                  <c:v>26.7</c:v>
                </c:pt>
                <c:pt idx="399">
                  <c:v>27.4</c:v>
                </c:pt>
                <c:pt idx="400">
                  <c:v>27.4</c:v>
                </c:pt>
                <c:pt idx="401">
                  <c:v>27.4</c:v>
                </c:pt>
                <c:pt idx="402">
                  <c:v>27.4</c:v>
                </c:pt>
                <c:pt idx="403">
                  <c:v>27.4</c:v>
                </c:pt>
                <c:pt idx="404">
                  <c:v>28</c:v>
                </c:pt>
                <c:pt idx="405">
                  <c:v>28</c:v>
                </c:pt>
                <c:pt idx="406">
                  <c:v>28</c:v>
                </c:pt>
                <c:pt idx="407">
                  <c:v>28</c:v>
                </c:pt>
                <c:pt idx="408">
                  <c:v>28.6</c:v>
                </c:pt>
                <c:pt idx="409">
                  <c:v>28.6</c:v>
                </c:pt>
                <c:pt idx="410">
                  <c:v>28.6</c:v>
                </c:pt>
                <c:pt idx="411">
                  <c:v>28.6</c:v>
                </c:pt>
                <c:pt idx="412">
                  <c:v>28.6</c:v>
                </c:pt>
                <c:pt idx="413">
                  <c:v>29.3</c:v>
                </c:pt>
                <c:pt idx="414">
                  <c:v>29.3</c:v>
                </c:pt>
                <c:pt idx="415">
                  <c:v>29.3</c:v>
                </c:pt>
                <c:pt idx="416">
                  <c:v>29.3</c:v>
                </c:pt>
                <c:pt idx="417">
                  <c:v>29.9</c:v>
                </c:pt>
                <c:pt idx="418">
                  <c:v>29.9</c:v>
                </c:pt>
                <c:pt idx="419">
                  <c:v>29.9</c:v>
                </c:pt>
                <c:pt idx="420">
                  <c:v>29.9</c:v>
                </c:pt>
                <c:pt idx="421">
                  <c:v>30.5</c:v>
                </c:pt>
                <c:pt idx="422">
                  <c:v>30.5</c:v>
                </c:pt>
                <c:pt idx="423">
                  <c:v>30.5</c:v>
                </c:pt>
                <c:pt idx="424">
                  <c:v>30.5</c:v>
                </c:pt>
                <c:pt idx="425">
                  <c:v>30.5</c:v>
                </c:pt>
                <c:pt idx="426">
                  <c:v>31.2</c:v>
                </c:pt>
                <c:pt idx="427">
                  <c:v>31.2</c:v>
                </c:pt>
                <c:pt idx="428">
                  <c:v>31.2</c:v>
                </c:pt>
                <c:pt idx="429">
                  <c:v>31.2</c:v>
                </c:pt>
                <c:pt idx="430">
                  <c:v>31.8</c:v>
                </c:pt>
                <c:pt idx="431">
                  <c:v>31.8</c:v>
                </c:pt>
                <c:pt idx="432">
                  <c:v>31.8</c:v>
                </c:pt>
                <c:pt idx="433">
                  <c:v>32.4</c:v>
                </c:pt>
                <c:pt idx="434">
                  <c:v>32.4</c:v>
                </c:pt>
                <c:pt idx="435">
                  <c:v>32.4</c:v>
                </c:pt>
                <c:pt idx="436">
                  <c:v>32.4</c:v>
                </c:pt>
                <c:pt idx="437">
                  <c:v>33.1</c:v>
                </c:pt>
                <c:pt idx="438">
                  <c:v>33.1</c:v>
                </c:pt>
                <c:pt idx="439">
                  <c:v>33.1</c:v>
                </c:pt>
                <c:pt idx="440">
                  <c:v>33.1</c:v>
                </c:pt>
                <c:pt idx="441">
                  <c:v>33.700000000000003</c:v>
                </c:pt>
                <c:pt idx="442">
                  <c:v>33.700000000000003</c:v>
                </c:pt>
                <c:pt idx="443">
                  <c:v>33.700000000000003</c:v>
                </c:pt>
                <c:pt idx="444">
                  <c:v>33.700000000000003</c:v>
                </c:pt>
                <c:pt idx="445">
                  <c:v>34.299999999999997</c:v>
                </c:pt>
                <c:pt idx="446">
                  <c:v>34.299999999999997</c:v>
                </c:pt>
                <c:pt idx="447">
                  <c:v>34.299999999999997</c:v>
                </c:pt>
                <c:pt idx="448">
                  <c:v>34.299999999999997</c:v>
                </c:pt>
                <c:pt idx="449">
                  <c:v>35</c:v>
                </c:pt>
                <c:pt idx="450">
                  <c:v>35</c:v>
                </c:pt>
                <c:pt idx="451">
                  <c:v>35</c:v>
                </c:pt>
                <c:pt idx="452">
                  <c:v>35.6</c:v>
                </c:pt>
                <c:pt idx="453">
                  <c:v>35.6</c:v>
                </c:pt>
                <c:pt idx="454">
                  <c:v>35.6</c:v>
                </c:pt>
                <c:pt idx="455">
                  <c:v>35.6</c:v>
                </c:pt>
                <c:pt idx="456">
                  <c:v>36.200000000000003</c:v>
                </c:pt>
                <c:pt idx="457">
                  <c:v>36.200000000000003</c:v>
                </c:pt>
                <c:pt idx="458">
                  <c:v>36.200000000000003</c:v>
                </c:pt>
                <c:pt idx="459">
                  <c:v>36.9</c:v>
                </c:pt>
                <c:pt idx="460">
                  <c:v>36.9</c:v>
                </c:pt>
                <c:pt idx="461">
                  <c:v>36.9</c:v>
                </c:pt>
                <c:pt idx="462">
                  <c:v>36.9</c:v>
                </c:pt>
                <c:pt idx="463">
                  <c:v>37.5</c:v>
                </c:pt>
                <c:pt idx="464">
                  <c:v>37.5</c:v>
                </c:pt>
                <c:pt idx="465">
                  <c:v>37.5</c:v>
                </c:pt>
                <c:pt idx="466">
                  <c:v>38.200000000000003</c:v>
                </c:pt>
                <c:pt idx="467">
                  <c:v>38.200000000000003</c:v>
                </c:pt>
                <c:pt idx="468">
                  <c:v>38.200000000000003</c:v>
                </c:pt>
                <c:pt idx="469">
                  <c:v>38.200000000000003</c:v>
                </c:pt>
                <c:pt idx="470">
                  <c:v>38.799999999999997</c:v>
                </c:pt>
                <c:pt idx="471">
                  <c:v>38.799999999999997</c:v>
                </c:pt>
                <c:pt idx="472">
                  <c:v>38.799999999999997</c:v>
                </c:pt>
                <c:pt idx="473">
                  <c:v>39.4</c:v>
                </c:pt>
                <c:pt idx="474">
                  <c:v>39.4</c:v>
                </c:pt>
                <c:pt idx="475">
                  <c:v>39.4</c:v>
                </c:pt>
                <c:pt idx="476">
                  <c:v>40.1</c:v>
                </c:pt>
                <c:pt idx="477">
                  <c:v>40.1</c:v>
                </c:pt>
                <c:pt idx="478">
                  <c:v>40.1</c:v>
                </c:pt>
                <c:pt idx="479">
                  <c:v>40.1</c:v>
                </c:pt>
                <c:pt idx="480">
                  <c:v>40.700000000000003</c:v>
                </c:pt>
                <c:pt idx="481">
                  <c:v>40.700000000000003</c:v>
                </c:pt>
                <c:pt idx="482">
                  <c:v>40.700000000000003</c:v>
                </c:pt>
                <c:pt idx="483">
                  <c:v>41.3</c:v>
                </c:pt>
                <c:pt idx="484">
                  <c:v>41.3</c:v>
                </c:pt>
                <c:pt idx="485">
                  <c:v>41.3</c:v>
                </c:pt>
                <c:pt idx="486">
                  <c:v>42</c:v>
                </c:pt>
                <c:pt idx="487">
                  <c:v>42</c:v>
                </c:pt>
                <c:pt idx="488">
                  <c:v>42</c:v>
                </c:pt>
                <c:pt idx="489">
                  <c:v>42.6</c:v>
                </c:pt>
                <c:pt idx="490">
                  <c:v>42.6</c:v>
                </c:pt>
                <c:pt idx="491">
                  <c:v>42.6</c:v>
                </c:pt>
                <c:pt idx="492">
                  <c:v>43.2</c:v>
                </c:pt>
                <c:pt idx="493">
                  <c:v>43.2</c:v>
                </c:pt>
                <c:pt idx="494">
                  <c:v>43.2</c:v>
                </c:pt>
                <c:pt idx="495">
                  <c:v>43.9</c:v>
                </c:pt>
                <c:pt idx="496">
                  <c:v>43.9</c:v>
                </c:pt>
                <c:pt idx="497">
                  <c:v>43.9</c:v>
                </c:pt>
                <c:pt idx="498">
                  <c:v>44.5</c:v>
                </c:pt>
                <c:pt idx="499">
                  <c:v>44.5</c:v>
                </c:pt>
                <c:pt idx="500">
                  <c:v>44.5</c:v>
                </c:pt>
                <c:pt idx="501">
                  <c:v>45.1</c:v>
                </c:pt>
                <c:pt idx="502">
                  <c:v>45.1</c:v>
                </c:pt>
                <c:pt idx="503">
                  <c:v>45.1</c:v>
                </c:pt>
                <c:pt idx="504">
                  <c:v>45.8</c:v>
                </c:pt>
                <c:pt idx="505">
                  <c:v>45.8</c:v>
                </c:pt>
                <c:pt idx="506">
                  <c:v>45.8</c:v>
                </c:pt>
                <c:pt idx="507">
                  <c:v>46.4</c:v>
                </c:pt>
                <c:pt idx="508">
                  <c:v>46.4</c:v>
                </c:pt>
                <c:pt idx="509">
                  <c:v>46.4</c:v>
                </c:pt>
                <c:pt idx="510">
                  <c:v>47</c:v>
                </c:pt>
                <c:pt idx="511">
                  <c:v>47</c:v>
                </c:pt>
                <c:pt idx="512">
                  <c:v>47</c:v>
                </c:pt>
                <c:pt idx="513">
                  <c:v>47.7</c:v>
                </c:pt>
                <c:pt idx="514">
                  <c:v>47.7</c:v>
                </c:pt>
                <c:pt idx="515">
                  <c:v>47.7</c:v>
                </c:pt>
                <c:pt idx="516">
                  <c:v>48.3</c:v>
                </c:pt>
                <c:pt idx="517">
                  <c:v>48.3</c:v>
                </c:pt>
                <c:pt idx="518">
                  <c:v>48.3</c:v>
                </c:pt>
                <c:pt idx="519">
                  <c:v>48.9</c:v>
                </c:pt>
                <c:pt idx="520">
                  <c:v>48.9</c:v>
                </c:pt>
                <c:pt idx="521">
                  <c:v>49.6</c:v>
                </c:pt>
                <c:pt idx="522">
                  <c:v>49.6</c:v>
                </c:pt>
                <c:pt idx="523">
                  <c:v>49.6</c:v>
                </c:pt>
                <c:pt idx="524">
                  <c:v>50.2</c:v>
                </c:pt>
                <c:pt idx="525">
                  <c:v>50.2</c:v>
                </c:pt>
                <c:pt idx="526">
                  <c:v>50.2</c:v>
                </c:pt>
                <c:pt idx="527">
                  <c:v>50.8</c:v>
                </c:pt>
                <c:pt idx="528">
                  <c:v>50.8</c:v>
                </c:pt>
                <c:pt idx="529">
                  <c:v>50.8</c:v>
                </c:pt>
                <c:pt idx="530">
                  <c:v>51.5</c:v>
                </c:pt>
                <c:pt idx="531">
                  <c:v>51.5</c:v>
                </c:pt>
                <c:pt idx="532">
                  <c:v>52.1</c:v>
                </c:pt>
                <c:pt idx="533">
                  <c:v>52.1</c:v>
                </c:pt>
                <c:pt idx="534">
                  <c:v>52.1</c:v>
                </c:pt>
                <c:pt idx="535">
                  <c:v>52.8</c:v>
                </c:pt>
                <c:pt idx="536">
                  <c:v>52.8</c:v>
                </c:pt>
                <c:pt idx="537">
                  <c:v>52.8</c:v>
                </c:pt>
                <c:pt idx="538">
                  <c:v>53.4</c:v>
                </c:pt>
                <c:pt idx="539">
                  <c:v>53.4</c:v>
                </c:pt>
                <c:pt idx="540">
                  <c:v>54</c:v>
                </c:pt>
                <c:pt idx="541">
                  <c:v>54</c:v>
                </c:pt>
                <c:pt idx="542">
                  <c:v>54</c:v>
                </c:pt>
                <c:pt idx="543">
                  <c:v>54.7</c:v>
                </c:pt>
                <c:pt idx="544">
                  <c:v>54.7</c:v>
                </c:pt>
                <c:pt idx="545">
                  <c:v>55.3</c:v>
                </c:pt>
                <c:pt idx="546">
                  <c:v>55.3</c:v>
                </c:pt>
                <c:pt idx="547">
                  <c:v>55.3</c:v>
                </c:pt>
                <c:pt idx="548">
                  <c:v>55.9</c:v>
                </c:pt>
                <c:pt idx="549">
                  <c:v>55.9</c:v>
                </c:pt>
                <c:pt idx="550">
                  <c:v>56.6</c:v>
                </c:pt>
                <c:pt idx="551">
                  <c:v>56.6</c:v>
                </c:pt>
                <c:pt idx="552">
                  <c:v>56.6</c:v>
                </c:pt>
                <c:pt idx="553">
                  <c:v>57.2</c:v>
                </c:pt>
                <c:pt idx="554">
                  <c:v>57.2</c:v>
                </c:pt>
                <c:pt idx="555">
                  <c:v>57.8</c:v>
                </c:pt>
                <c:pt idx="556">
                  <c:v>57.8</c:v>
                </c:pt>
                <c:pt idx="557">
                  <c:v>57.8</c:v>
                </c:pt>
                <c:pt idx="558">
                  <c:v>58.5</c:v>
                </c:pt>
                <c:pt idx="559">
                  <c:v>58.5</c:v>
                </c:pt>
                <c:pt idx="560">
                  <c:v>59.1</c:v>
                </c:pt>
                <c:pt idx="561">
                  <c:v>59.1</c:v>
                </c:pt>
                <c:pt idx="562">
                  <c:v>59.7</c:v>
                </c:pt>
                <c:pt idx="563">
                  <c:v>59.7</c:v>
                </c:pt>
                <c:pt idx="564">
                  <c:v>59.7</c:v>
                </c:pt>
                <c:pt idx="565">
                  <c:v>60.4</c:v>
                </c:pt>
                <c:pt idx="566">
                  <c:v>60.4</c:v>
                </c:pt>
                <c:pt idx="567">
                  <c:v>60.4</c:v>
                </c:pt>
                <c:pt idx="568">
                  <c:v>61</c:v>
                </c:pt>
                <c:pt idx="569">
                  <c:v>61</c:v>
                </c:pt>
                <c:pt idx="570">
                  <c:v>61.6</c:v>
                </c:pt>
                <c:pt idx="571">
                  <c:v>61.6</c:v>
                </c:pt>
                <c:pt idx="572">
                  <c:v>62.3</c:v>
                </c:pt>
                <c:pt idx="573">
                  <c:v>62.3</c:v>
                </c:pt>
                <c:pt idx="574">
                  <c:v>62.9</c:v>
                </c:pt>
                <c:pt idx="575">
                  <c:v>62.9</c:v>
                </c:pt>
                <c:pt idx="576">
                  <c:v>62.9</c:v>
                </c:pt>
                <c:pt idx="577">
                  <c:v>63.5</c:v>
                </c:pt>
                <c:pt idx="578">
                  <c:v>63.5</c:v>
                </c:pt>
                <c:pt idx="579">
                  <c:v>64.2</c:v>
                </c:pt>
                <c:pt idx="580">
                  <c:v>64.2</c:v>
                </c:pt>
                <c:pt idx="581">
                  <c:v>64.8</c:v>
                </c:pt>
                <c:pt idx="582">
                  <c:v>64.8</c:v>
                </c:pt>
                <c:pt idx="583">
                  <c:v>65.5</c:v>
                </c:pt>
                <c:pt idx="584">
                  <c:v>65.5</c:v>
                </c:pt>
                <c:pt idx="585">
                  <c:v>65.5</c:v>
                </c:pt>
                <c:pt idx="586">
                  <c:v>66.099999999999994</c:v>
                </c:pt>
                <c:pt idx="587">
                  <c:v>66.099999999999994</c:v>
                </c:pt>
                <c:pt idx="588">
                  <c:v>66.7</c:v>
                </c:pt>
                <c:pt idx="589">
                  <c:v>66.7</c:v>
                </c:pt>
                <c:pt idx="590">
                  <c:v>67.400000000000006</c:v>
                </c:pt>
                <c:pt idx="591">
                  <c:v>67.400000000000006</c:v>
                </c:pt>
                <c:pt idx="592">
                  <c:v>68</c:v>
                </c:pt>
                <c:pt idx="593">
                  <c:v>68</c:v>
                </c:pt>
                <c:pt idx="594">
                  <c:v>68</c:v>
                </c:pt>
                <c:pt idx="595">
                  <c:v>68.599999999999994</c:v>
                </c:pt>
                <c:pt idx="596">
                  <c:v>68.599999999999994</c:v>
                </c:pt>
                <c:pt idx="597">
                  <c:v>69.3</c:v>
                </c:pt>
                <c:pt idx="598">
                  <c:v>69.3</c:v>
                </c:pt>
                <c:pt idx="599">
                  <c:v>69.900000000000006</c:v>
                </c:pt>
                <c:pt idx="600">
                  <c:v>69.900000000000006</c:v>
                </c:pt>
                <c:pt idx="601">
                  <c:v>70.5</c:v>
                </c:pt>
                <c:pt idx="602">
                  <c:v>70.5</c:v>
                </c:pt>
                <c:pt idx="603">
                  <c:v>71.2</c:v>
                </c:pt>
                <c:pt idx="604">
                  <c:v>71.2</c:v>
                </c:pt>
                <c:pt idx="605">
                  <c:v>71.8</c:v>
                </c:pt>
                <c:pt idx="606">
                  <c:v>71.8</c:v>
                </c:pt>
                <c:pt idx="607">
                  <c:v>71.8</c:v>
                </c:pt>
                <c:pt idx="608">
                  <c:v>72.400000000000006</c:v>
                </c:pt>
                <c:pt idx="609">
                  <c:v>72.400000000000006</c:v>
                </c:pt>
                <c:pt idx="610">
                  <c:v>73.099999999999994</c:v>
                </c:pt>
                <c:pt idx="611">
                  <c:v>73.099999999999994</c:v>
                </c:pt>
                <c:pt idx="612">
                  <c:v>73.7</c:v>
                </c:pt>
                <c:pt idx="613">
                  <c:v>73.7</c:v>
                </c:pt>
                <c:pt idx="614">
                  <c:v>74.3</c:v>
                </c:pt>
                <c:pt idx="615">
                  <c:v>74.3</c:v>
                </c:pt>
                <c:pt idx="616">
                  <c:v>75</c:v>
                </c:pt>
                <c:pt idx="617">
                  <c:v>75</c:v>
                </c:pt>
                <c:pt idx="618">
                  <c:v>75.599999999999994</c:v>
                </c:pt>
                <c:pt idx="619">
                  <c:v>75.599999999999994</c:v>
                </c:pt>
                <c:pt idx="620">
                  <c:v>75.599999999999994</c:v>
                </c:pt>
                <c:pt idx="621">
                  <c:v>76.2</c:v>
                </c:pt>
                <c:pt idx="622">
                  <c:v>76.2</c:v>
                </c:pt>
                <c:pt idx="623">
                  <c:v>76.900000000000006</c:v>
                </c:pt>
                <c:pt idx="624">
                  <c:v>76.900000000000006</c:v>
                </c:pt>
                <c:pt idx="625">
                  <c:v>77.5</c:v>
                </c:pt>
                <c:pt idx="626">
                  <c:v>77.5</c:v>
                </c:pt>
                <c:pt idx="627">
                  <c:v>78.2</c:v>
                </c:pt>
                <c:pt idx="628">
                  <c:v>78.2</c:v>
                </c:pt>
                <c:pt idx="629">
                  <c:v>78.8</c:v>
                </c:pt>
                <c:pt idx="630">
                  <c:v>78.8</c:v>
                </c:pt>
                <c:pt idx="631">
                  <c:v>79.400000000000006</c:v>
                </c:pt>
                <c:pt idx="632">
                  <c:v>79.400000000000006</c:v>
                </c:pt>
                <c:pt idx="633">
                  <c:v>80.099999999999994</c:v>
                </c:pt>
                <c:pt idx="634">
                  <c:v>80.099999999999994</c:v>
                </c:pt>
                <c:pt idx="635">
                  <c:v>80.7</c:v>
                </c:pt>
                <c:pt idx="636">
                  <c:v>80.7</c:v>
                </c:pt>
                <c:pt idx="637">
                  <c:v>81.3</c:v>
                </c:pt>
                <c:pt idx="638">
                  <c:v>81.3</c:v>
                </c:pt>
                <c:pt idx="639">
                  <c:v>82</c:v>
                </c:pt>
                <c:pt idx="640">
                  <c:v>82</c:v>
                </c:pt>
                <c:pt idx="641">
                  <c:v>82.6</c:v>
                </c:pt>
                <c:pt idx="642">
                  <c:v>82.6</c:v>
                </c:pt>
                <c:pt idx="643">
                  <c:v>83.2</c:v>
                </c:pt>
                <c:pt idx="644">
                  <c:v>83.2</c:v>
                </c:pt>
                <c:pt idx="645">
                  <c:v>83.9</c:v>
                </c:pt>
                <c:pt idx="646">
                  <c:v>83.9</c:v>
                </c:pt>
                <c:pt idx="647">
                  <c:v>84.5</c:v>
                </c:pt>
                <c:pt idx="648">
                  <c:v>84.5</c:v>
                </c:pt>
                <c:pt idx="649">
                  <c:v>85.1</c:v>
                </c:pt>
                <c:pt idx="650">
                  <c:v>85.1</c:v>
                </c:pt>
                <c:pt idx="651">
                  <c:v>85.8</c:v>
                </c:pt>
                <c:pt idx="652">
                  <c:v>85.8</c:v>
                </c:pt>
                <c:pt idx="653">
                  <c:v>86.4</c:v>
                </c:pt>
                <c:pt idx="654">
                  <c:v>86.4</c:v>
                </c:pt>
                <c:pt idx="655">
                  <c:v>87</c:v>
                </c:pt>
                <c:pt idx="656">
                  <c:v>87</c:v>
                </c:pt>
                <c:pt idx="657">
                  <c:v>87.7</c:v>
                </c:pt>
                <c:pt idx="658">
                  <c:v>87.7</c:v>
                </c:pt>
                <c:pt idx="659">
                  <c:v>88.3</c:v>
                </c:pt>
                <c:pt idx="660">
                  <c:v>88.3</c:v>
                </c:pt>
                <c:pt idx="661">
                  <c:v>88.9</c:v>
                </c:pt>
                <c:pt idx="662">
                  <c:v>88.9</c:v>
                </c:pt>
                <c:pt idx="663">
                  <c:v>89.6</c:v>
                </c:pt>
                <c:pt idx="664">
                  <c:v>89.6</c:v>
                </c:pt>
                <c:pt idx="665">
                  <c:v>90.2</c:v>
                </c:pt>
                <c:pt idx="666">
                  <c:v>90.2</c:v>
                </c:pt>
                <c:pt idx="667">
                  <c:v>90.8</c:v>
                </c:pt>
                <c:pt idx="668">
                  <c:v>90.8</c:v>
                </c:pt>
                <c:pt idx="669">
                  <c:v>91.5</c:v>
                </c:pt>
                <c:pt idx="670">
                  <c:v>91.5</c:v>
                </c:pt>
                <c:pt idx="671">
                  <c:v>92.1</c:v>
                </c:pt>
                <c:pt idx="672">
                  <c:v>92.8</c:v>
                </c:pt>
                <c:pt idx="673">
                  <c:v>92.8</c:v>
                </c:pt>
                <c:pt idx="674">
                  <c:v>92.8</c:v>
                </c:pt>
                <c:pt idx="675">
                  <c:v>93.4</c:v>
                </c:pt>
                <c:pt idx="676">
                  <c:v>93.4</c:v>
                </c:pt>
                <c:pt idx="677">
                  <c:v>94</c:v>
                </c:pt>
                <c:pt idx="678">
                  <c:v>94.7</c:v>
                </c:pt>
                <c:pt idx="679">
                  <c:v>94.7</c:v>
                </c:pt>
                <c:pt idx="680">
                  <c:v>95.3</c:v>
                </c:pt>
                <c:pt idx="681">
                  <c:v>95.3</c:v>
                </c:pt>
                <c:pt idx="682">
                  <c:v>95.9</c:v>
                </c:pt>
                <c:pt idx="683">
                  <c:v>95.9</c:v>
                </c:pt>
                <c:pt idx="684">
                  <c:v>96.6</c:v>
                </c:pt>
                <c:pt idx="685">
                  <c:v>96.6</c:v>
                </c:pt>
                <c:pt idx="686">
                  <c:v>97.2</c:v>
                </c:pt>
                <c:pt idx="687">
                  <c:v>97.2</c:v>
                </c:pt>
                <c:pt idx="688">
                  <c:v>97.8</c:v>
                </c:pt>
                <c:pt idx="689">
                  <c:v>97.8</c:v>
                </c:pt>
                <c:pt idx="690">
                  <c:v>98.5</c:v>
                </c:pt>
                <c:pt idx="691">
                  <c:v>98.5</c:v>
                </c:pt>
                <c:pt idx="692">
                  <c:v>99.1</c:v>
                </c:pt>
                <c:pt idx="693">
                  <c:v>99.1</c:v>
                </c:pt>
                <c:pt idx="694">
                  <c:v>99.7</c:v>
                </c:pt>
                <c:pt idx="695">
                  <c:v>99.7</c:v>
                </c:pt>
                <c:pt idx="696">
                  <c:v>100.4</c:v>
                </c:pt>
                <c:pt idx="697">
                  <c:v>101</c:v>
                </c:pt>
                <c:pt idx="698">
                  <c:v>101</c:v>
                </c:pt>
                <c:pt idx="699">
                  <c:v>101.6</c:v>
                </c:pt>
                <c:pt idx="700">
                  <c:v>101.6</c:v>
                </c:pt>
                <c:pt idx="701">
                  <c:v>102.3</c:v>
                </c:pt>
                <c:pt idx="702">
                  <c:v>102.3</c:v>
                </c:pt>
                <c:pt idx="703">
                  <c:v>102.9</c:v>
                </c:pt>
                <c:pt idx="704">
                  <c:v>102.9</c:v>
                </c:pt>
                <c:pt idx="705">
                  <c:v>103.5</c:v>
                </c:pt>
                <c:pt idx="706">
                  <c:v>103.5</c:v>
                </c:pt>
                <c:pt idx="707">
                  <c:v>104.2</c:v>
                </c:pt>
                <c:pt idx="708">
                  <c:v>104.2</c:v>
                </c:pt>
                <c:pt idx="709">
                  <c:v>104.8</c:v>
                </c:pt>
                <c:pt idx="710">
                  <c:v>105.5</c:v>
                </c:pt>
                <c:pt idx="711">
                  <c:v>105.5</c:v>
                </c:pt>
                <c:pt idx="712">
                  <c:v>106.1</c:v>
                </c:pt>
                <c:pt idx="713">
                  <c:v>106.1</c:v>
                </c:pt>
                <c:pt idx="714">
                  <c:v>106.7</c:v>
                </c:pt>
                <c:pt idx="715">
                  <c:v>106.7</c:v>
                </c:pt>
                <c:pt idx="716">
                  <c:v>107.4</c:v>
                </c:pt>
                <c:pt idx="717">
                  <c:v>107.4</c:v>
                </c:pt>
                <c:pt idx="718">
                  <c:v>108</c:v>
                </c:pt>
                <c:pt idx="719">
                  <c:v>108</c:v>
                </c:pt>
                <c:pt idx="720">
                  <c:v>108.6</c:v>
                </c:pt>
                <c:pt idx="721">
                  <c:v>108.6</c:v>
                </c:pt>
                <c:pt idx="722">
                  <c:v>109.3</c:v>
                </c:pt>
                <c:pt idx="723">
                  <c:v>109.3</c:v>
                </c:pt>
                <c:pt idx="724">
                  <c:v>109.9</c:v>
                </c:pt>
                <c:pt idx="725">
                  <c:v>110.5</c:v>
                </c:pt>
                <c:pt idx="726">
                  <c:v>110.5</c:v>
                </c:pt>
                <c:pt idx="727">
                  <c:v>111.2</c:v>
                </c:pt>
                <c:pt idx="728">
                  <c:v>111.2</c:v>
                </c:pt>
                <c:pt idx="729">
                  <c:v>111.8</c:v>
                </c:pt>
                <c:pt idx="730">
                  <c:v>111.8</c:v>
                </c:pt>
                <c:pt idx="731">
                  <c:v>112.4</c:v>
                </c:pt>
                <c:pt idx="732">
                  <c:v>112.4</c:v>
                </c:pt>
                <c:pt idx="733">
                  <c:v>113.1</c:v>
                </c:pt>
                <c:pt idx="734">
                  <c:v>113.1</c:v>
                </c:pt>
                <c:pt idx="735">
                  <c:v>113.7</c:v>
                </c:pt>
                <c:pt idx="736">
                  <c:v>113.7</c:v>
                </c:pt>
                <c:pt idx="737">
                  <c:v>114.3</c:v>
                </c:pt>
                <c:pt idx="738">
                  <c:v>114.3</c:v>
                </c:pt>
                <c:pt idx="739">
                  <c:v>115</c:v>
                </c:pt>
                <c:pt idx="740">
                  <c:v>115.6</c:v>
                </c:pt>
                <c:pt idx="741">
                  <c:v>115.6</c:v>
                </c:pt>
                <c:pt idx="742">
                  <c:v>116.2</c:v>
                </c:pt>
                <c:pt idx="743">
                  <c:v>116.2</c:v>
                </c:pt>
                <c:pt idx="744">
                  <c:v>116.9</c:v>
                </c:pt>
                <c:pt idx="745">
                  <c:v>116.9</c:v>
                </c:pt>
                <c:pt idx="746">
                  <c:v>117.5</c:v>
                </c:pt>
                <c:pt idx="747">
                  <c:v>117.5</c:v>
                </c:pt>
                <c:pt idx="748">
                  <c:v>118.2</c:v>
                </c:pt>
                <c:pt idx="749">
                  <c:v>118.2</c:v>
                </c:pt>
                <c:pt idx="750">
                  <c:v>118.8</c:v>
                </c:pt>
                <c:pt idx="751">
                  <c:v>119.4</c:v>
                </c:pt>
                <c:pt idx="752">
                  <c:v>119.4</c:v>
                </c:pt>
                <c:pt idx="753">
                  <c:v>119.4</c:v>
                </c:pt>
                <c:pt idx="754">
                  <c:v>120.1</c:v>
                </c:pt>
                <c:pt idx="755">
                  <c:v>120.1</c:v>
                </c:pt>
                <c:pt idx="756">
                  <c:v>120.7</c:v>
                </c:pt>
                <c:pt idx="757">
                  <c:v>121.3</c:v>
                </c:pt>
                <c:pt idx="758">
                  <c:v>121.3</c:v>
                </c:pt>
                <c:pt idx="759">
                  <c:v>122</c:v>
                </c:pt>
                <c:pt idx="760">
                  <c:v>122</c:v>
                </c:pt>
                <c:pt idx="761">
                  <c:v>122.6</c:v>
                </c:pt>
                <c:pt idx="762">
                  <c:v>122.6</c:v>
                </c:pt>
                <c:pt idx="763">
                  <c:v>123.2</c:v>
                </c:pt>
                <c:pt idx="764">
                  <c:v>123.9</c:v>
                </c:pt>
                <c:pt idx="765">
                  <c:v>123.9</c:v>
                </c:pt>
                <c:pt idx="766">
                  <c:v>124.5</c:v>
                </c:pt>
                <c:pt idx="767">
                  <c:v>124.5</c:v>
                </c:pt>
                <c:pt idx="768">
                  <c:v>125.1</c:v>
                </c:pt>
                <c:pt idx="769">
                  <c:v>125.1</c:v>
                </c:pt>
                <c:pt idx="770">
                  <c:v>125.8</c:v>
                </c:pt>
                <c:pt idx="771">
                  <c:v>126.4</c:v>
                </c:pt>
                <c:pt idx="772">
                  <c:v>126.4</c:v>
                </c:pt>
                <c:pt idx="773">
                  <c:v>127</c:v>
                </c:pt>
                <c:pt idx="774">
                  <c:v>127</c:v>
                </c:pt>
                <c:pt idx="775">
                  <c:v>127.7</c:v>
                </c:pt>
                <c:pt idx="776">
                  <c:v>127.7</c:v>
                </c:pt>
                <c:pt idx="777">
                  <c:v>128.30000000000001</c:v>
                </c:pt>
                <c:pt idx="778">
                  <c:v>128.30000000000001</c:v>
                </c:pt>
                <c:pt idx="779">
                  <c:v>128.9</c:v>
                </c:pt>
                <c:pt idx="780">
                  <c:v>128.9</c:v>
                </c:pt>
                <c:pt idx="781">
                  <c:v>129.6</c:v>
                </c:pt>
                <c:pt idx="782">
                  <c:v>129.6</c:v>
                </c:pt>
                <c:pt idx="783">
                  <c:v>130.19999999999999</c:v>
                </c:pt>
                <c:pt idx="784">
                  <c:v>130.19999999999999</c:v>
                </c:pt>
                <c:pt idx="785">
                  <c:v>130.80000000000001</c:v>
                </c:pt>
                <c:pt idx="786">
                  <c:v>130.80000000000001</c:v>
                </c:pt>
                <c:pt idx="787">
                  <c:v>131.5</c:v>
                </c:pt>
                <c:pt idx="788">
                  <c:v>132.1</c:v>
                </c:pt>
                <c:pt idx="789">
                  <c:v>132.1</c:v>
                </c:pt>
                <c:pt idx="790">
                  <c:v>132.80000000000001</c:v>
                </c:pt>
                <c:pt idx="791">
                  <c:v>132.80000000000001</c:v>
                </c:pt>
                <c:pt idx="792">
                  <c:v>132.80000000000001</c:v>
                </c:pt>
                <c:pt idx="793">
                  <c:v>133.4</c:v>
                </c:pt>
                <c:pt idx="794">
                  <c:v>134</c:v>
                </c:pt>
                <c:pt idx="795">
                  <c:v>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E0-4581-9DDC-1C90CE5C0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save'!$J$2:$J$4000</c:f>
              <c:numCache>
                <c:formatCode>General</c:formatCode>
                <c:ptCount val="399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20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20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5F-43A6-9CA7-25BCEBCD792B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save'!$L$2:$L$4000</c:f>
              <c:numCache>
                <c:formatCode>General</c:formatCode>
                <c:ptCount val="3999"/>
                <c:pt idx="0">
                  <c:v>0.34899999999999998</c:v>
                </c:pt>
                <c:pt idx="1">
                  <c:v>0.34899999999999998</c:v>
                </c:pt>
                <c:pt idx="2">
                  <c:v>0.34899999999999998</c:v>
                </c:pt>
                <c:pt idx="3">
                  <c:v>0.34899999999999998</c:v>
                </c:pt>
                <c:pt idx="4">
                  <c:v>0.34899999999999998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2E-3</c:v>
                </c:pt>
                <c:pt idx="25">
                  <c:v>2E-3</c:v>
                </c:pt>
                <c:pt idx="26">
                  <c:v>2E-3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  <c:pt idx="30">
                  <c:v>2E-3</c:v>
                </c:pt>
                <c:pt idx="31">
                  <c:v>2E-3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4.0000000000000001E-3</c:v>
                </c:pt>
                <c:pt idx="49">
                  <c:v>4.0000000000000001E-3</c:v>
                </c:pt>
                <c:pt idx="50">
                  <c:v>4.0000000000000001E-3</c:v>
                </c:pt>
                <c:pt idx="51">
                  <c:v>4.0000000000000001E-3</c:v>
                </c:pt>
                <c:pt idx="52">
                  <c:v>4.0000000000000001E-3</c:v>
                </c:pt>
                <c:pt idx="53">
                  <c:v>4.0000000000000001E-3</c:v>
                </c:pt>
                <c:pt idx="54">
                  <c:v>4.0000000000000001E-3</c:v>
                </c:pt>
                <c:pt idx="55">
                  <c:v>4.0000000000000001E-3</c:v>
                </c:pt>
                <c:pt idx="56">
                  <c:v>4.0000000000000001E-3</c:v>
                </c:pt>
                <c:pt idx="57">
                  <c:v>4.0000000000000001E-3</c:v>
                </c:pt>
                <c:pt idx="58">
                  <c:v>4.0000000000000001E-3</c:v>
                </c:pt>
                <c:pt idx="59">
                  <c:v>4.0000000000000001E-3</c:v>
                </c:pt>
                <c:pt idx="60">
                  <c:v>5.0000000000000001E-3</c:v>
                </c:pt>
                <c:pt idx="61">
                  <c:v>5.0000000000000001E-3</c:v>
                </c:pt>
                <c:pt idx="62">
                  <c:v>5.0000000000000001E-3</c:v>
                </c:pt>
                <c:pt idx="63">
                  <c:v>5.0000000000000001E-3</c:v>
                </c:pt>
                <c:pt idx="64">
                  <c:v>5.0000000000000001E-3</c:v>
                </c:pt>
                <c:pt idx="65">
                  <c:v>5.0000000000000001E-3</c:v>
                </c:pt>
                <c:pt idx="66">
                  <c:v>5.0000000000000001E-3</c:v>
                </c:pt>
                <c:pt idx="67">
                  <c:v>5.0000000000000001E-3</c:v>
                </c:pt>
                <c:pt idx="68">
                  <c:v>5.0000000000000001E-3</c:v>
                </c:pt>
                <c:pt idx="69">
                  <c:v>5.0000000000000001E-3</c:v>
                </c:pt>
                <c:pt idx="70">
                  <c:v>5.0000000000000001E-3</c:v>
                </c:pt>
                <c:pt idx="71">
                  <c:v>5.0000000000000001E-3</c:v>
                </c:pt>
                <c:pt idx="72">
                  <c:v>6.0000000000000001E-3</c:v>
                </c:pt>
                <c:pt idx="73">
                  <c:v>6.0000000000000001E-3</c:v>
                </c:pt>
                <c:pt idx="74">
                  <c:v>6.0000000000000001E-3</c:v>
                </c:pt>
                <c:pt idx="75">
                  <c:v>6.0000000000000001E-3</c:v>
                </c:pt>
                <c:pt idx="76">
                  <c:v>6.0000000000000001E-3</c:v>
                </c:pt>
                <c:pt idx="77">
                  <c:v>6.0000000000000001E-3</c:v>
                </c:pt>
                <c:pt idx="78">
                  <c:v>6.0000000000000001E-3</c:v>
                </c:pt>
                <c:pt idx="79">
                  <c:v>6.0000000000000001E-3</c:v>
                </c:pt>
                <c:pt idx="80">
                  <c:v>6.0000000000000001E-3</c:v>
                </c:pt>
                <c:pt idx="81">
                  <c:v>6.0000000000000001E-3</c:v>
                </c:pt>
                <c:pt idx="82">
                  <c:v>6.0000000000000001E-3</c:v>
                </c:pt>
                <c:pt idx="83">
                  <c:v>6.0000000000000001E-3</c:v>
                </c:pt>
                <c:pt idx="84">
                  <c:v>7.0000000000000001E-3</c:v>
                </c:pt>
                <c:pt idx="85">
                  <c:v>7.0000000000000001E-3</c:v>
                </c:pt>
                <c:pt idx="86">
                  <c:v>7.0000000000000001E-3</c:v>
                </c:pt>
                <c:pt idx="87">
                  <c:v>7.0000000000000001E-3</c:v>
                </c:pt>
                <c:pt idx="88">
                  <c:v>7.0000000000000001E-3</c:v>
                </c:pt>
                <c:pt idx="89">
                  <c:v>7.0000000000000001E-3</c:v>
                </c:pt>
                <c:pt idx="90">
                  <c:v>7.0000000000000001E-3</c:v>
                </c:pt>
                <c:pt idx="91">
                  <c:v>7.0000000000000001E-3</c:v>
                </c:pt>
                <c:pt idx="92">
                  <c:v>7.0000000000000001E-3</c:v>
                </c:pt>
                <c:pt idx="93">
                  <c:v>7.0000000000000001E-3</c:v>
                </c:pt>
                <c:pt idx="94">
                  <c:v>7.0000000000000001E-3</c:v>
                </c:pt>
                <c:pt idx="95">
                  <c:v>7.0000000000000001E-3</c:v>
                </c:pt>
                <c:pt idx="96">
                  <c:v>8.0000000000000002E-3</c:v>
                </c:pt>
                <c:pt idx="97">
                  <c:v>8.0000000000000002E-3</c:v>
                </c:pt>
                <c:pt idx="98">
                  <c:v>8.0000000000000002E-3</c:v>
                </c:pt>
                <c:pt idx="99">
                  <c:v>8.0000000000000002E-3</c:v>
                </c:pt>
                <c:pt idx="100">
                  <c:v>8.0000000000000002E-3</c:v>
                </c:pt>
                <c:pt idx="101">
                  <c:v>8.0000000000000002E-3</c:v>
                </c:pt>
                <c:pt idx="102">
                  <c:v>8.0000000000000002E-3</c:v>
                </c:pt>
                <c:pt idx="103">
                  <c:v>8.0000000000000002E-3</c:v>
                </c:pt>
                <c:pt idx="104">
                  <c:v>8.0000000000000002E-3</c:v>
                </c:pt>
                <c:pt idx="105">
                  <c:v>8.0000000000000002E-3</c:v>
                </c:pt>
                <c:pt idx="106">
                  <c:v>8.0000000000000002E-3</c:v>
                </c:pt>
                <c:pt idx="107">
                  <c:v>8.0000000000000002E-3</c:v>
                </c:pt>
                <c:pt idx="108">
                  <c:v>8.9999999999999993E-3</c:v>
                </c:pt>
                <c:pt idx="109">
                  <c:v>8.9999999999999993E-3</c:v>
                </c:pt>
                <c:pt idx="110">
                  <c:v>8.9999999999999993E-3</c:v>
                </c:pt>
                <c:pt idx="111">
                  <c:v>8.9999999999999993E-3</c:v>
                </c:pt>
                <c:pt idx="112">
                  <c:v>8.9999999999999993E-3</c:v>
                </c:pt>
                <c:pt idx="113">
                  <c:v>8.9999999999999993E-3</c:v>
                </c:pt>
                <c:pt idx="114">
                  <c:v>8.9999999999999993E-3</c:v>
                </c:pt>
                <c:pt idx="115">
                  <c:v>8.9999999999999993E-3</c:v>
                </c:pt>
                <c:pt idx="116">
                  <c:v>8.9999999999999993E-3</c:v>
                </c:pt>
                <c:pt idx="117">
                  <c:v>8.9999999999999993E-3</c:v>
                </c:pt>
                <c:pt idx="118">
                  <c:v>8.9999999999999993E-3</c:v>
                </c:pt>
                <c:pt idx="119">
                  <c:v>8.9999999999999993E-3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1.0999999999999999E-2</c:v>
                </c:pt>
                <c:pt idx="133">
                  <c:v>1.0999999999999999E-2</c:v>
                </c:pt>
                <c:pt idx="134">
                  <c:v>1.0999999999999999E-2</c:v>
                </c:pt>
                <c:pt idx="135">
                  <c:v>1.0999999999999999E-2</c:v>
                </c:pt>
                <c:pt idx="136">
                  <c:v>1.0999999999999999E-2</c:v>
                </c:pt>
                <c:pt idx="137">
                  <c:v>1.0999999999999999E-2</c:v>
                </c:pt>
                <c:pt idx="138">
                  <c:v>1.0999999999999999E-2</c:v>
                </c:pt>
                <c:pt idx="139">
                  <c:v>1.0999999999999999E-2</c:v>
                </c:pt>
                <c:pt idx="140">
                  <c:v>1.0999999999999999E-2</c:v>
                </c:pt>
                <c:pt idx="141">
                  <c:v>1.0999999999999999E-2</c:v>
                </c:pt>
                <c:pt idx="142">
                  <c:v>1.0999999999999999E-2</c:v>
                </c:pt>
                <c:pt idx="143">
                  <c:v>1.0999999999999999E-2</c:v>
                </c:pt>
                <c:pt idx="144">
                  <c:v>1.2E-2</c:v>
                </c:pt>
                <c:pt idx="145">
                  <c:v>1.2E-2</c:v>
                </c:pt>
                <c:pt idx="146">
                  <c:v>1.2E-2</c:v>
                </c:pt>
                <c:pt idx="147">
                  <c:v>1.2E-2</c:v>
                </c:pt>
                <c:pt idx="148">
                  <c:v>1.2E-2</c:v>
                </c:pt>
                <c:pt idx="149">
                  <c:v>1.2E-2</c:v>
                </c:pt>
                <c:pt idx="150">
                  <c:v>1.2E-2</c:v>
                </c:pt>
                <c:pt idx="151">
                  <c:v>1.2E-2</c:v>
                </c:pt>
                <c:pt idx="152">
                  <c:v>1.2E-2</c:v>
                </c:pt>
                <c:pt idx="153">
                  <c:v>1.2E-2</c:v>
                </c:pt>
                <c:pt idx="154">
                  <c:v>1.2E-2</c:v>
                </c:pt>
                <c:pt idx="155">
                  <c:v>1.2E-2</c:v>
                </c:pt>
                <c:pt idx="156">
                  <c:v>1.2999999999999999E-2</c:v>
                </c:pt>
                <c:pt idx="157">
                  <c:v>1.2999999999999999E-2</c:v>
                </c:pt>
                <c:pt idx="158">
                  <c:v>1.2999999999999999E-2</c:v>
                </c:pt>
                <c:pt idx="159">
                  <c:v>1.2999999999999999E-2</c:v>
                </c:pt>
                <c:pt idx="160">
                  <c:v>1.2999999999999999E-2</c:v>
                </c:pt>
                <c:pt idx="161">
                  <c:v>1.2999999999999999E-2</c:v>
                </c:pt>
                <c:pt idx="162">
                  <c:v>1.2999999999999999E-2</c:v>
                </c:pt>
                <c:pt idx="163">
                  <c:v>1.2999999999999999E-2</c:v>
                </c:pt>
                <c:pt idx="164">
                  <c:v>1.2999999999999999E-2</c:v>
                </c:pt>
                <c:pt idx="165">
                  <c:v>1.2999999999999999E-2</c:v>
                </c:pt>
                <c:pt idx="166">
                  <c:v>1.2999999999999999E-2</c:v>
                </c:pt>
                <c:pt idx="167">
                  <c:v>1.2999999999999999E-2</c:v>
                </c:pt>
                <c:pt idx="168">
                  <c:v>1.4E-2</c:v>
                </c:pt>
                <c:pt idx="169">
                  <c:v>1.4E-2</c:v>
                </c:pt>
                <c:pt idx="170">
                  <c:v>1.4E-2</c:v>
                </c:pt>
                <c:pt idx="171">
                  <c:v>1.4E-2</c:v>
                </c:pt>
                <c:pt idx="172">
                  <c:v>1.4E-2</c:v>
                </c:pt>
                <c:pt idx="173">
                  <c:v>1.4E-2</c:v>
                </c:pt>
                <c:pt idx="174">
                  <c:v>1.4E-2</c:v>
                </c:pt>
                <c:pt idx="175">
                  <c:v>1.4E-2</c:v>
                </c:pt>
                <c:pt idx="176">
                  <c:v>1.4E-2</c:v>
                </c:pt>
                <c:pt idx="177">
                  <c:v>1.4E-2</c:v>
                </c:pt>
                <c:pt idx="178">
                  <c:v>1.4E-2</c:v>
                </c:pt>
                <c:pt idx="179">
                  <c:v>1.4E-2</c:v>
                </c:pt>
                <c:pt idx="180">
                  <c:v>1.4999999999999999E-2</c:v>
                </c:pt>
                <c:pt idx="181">
                  <c:v>1.4999999999999999E-2</c:v>
                </c:pt>
                <c:pt idx="182">
                  <c:v>1.4999999999999999E-2</c:v>
                </c:pt>
                <c:pt idx="183">
                  <c:v>1.4999999999999999E-2</c:v>
                </c:pt>
                <c:pt idx="184">
                  <c:v>1.4999999999999999E-2</c:v>
                </c:pt>
                <c:pt idx="185">
                  <c:v>1.4999999999999999E-2</c:v>
                </c:pt>
                <c:pt idx="186">
                  <c:v>1.4999999999999999E-2</c:v>
                </c:pt>
                <c:pt idx="187">
                  <c:v>1.4999999999999999E-2</c:v>
                </c:pt>
                <c:pt idx="188">
                  <c:v>1.4999999999999999E-2</c:v>
                </c:pt>
                <c:pt idx="189">
                  <c:v>1.4999999999999999E-2</c:v>
                </c:pt>
                <c:pt idx="190">
                  <c:v>1.4999999999999999E-2</c:v>
                </c:pt>
                <c:pt idx="191">
                  <c:v>1.4999999999999999E-2</c:v>
                </c:pt>
                <c:pt idx="192">
                  <c:v>1.6E-2</c:v>
                </c:pt>
                <c:pt idx="193">
                  <c:v>1.6E-2</c:v>
                </c:pt>
                <c:pt idx="194">
                  <c:v>1.6E-2</c:v>
                </c:pt>
                <c:pt idx="195">
                  <c:v>1.6E-2</c:v>
                </c:pt>
                <c:pt idx="196">
                  <c:v>1.6E-2</c:v>
                </c:pt>
                <c:pt idx="197">
                  <c:v>1.6E-2</c:v>
                </c:pt>
                <c:pt idx="198">
                  <c:v>1.6E-2</c:v>
                </c:pt>
                <c:pt idx="199">
                  <c:v>1.6E-2</c:v>
                </c:pt>
                <c:pt idx="200">
                  <c:v>1.7000000000000001E-2</c:v>
                </c:pt>
                <c:pt idx="201">
                  <c:v>1.7000000000000001E-2</c:v>
                </c:pt>
                <c:pt idx="202">
                  <c:v>1.7000000000000001E-2</c:v>
                </c:pt>
                <c:pt idx="203">
                  <c:v>1.7000000000000001E-2</c:v>
                </c:pt>
                <c:pt idx="204">
                  <c:v>1.7000000000000001E-2</c:v>
                </c:pt>
                <c:pt idx="205">
                  <c:v>1.7000000000000001E-2</c:v>
                </c:pt>
                <c:pt idx="206">
                  <c:v>1.7999999999999999E-2</c:v>
                </c:pt>
                <c:pt idx="207">
                  <c:v>1.7999999999999999E-2</c:v>
                </c:pt>
                <c:pt idx="208">
                  <c:v>1.7999999999999999E-2</c:v>
                </c:pt>
                <c:pt idx="209">
                  <c:v>1.7999999999999999E-2</c:v>
                </c:pt>
                <c:pt idx="210">
                  <c:v>1.7999999999999999E-2</c:v>
                </c:pt>
                <c:pt idx="211">
                  <c:v>1.7999999999999999E-2</c:v>
                </c:pt>
                <c:pt idx="212">
                  <c:v>1.9E-2</c:v>
                </c:pt>
                <c:pt idx="213">
                  <c:v>1.9E-2</c:v>
                </c:pt>
                <c:pt idx="214">
                  <c:v>1.9E-2</c:v>
                </c:pt>
                <c:pt idx="215">
                  <c:v>1.9E-2</c:v>
                </c:pt>
                <c:pt idx="216">
                  <c:v>1.9E-2</c:v>
                </c:pt>
                <c:pt idx="217">
                  <c:v>1.9E-2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2.1000000000000001E-2</c:v>
                </c:pt>
                <c:pt idx="225">
                  <c:v>2.1000000000000001E-2</c:v>
                </c:pt>
                <c:pt idx="226">
                  <c:v>2.1000000000000001E-2</c:v>
                </c:pt>
                <c:pt idx="227">
                  <c:v>2.1000000000000001E-2</c:v>
                </c:pt>
                <c:pt idx="228">
                  <c:v>2.1000000000000001E-2</c:v>
                </c:pt>
                <c:pt idx="229">
                  <c:v>2.1000000000000001E-2</c:v>
                </c:pt>
                <c:pt idx="230">
                  <c:v>2.1999999999999999E-2</c:v>
                </c:pt>
                <c:pt idx="231">
                  <c:v>2.1999999999999999E-2</c:v>
                </c:pt>
                <c:pt idx="232">
                  <c:v>2.1999999999999999E-2</c:v>
                </c:pt>
                <c:pt idx="233">
                  <c:v>2.1999999999999999E-2</c:v>
                </c:pt>
                <c:pt idx="234">
                  <c:v>2.1999999999999999E-2</c:v>
                </c:pt>
                <c:pt idx="235">
                  <c:v>2.1999999999999999E-2</c:v>
                </c:pt>
                <c:pt idx="236">
                  <c:v>2.3E-2</c:v>
                </c:pt>
                <c:pt idx="237">
                  <c:v>2.3E-2</c:v>
                </c:pt>
                <c:pt idx="238">
                  <c:v>2.3E-2</c:v>
                </c:pt>
                <c:pt idx="239">
                  <c:v>2.3E-2</c:v>
                </c:pt>
                <c:pt idx="240">
                  <c:v>2.3E-2</c:v>
                </c:pt>
                <c:pt idx="241">
                  <c:v>2.3E-2</c:v>
                </c:pt>
                <c:pt idx="242">
                  <c:v>2.4E-2</c:v>
                </c:pt>
                <c:pt idx="243">
                  <c:v>2.4E-2</c:v>
                </c:pt>
                <c:pt idx="244">
                  <c:v>2.4E-2</c:v>
                </c:pt>
                <c:pt idx="245">
                  <c:v>2.4E-2</c:v>
                </c:pt>
                <c:pt idx="246">
                  <c:v>2.4E-2</c:v>
                </c:pt>
                <c:pt idx="247">
                  <c:v>2.4E-2</c:v>
                </c:pt>
                <c:pt idx="248">
                  <c:v>2.5000000000000001E-2</c:v>
                </c:pt>
                <c:pt idx="249">
                  <c:v>2.5000000000000001E-2</c:v>
                </c:pt>
                <c:pt idx="250">
                  <c:v>2.5000000000000001E-2</c:v>
                </c:pt>
                <c:pt idx="251">
                  <c:v>2.5000000000000001E-2</c:v>
                </c:pt>
                <c:pt idx="252">
                  <c:v>2.5000000000000001E-2</c:v>
                </c:pt>
                <c:pt idx="253">
                  <c:v>2.5000000000000001E-2</c:v>
                </c:pt>
                <c:pt idx="254">
                  <c:v>2.5999999999999999E-2</c:v>
                </c:pt>
                <c:pt idx="255">
                  <c:v>2.5999999999999999E-2</c:v>
                </c:pt>
                <c:pt idx="256">
                  <c:v>2.5999999999999999E-2</c:v>
                </c:pt>
                <c:pt idx="257">
                  <c:v>2.5999999999999999E-2</c:v>
                </c:pt>
                <c:pt idx="258">
                  <c:v>2.5999999999999999E-2</c:v>
                </c:pt>
                <c:pt idx="259">
                  <c:v>2.5999999999999999E-2</c:v>
                </c:pt>
                <c:pt idx="260">
                  <c:v>2.7E-2</c:v>
                </c:pt>
                <c:pt idx="261">
                  <c:v>2.7E-2</c:v>
                </c:pt>
                <c:pt idx="262">
                  <c:v>2.7E-2</c:v>
                </c:pt>
                <c:pt idx="263">
                  <c:v>2.7E-2</c:v>
                </c:pt>
                <c:pt idx="264">
                  <c:v>2.7E-2</c:v>
                </c:pt>
                <c:pt idx="265">
                  <c:v>2.7E-2</c:v>
                </c:pt>
                <c:pt idx="266">
                  <c:v>2.8000000000000001E-2</c:v>
                </c:pt>
                <c:pt idx="267">
                  <c:v>2.8000000000000001E-2</c:v>
                </c:pt>
                <c:pt idx="268">
                  <c:v>2.8000000000000001E-2</c:v>
                </c:pt>
                <c:pt idx="269">
                  <c:v>2.8000000000000001E-2</c:v>
                </c:pt>
                <c:pt idx="270">
                  <c:v>2.8000000000000001E-2</c:v>
                </c:pt>
                <c:pt idx="271">
                  <c:v>2.8000000000000001E-2</c:v>
                </c:pt>
                <c:pt idx="272">
                  <c:v>2.9000000000000001E-2</c:v>
                </c:pt>
                <c:pt idx="273">
                  <c:v>2.9000000000000001E-2</c:v>
                </c:pt>
                <c:pt idx="274">
                  <c:v>2.9000000000000001E-2</c:v>
                </c:pt>
                <c:pt idx="275">
                  <c:v>2.9000000000000001E-2</c:v>
                </c:pt>
                <c:pt idx="276">
                  <c:v>2.9000000000000001E-2</c:v>
                </c:pt>
                <c:pt idx="277">
                  <c:v>2.9000000000000001E-2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0.03</c:v>
                </c:pt>
                <c:pt idx="284">
                  <c:v>3.1E-2</c:v>
                </c:pt>
                <c:pt idx="285">
                  <c:v>3.1E-2</c:v>
                </c:pt>
                <c:pt idx="286">
                  <c:v>3.1E-2</c:v>
                </c:pt>
                <c:pt idx="287">
                  <c:v>3.1E-2</c:v>
                </c:pt>
                <c:pt idx="288">
                  <c:v>3.1E-2</c:v>
                </c:pt>
                <c:pt idx="289">
                  <c:v>3.1E-2</c:v>
                </c:pt>
                <c:pt idx="290">
                  <c:v>3.2000000000000001E-2</c:v>
                </c:pt>
                <c:pt idx="291">
                  <c:v>3.2000000000000001E-2</c:v>
                </c:pt>
                <c:pt idx="292">
                  <c:v>3.2000000000000001E-2</c:v>
                </c:pt>
                <c:pt idx="293">
                  <c:v>3.2000000000000001E-2</c:v>
                </c:pt>
                <c:pt idx="294">
                  <c:v>3.2000000000000001E-2</c:v>
                </c:pt>
                <c:pt idx="295">
                  <c:v>3.2000000000000001E-2</c:v>
                </c:pt>
                <c:pt idx="296">
                  <c:v>3.3000000000000002E-2</c:v>
                </c:pt>
                <c:pt idx="297">
                  <c:v>3.3000000000000002E-2</c:v>
                </c:pt>
                <c:pt idx="298">
                  <c:v>3.3000000000000002E-2</c:v>
                </c:pt>
                <c:pt idx="299">
                  <c:v>3.3000000000000002E-2</c:v>
                </c:pt>
                <c:pt idx="300">
                  <c:v>3.3000000000000002E-2</c:v>
                </c:pt>
                <c:pt idx="301">
                  <c:v>3.3000000000000002E-2</c:v>
                </c:pt>
                <c:pt idx="302">
                  <c:v>3.4000000000000002E-2</c:v>
                </c:pt>
                <c:pt idx="303">
                  <c:v>3.4000000000000002E-2</c:v>
                </c:pt>
                <c:pt idx="304">
                  <c:v>3.4000000000000002E-2</c:v>
                </c:pt>
                <c:pt idx="305">
                  <c:v>3.4000000000000002E-2</c:v>
                </c:pt>
                <c:pt idx="306">
                  <c:v>3.4000000000000002E-2</c:v>
                </c:pt>
                <c:pt idx="307">
                  <c:v>3.4000000000000002E-2</c:v>
                </c:pt>
                <c:pt idx="308">
                  <c:v>3.5000000000000003E-2</c:v>
                </c:pt>
                <c:pt idx="309">
                  <c:v>3.5000000000000003E-2</c:v>
                </c:pt>
                <c:pt idx="310">
                  <c:v>3.5000000000000003E-2</c:v>
                </c:pt>
                <c:pt idx="311">
                  <c:v>3.5000000000000003E-2</c:v>
                </c:pt>
                <c:pt idx="312">
                  <c:v>3.5000000000000003E-2</c:v>
                </c:pt>
                <c:pt idx="313">
                  <c:v>3.5000000000000003E-2</c:v>
                </c:pt>
                <c:pt idx="314">
                  <c:v>3.5999999999999997E-2</c:v>
                </c:pt>
                <c:pt idx="315">
                  <c:v>3.5999999999999997E-2</c:v>
                </c:pt>
                <c:pt idx="316">
                  <c:v>3.5999999999999997E-2</c:v>
                </c:pt>
                <c:pt idx="317">
                  <c:v>3.5999999999999997E-2</c:v>
                </c:pt>
                <c:pt idx="318">
                  <c:v>3.5999999999999997E-2</c:v>
                </c:pt>
                <c:pt idx="319">
                  <c:v>3.5999999999999997E-2</c:v>
                </c:pt>
                <c:pt idx="320">
                  <c:v>3.6999999999999998E-2</c:v>
                </c:pt>
                <c:pt idx="321">
                  <c:v>3.6999999999999998E-2</c:v>
                </c:pt>
                <c:pt idx="322">
                  <c:v>3.6999999999999998E-2</c:v>
                </c:pt>
                <c:pt idx="323">
                  <c:v>3.6999999999999998E-2</c:v>
                </c:pt>
                <c:pt idx="324">
                  <c:v>3.6999999999999998E-2</c:v>
                </c:pt>
                <c:pt idx="325">
                  <c:v>3.6999999999999998E-2</c:v>
                </c:pt>
                <c:pt idx="326">
                  <c:v>3.7999999999999999E-2</c:v>
                </c:pt>
                <c:pt idx="327">
                  <c:v>3.7999999999999999E-2</c:v>
                </c:pt>
                <c:pt idx="328">
                  <c:v>3.7999999999999999E-2</c:v>
                </c:pt>
                <c:pt idx="329">
                  <c:v>3.7999999999999999E-2</c:v>
                </c:pt>
                <c:pt idx="330">
                  <c:v>3.7999999999999999E-2</c:v>
                </c:pt>
                <c:pt idx="331">
                  <c:v>3.7999999999999999E-2</c:v>
                </c:pt>
                <c:pt idx="332">
                  <c:v>3.9E-2</c:v>
                </c:pt>
                <c:pt idx="333">
                  <c:v>3.9E-2</c:v>
                </c:pt>
                <c:pt idx="334">
                  <c:v>3.9E-2</c:v>
                </c:pt>
                <c:pt idx="335">
                  <c:v>3.9E-2</c:v>
                </c:pt>
                <c:pt idx="336">
                  <c:v>3.9E-2</c:v>
                </c:pt>
                <c:pt idx="337">
                  <c:v>3.9E-2</c:v>
                </c:pt>
                <c:pt idx="338">
                  <c:v>0.04</c:v>
                </c:pt>
                <c:pt idx="339">
                  <c:v>0.04</c:v>
                </c:pt>
                <c:pt idx="340">
                  <c:v>0.04</c:v>
                </c:pt>
                <c:pt idx="341">
                  <c:v>0.04</c:v>
                </c:pt>
                <c:pt idx="342">
                  <c:v>0.04</c:v>
                </c:pt>
                <c:pt idx="343">
                  <c:v>0.04</c:v>
                </c:pt>
                <c:pt idx="344">
                  <c:v>4.1000000000000002E-2</c:v>
                </c:pt>
                <c:pt idx="345">
                  <c:v>4.1000000000000002E-2</c:v>
                </c:pt>
                <c:pt idx="346">
                  <c:v>4.1000000000000002E-2</c:v>
                </c:pt>
                <c:pt idx="347">
                  <c:v>4.1000000000000002E-2</c:v>
                </c:pt>
                <c:pt idx="348">
                  <c:v>4.1000000000000002E-2</c:v>
                </c:pt>
                <c:pt idx="349">
                  <c:v>4.1000000000000002E-2</c:v>
                </c:pt>
                <c:pt idx="350">
                  <c:v>4.2000000000000003E-2</c:v>
                </c:pt>
                <c:pt idx="351">
                  <c:v>4.2000000000000003E-2</c:v>
                </c:pt>
                <c:pt idx="352">
                  <c:v>4.2000000000000003E-2</c:v>
                </c:pt>
                <c:pt idx="353">
                  <c:v>4.2000000000000003E-2</c:v>
                </c:pt>
                <c:pt idx="354">
                  <c:v>4.2000000000000003E-2</c:v>
                </c:pt>
                <c:pt idx="355">
                  <c:v>4.2999999999999997E-2</c:v>
                </c:pt>
                <c:pt idx="356">
                  <c:v>4.2999999999999997E-2</c:v>
                </c:pt>
                <c:pt idx="357">
                  <c:v>4.2999999999999997E-2</c:v>
                </c:pt>
                <c:pt idx="358">
                  <c:v>4.2999999999999997E-2</c:v>
                </c:pt>
                <c:pt idx="359">
                  <c:v>4.3999999999999997E-2</c:v>
                </c:pt>
                <c:pt idx="360">
                  <c:v>4.3999999999999997E-2</c:v>
                </c:pt>
                <c:pt idx="361">
                  <c:v>4.3999999999999997E-2</c:v>
                </c:pt>
                <c:pt idx="362">
                  <c:v>4.3999999999999997E-2</c:v>
                </c:pt>
                <c:pt idx="363">
                  <c:v>4.4999999999999998E-2</c:v>
                </c:pt>
                <c:pt idx="364">
                  <c:v>4.4999999999999998E-2</c:v>
                </c:pt>
                <c:pt idx="365">
                  <c:v>4.4999999999999998E-2</c:v>
                </c:pt>
                <c:pt idx="366">
                  <c:v>4.4999999999999998E-2</c:v>
                </c:pt>
                <c:pt idx="367">
                  <c:v>4.5999999999999999E-2</c:v>
                </c:pt>
                <c:pt idx="368">
                  <c:v>4.5999999999999999E-2</c:v>
                </c:pt>
                <c:pt idx="369">
                  <c:v>4.5999999999999999E-2</c:v>
                </c:pt>
                <c:pt idx="370">
                  <c:v>4.5999999999999999E-2</c:v>
                </c:pt>
                <c:pt idx="371">
                  <c:v>4.7E-2</c:v>
                </c:pt>
                <c:pt idx="372">
                  <c:v>4.7E-2</c:v>
                </c:pt>
                <c:pt idx="373">
                  <c:v>4.7E-2</c:v>
                </c:pt>
                <c:pt idx="374">
                  <c:v>4.7E-2</c:v>
                </c:pt>
                <c:pt idx="375">
                  <c:v>4.8000000000000001E-2</c:v>
                </c:pt>
                <c:pt idx="376">
                  <c:v>4.8000000000000001E-2</c:v>
                </c:pt>
                <c:pt idx="377">
                  <c:v>4.8000000000000001E-2</c:v>
                </c:pt>
                <c:pt idx="378">
                  <c:v>4.8000000000000001E-2</c:v>
                </c:pt>
                <c:pt idx="379">
                  <c:v>4.9000000000000002E-2</c:v>
                </c:pt>
                <c:pt idx="380">
                  <c:v>4.9000000000000002E-2</c:v>
                </c:pt>
                <c:pt idx="381">
                  <c:v>4.9000000000000002E-2</c:v>
                </c:pt>
                <c:pt idx="382">
                  <c:v>4.9000000000000002E-2</c:v>
                </c:pt>
                <c:pt idx="383">
                  <c:v>0.05</c:v>
                </c:pt>
                <c:pt idx="384">
                  <c:v>0.05</c:v>
                </c:pt>
                <c:pt idx="385">
                  <c:v>0.05</c:v>
                </c:pt>
                <c:pt idx="386">
                  <c:v>0.05</c:v>
                </c:pt>
                <c:pt idx="387">
                  <c:v>5.0999999999999997E-2</c:v>
                </c:pt>
                <c:pt idx="388">
                  <c:v>5.0999999999999997E-2</c:v>
                </c:pt>
                <c:pt idx="389">
                  <c:v>5.0999999999999997E-2</c:v>
                </c:pt>
                <c:pt idx="390">
                  <c:v>5.0999999999999997E-2</c:v>
                </c:pt>
                <c:pt idx="391">
                  <c:v>5.1999999999999998E-2</c:v>
                </c:pt>
                <c:pt idx="392">
                  <c:v>5.1999999999999998E-2</c:v>
                </c:pt>
                <c:pt idx="393">
                  <c:v>5.1999999999999998E-2</c:v>
                </c:pt>
                <c:pt idx="394">
                  <c:v>5.1999999999999998E-2</c:v>
                </c:pt>
                <c:pt idx="395">
                  <c:v>5.2999999999999999E-2</c:v>
                </c:pt>
                <c:pt idx="396">
                  <c:v>5.2999999999999999E-2</c:v>
                </c:pt>
                <c:pt idx="397">
                  <c:v>5.2999999999999999E-2</c:v>
                </c:pt>
                <c:pt idx="398">
                  <c:v>5.2999999999999999E-2</c:v>
                </c:pt>
                <c:pt idx="399">
                  <c:v>5.3999999999999999E-2</c:v>
                </c:pt>
                <c:pt idx="400">
                  <c:v>5.3999999999999999E-2</c:v>
                </c:pt>
                <c:pt idx="401">
                  <c:v>5.3999999999999999E-2</c:v>
                </c:pt>
                <c:pt idx="402">
                  <c:v>5.3999999999999999E-2</c:v>
                </c:pt>
                <c:pt idx="403">
                  <c:v>5.5E-2</c:v>
                </c:pt>
                <c:pt idx="404">
                  <c:v>5.5E-2</c:v>
                </c:pt>
                <c:pt idx="405">
                  <c:v>5.5E-2</c:v>
                </c:pt>
                <c:pt idx="406">
                  <c:v>5.5E-2</c:v>
                </c:pt>
                <c:pt idx="407">
                  <c:v>5.6000000000000001E-2</c:v>
                </c:pt>
                <c:pt idx="408">
                  <c:v>5.6000000000000001E-2</c:v>
                </c:pt>
                <c:pt idx="409">
                  <c:v>5.6000000000000001E-2</c:v>
                </c:pt>
                <c:pt idx="410">
                  <c:v>5.6000000000000001E-2</c:v>
                </c:pt>
                <c:pt idx="411">
                  <c:v>5.7000000000000002E-2</c:v>
                </c:pt>
                <c:pt idx="412">
                  <c:v>5.7000000000000002E-2</c:v>
                </c:pt>
                <c:pt idx="413">
                  <c:v>5.7000000000000002E-2</c:v>
                </c:pt>
                <c:pt idx="414">
                  <c:v>5.7000000000000002E-2</c:v>
                </c:pt>
                <c:pt idx="415">
                  <c:v>5.8000000000000003E-2</c:v>
                </c:pt>
                <c:pt idx="416">
                  <c:v>5.8000000000000003E-2</c:v>
                </c:pt>
                <c:pt idx="417">
                  <c:v>5.8000000000000003E-2</c:v>
                </c:pt>
                <c:pt idx="418">
                  <c:v>5.8000000000000003E-2</c:v>
                </c:pt>
                <c:pt idx="419">
                  <c:v>5.8999999999999997E-2</c:v>
                </c:pt>
                <c:pt idx="420">
                  <c:v>5.8999999999999997E-2</c:v>
                </c:pt>
                <c:pt idx="421">
                  <c:v>5.8999999999999997E-2</c:v>
                </c:pt>
                <c:pt idx="422">
                  <c:v>5.8999999999999997E-2</c:v>
                </c:pt>
                <c:pt idx="423">
                  <c:v>0.06</c:v>
                </c:pt>
                <c:pt idx="424">
                  <c:v>0.06</c:v>
                </c:pt>
                <c:pt idx="425">
                  <c:v>0.06</c:v>
                </c:pt>
                <c:pt idx="426">
                  <c:v>0.06</c:v>
                </c:pt>
                <c:pt idx="427">
                  <c:v>6.0999999999999999E-2</c:v>
                </c:pt>
                <c:pt idx="428">
                  <c:v>6.0999999999999999E-2</c:v>
                </c:pt>
                <c:pt idx="429">
                  <c:v>6.0999999999999999E-2</c:v>
                </c:pt>
                <c:pt idx="430">
                  <c:v>6.0999999999999999E-2</c:v>
                </c:pt>
                <c:pt idx="431">
                  <c:v>6.2E-2</c:v>
                </c:pt>
                <c:pt idx="432">
                  <c:v>6.2E-2</c:v>
                </c:pt>
                <c:pt idx="433">
                  <c:v>6.2E-2</c:v>
                </c:pt>
                <c:pt idx="434">
                  <c:v>6.2E-2</c:v>
                </c:pt>
                <c:pt idx="435">
                  <c:v>6.3E-2</c:v>
                </c:pt>
                <c:pt idx="436">
                  <c:v>6.3E-2</c:v>
                </c:pt>
                <c:pt idx="437">
                  <c:v>6.3E-2</c:v>
                </c:pt>
                <c:pt idx="438">
                  <c:v>6.3E-2</c:v>
                </c:pt>
                <c:pt idx="439">
                  <c:v>6.4000000000000001E-2</c:v>
                </c:pt>
                <c:pt idx="440">
                  <c:v>6.4000000000000001E-2</c:v>
                </c:pt>
                <c:pt idx="441">
                  <c:v>6.4000000000000001E-2</c:v>
                </c:pt>
                <c:pt idx="442">
                  <c:v>6.4000000000000001E-2</c:v>
                </c:pt>
                <c:pt idx="443">
                  <c:v>6.5000000000000002E-2</c:v>
                </c:pt>
                <c:pt idx="444">
                  <c:v>6.5000000000000002E-2</c:v>
                </c:pt>
                <c:pt idx="445">
                  <c:v>6.5000000000000002E-2</c:v>
                </c:pt>
                <c:pt idx="446">
                  <c:v>6.5000000000000002E-2</c:v>
                </c:pt>
                <c:pt idx="447">
                  <c:v>6.6000000000000003E-2</c:v>
                </c:pt>
                <c:pt idx="448">
                  <c:v>6.6000000000000003E-2</c:v>
                </c:pt>
                <c:pt idx="449">
                  <c:v>6.6000000000000003E-2</c:v>
                </c:pt>
                <c:pt idx="450">
                  <c:v>6.7000000000000004E-2</c:v>
                </c:pt>
                <c:pt idx="451">
                  <c:v>6.7000000000000004E-2</c:v>
                </c:pt>
                <c:pt idx="452">
                  <c:v>6.7000000000000004E-2</c:v>
                </c:pt>
                <c:pt idx="453">
                  <c:v>6.8000000000000005E-2</c:v>
                </c:pt>
                <c:pt idx="454">
                  <c:v>6.8000000000000005E-2</c:v>
                </c:pt>
                <c:pt idx="455">
                  <c:v>6.8000000000000005E-2</c:v>
                </c:pt>
                <c:pt idx="456">
                  <c:v>6.9000000000000006E-2</c:v>
                </c:pt>
                <c:pt idx="457">
                  <c:v>6.9000000000000006E-2</c:v>
                </c:pt>
                <c:pt idx="458">
                  <c:v>6.9000000000000006E-2</c:v>
                </c:pt>
                <c:pt idx="459">
                  <c:v>7.0000000000000007E-2</c:v>
                </c:pt>
                <c:pt idx="460">
                  <c:v>7.0000000000000007E-2</c:v>
                </c:pt>
                <c:pt idx="461">
                  <c:v>7.0000000000000007E-2</c:v>
                </c:pt>
                <c:pt idx="462">
                  <c:v>7.0999999999999994E-2</c:v>
                </c:pt>
                <c:pt idx="463">
                  <c:v>7.0999999999999994E-2</c:v>
                </c:pt>
                <c:pt idx="464">
                  <c:v>7.0999999999999994E-2</c:v>
                </c:pt>
                <c:pt idx="465">
                  <c:v>7.1999999999999995E-2</c:v>
                </c:pt>
                <c:pt idx="466">
                  <c:v>7.1999999999999995E-2</c:v>
                </c:pt>
                <c:pt idx="467">
                  <c:v>7.1999999999999995E-2</c:v>
                </c:pt>
                <c:pt idx="468">
                  <c:v>7.2999999999999995E-2</c:v>
                </c:pt>
                <c:pt idx="469">
                  <c:v>7.2999999999999995E-2</c:v>
                </c:pt>
                <c:pt idx="470">
                  <c:v>7.2999999999999995E-2</c:v>
                </c:pt>
                <c:pt idx="471">
                  <c:v>7.3999999999999996E-2</c:v>
                </c:pt>
                <c:pt idx="472">
                  <c:v>7.3999999999999996E-2</c:v>
                </c:pt>
                <c:pt idx="473">
                  <c:v>7.3999999999999996E-2</c:v>
                </c:pt>
                <c:pt idx="474">
                  <c:v>7.4999999999999997E-2</c:v>
                </c:pt>
                <c:pt idx="475">
                  <c:v>7.4999999999999997E-2</c:v>
                </c:pt>
                <c:pt idx="476">
                  <c:v>7.4999999999999997E-2</c:v>
                </c:pt>
                <c:pt idx="477">
                  <c:v>7.5999999999999998E-2</c:v>
                </c:pt>
                <c:pt idx="478">
                  <c:v>7.5999999999999998E-2</c:v>
                </c:pt>
                <c:pt idx="479">
                  <c:v>7.5999999999999998E-2</c:v>
                </c:pt>
                <c:pt idx="480">
                  <c:v>7.6999999999999999E-2</c:v>
                </c:pt>
                <c:pt idx="481">
                  <c:v>7.6999999999999999E-2</c:v>
                </c:pt>
                <c:pt idx="482">
                  <c:v>7.6999999999999999E-2</c:v>
                </c:pt>
                <c:pt idx="483">
                  <c:v>7.8E-2</c:v>
                </c:pt>
                <c:pt idx="484">
                  <c:v>7.8E-2</c:v>
                </c:pt>
                <c:pt idx="485">
                  <c:v>7.8E-2</c:v>
                </c:pt>
                <c:pt idx="486">
                  <c:v>7.9000000000000001E-2</c:v>
                </c:pt>
                <c:pt idx="487">
                  <c:v>7.9000000000000001E-2</c:v>
                </c:pt>
                <c:pt idx="488">
                  <c:v>7.9000000000000001E-2</c:v>
                </c:pt>
                <c:pt idx="489">
                  <c:v>0.08</c:v>
                </c:pt>
                <c:pt idx="490">
                  <c:v>0.08</c:v>
                </c:pt>
                <c:pt idx="491">
                  <c:v>0.08</c:v>
                </c:pt>
                <c:pt idx="492">
                  <c:v>8.1000000000000003E-2</c:v>
                </c:pt>
                <c:pt idx="493">
                  <c:v>8.1000000000000003E-2</c:v>
                </c:pt>
                <c:pt idx="494">
                  <c:v>8.1000000000000003E-2</c:v>
                </c:pt>
                <c:pt idx="495">
                  <c:v>8.2000000000000003E-2</c:v>
                </c:pt>
                <c:pt idx="496">
                  <c:v>8.2000000000000003E-2</c:v>
                </c:pt>
                <c:pt idx="497">
                  <c:v>8.2000000000000003E-2</c:v>
                </c:pt>
                <c:pt idx="498">
                  <c:v>8.3000000000000004E-2</c:v>
                </c:pt>
                <c:pt idx="499">
                  <c:v>8.3000000000000004E-2</c:v>
                </c:pt>
                <c:pt idx="500">
                  <c:v>8.3000000000000004E-2</c:v>
                </c:pt>
                <c:pt idx="501">
                  <c:v>8.4000000000000005E-2</c:v>
                </c:pt>
                <c:pt idx="502">
                  <c:v>8.4000000000000005E-2</c:v>
                </c:pt>
                <c:pt idx="503">
                  <c:v>8.4000000000000005E-2</c:v>
                </c:pt>
                <c:pt idx="504">
                  <c:v>8.5000000000000006E-2</c:v>
                </c:pt>
                <c:pt idx="505">
                  <c:v>8.5000000000000006E-2</c:v>
                </c:pt>
                <c:pt idx="506">
                  <c:v>8.5000000000000006E-2</c:v>
                </c:pt>
                <c:pt idx="507">
                  <c:v>8.5999999999999993E-2</c:v>
                </c:pt>
                <c:pt idx="508">
                  <c:v>8.5999999999999993E-2</c:v>
                </c:pt>
                <c:pt idx="509">
                  <c:v>8.5999999999999993E-2</c:v>
                </c:pt>
                <c:pt idx="510">
                  <c:v>8.6999999999999994E-2</c:v>
                </c:pt>
                <c:pt idx="511">
                  <c:v>8.6999999999999994E-2</c:v>
                </c:pt>
                <c:pt idx="512">
                  <c:v>8.6999999999999994E-2</c:v>
                </c:pt>
                <c:pt idx="513">
                  <c:v>8.7999999999999995E-2</c:v>
                </c:pt>
                <c:pt idx="514">
                  <c:v>8.7999999999999995E-2</c:v>
                </c:pt>
                <c:pt idx="515">
                  <c:v>8.7999999999999995E-2</c:v>
                </c:pt>
                <c:pt idx="516">
                  <c:v>8.8999999999999996E-2</c:v>
                </c:pt>
                <c:pt idx="517">
                  <c:v>8.8999999999999996E-2</c:v>
                </c:pt>
                <c:pt idx="518">
                  <c:v>8.8999999999999996E-2</c:v>
                </c:pt>
                <c:pt idx="519">
                  <c:v>0.09</c:v>
                </c:pt>
                <c:pt idx="520">
                  <c:v>0.09</c:v>
                </c:pt>
                <c:pt idx="521">
                  <c:v>9.0999999999999998E-2</c:v>
                </c:pt>
                <c:pt idx="522">
                  <c:v>9.0999999999999998E-2</c:v>
                </c:pt>
                <c:pt idx="523">
                  <c:v>9.1999999999999998E-2</c:v>
                </c:pt>
                <c:pt idx="524">
                  <c:v>9.1999999999999998E-2</c:v>
                </c:pt>
                <c:pt idx="525">
                  <c:v>9.1999999999999998E-2</c:v>
                </c:pt>
                <c:pt idx="526">
                  <c:v>9.2999999999999999E-2</c:v>
                </c:pt>
                <c:pt idx="527">
                  <c:v>9.2999999999999999E-2</c:v>
                </c:pt>
                <c:pt idx="528">
                  <c:v>9.4E-2</c:v>
                </c:pt>
                <c:pt idx="529">
                  <c:v>9.4E-2</c:v>
                </c:pt>
                <c:pt idx="530">
                  <c:v>9.4E-2</c:v>
                </c:pt>
                <c:pt idx="531">
                  <c:v>9.5000000000000001E-2</c:v>
                </c:pt>
                <c:pt idx="532">
                  <c:v>9.5000000000000001E-2</c:v>
                </c:pt>
                <c:pt idx="533">
                  <c:v>9.6000000000000002E-2</c:v>
                </c:pt>
                <c:pt idx="534">
                  <c:v>9.6000000000000002E-2</c:v>
                </c:pt>
                <c:pt idx="535">
                  <c:v>9.7000000000000003E-2</c:v>
                </c:pt>
                <c:pt idx="536">
                  <c:v>9.7000000000000003E-2</c:v>
                </c:pt>
                <c:pt idx="537">
                  <c:v>9.7000000000000003E-2</c:v>
                </c:pt>
                <c:pt idx="538">
                  <c:v>9.8000000000000004E-2</c:v>
                </c:pt>
                <c:pt idx="539">
                  <c:v>9.8000000000000004E-2</c:v>
                </c:pt>
                <c:pt idx="540">
                  <c:v>9.9000000000000005E-2</c:v>
                </c:pt>
                <c:pt idx="541">
                  <c:v>9.9000000000000005E-2</c:v>
                </c:pt>
                <c:pt idx="542">
                  <c:v>9.9000000000000005E-2</c:v>
                </c:pt>
                <c:pt idx="543">
                  <c:v>0.1</c:v>
                </c:pt>
                <c:pt idx="544">
                  <c:v>0.1</c:v>
                </c:pt>
                <c:pt idx="545">
                  <c:v>0.10100000000000001</c:v>
                </c:pt>
                <c:pt idx="546">
                  <c:v>0.10100000000000001</c:v>
                </c:pt>
                <c:pt idx="547">
                  <c:v>0.10100000000000001</c:v>
                </c:pt>
                <c:pt idx="548">
                  <c:v>0.10199999999999999</c:v>
                </c:pt>
                <c:pt idx="549">
                  <c:v>0.10199999999999999</c:v>
                </c:pt>
                <c:pt idx="550">
                  <c:v>0.10299999999999999</c:v>
                </c:pt>
                <c:pt idx="551">
                  <c:v>0.10299999999999999</c:v>
                </c:pt>
                <c:pt idx="552">
                  <c:v>0.104</c:v>
                </c:pt>
                <c:pt idx="553">
                  <c:v>0.104</c:v>
                </c:pt>
                <c:pt idx="554">
                  <c:v>0.104</c:v>
                </c:pt>
                <c:pt idx="555">
                  <c:v>0.105</c:v>
                </c:pt>
                <c:pt idx="556">
                  <c:v>0.105</c:v>
                </c:pt>
                <c:pt idx="557">
                  <c:v>0.106</c:v>
                </c:pt>
                <c:pt idx="558">
                  <c:v>0.106</c:v>
                </c:pt>
                <c:pt idx="559">
                  <c:v>0.106</c:v>
                </c:pt>
                <c:pt idx="560">
                  <c:v>0.107</c:v>
                </c:pt>
                <c:pt idx="561">
                  <c:v>0.107</c:v>
                </c:pt>
                <c:pt idx="562">
                  <c:v>0.108</c:v>
                </c:pt>
                <c:pt idx="563">
                  <c:v>0.108</c:v>
                </c:pt>
                <c:pt idx="564">
                  <c:v>0.109</c:v>
                </c:pt>
                <c:pt idx="565">
                  <c:v>0.109</c:v>
                </c:pt>
                <c:pt idx="566">
                  <c:v>0.109</c:v>
                </c:pt>
                <c:pt idx="567">
                  <c:v>0.11</c:v>
                </c:pt>
                <c:pt idx="568">
                  <c:v>0.11</c:v>
                </c:pt>
                <c:pt idx="569">
                  <c:v>0.111</c:v>
                </c:pt>
                <c:pt idx="570">
                  <c:v>0.111</c:v>
                </c:pt>
                <c:pt idx="571">
                  <c:v>0.111</c:v>
                </c:pt>
                <c:pt idx="572">
                  <c:v>0.112</c:v>
                </c:pt>
                <c:pt idx="573">
                  <c:v>0.112</c:v>
                </c:pt>
                <c:pt idx="574">
                  <c:v>0.113</c:v>
                </c:pt>
                <c:pt idx="575">
                  <c:v>0.113</c:v>
                </c:pt>
                <c:pt idx="576">
                  <c:v>0.114</c:v>
                </c:pt>
                <c:pt idx="577">
                  <c:v>0.114</c:v>
                </c:pt>
                <c:pt idx="578">
                  <c:v>0.114</c:v>
                </c:pt>
                <c:pt idx="579">
                  <c:v>0.115</c:v>
                </c:pt>
                <c:pt idx="580">
                  <c:v>0.115</c:v>
                </c:pt>
                <c:pt idx="581">
                  <c:v>0.11600000000000001</c:v>
                </c:pt>
                <c:pt idx="582">
                  <c:v>0.11600000000000001</c:v>
                </c:pt>
                <c:pt idx="583">
                  <c:v>0.11700000000000001</c:v>
                </c:pt>
                <c:pt idx="584">
                  <c:v>0.11700000000000001</c:v>
                </c:pt>
                <c:pt idx="585">
                  <c:v>0.11799999999999999</c:v>
                </c:pt>
                <c:pt idx="586">
                  <c:v>0.11799999999999999</c:v>
                </c:pt>
                <c:pt idx="587">
                  <c:v>0.11899999999999999</c:v>
                </c:pt>
                <c:pt idx="588">
                  <c:v>0.11899999999999999</c:v>
                </c:pt>
                <c:pt idx="589">
                  <c:v>0.12</c:v>
                </c:pt>
                <c:pt idx="590">
                  <c:v>0.12</c:v>
                </c:pt>
                <c:pt idx="591">
                  <c:v>0.121</c:v>
                </c:pt>
                <c:pt idx="592">
                  <c:v>0.121</c:v>
                </c:pt>
                <c:pt idx="593">
                  <c:v>0.122</c:v>
                </c:pt>
                <c:pt idx="594">
                  <c:v>0.122</c:v>
                </c:pt>
                <c:pt idx="595">
                  <c:v>0.123</c:v>
                </c:pt>
                <c:pt idx="596">
                  <c:v>0.123</c:v>
                </c:pt>
                <c:pt idx="597">
                  <c:v>0.124</c:v>
                </c:pt>
                <c:pt idx="598">
                  <c:v>0.124</c:v>
                </c:pt>
                <c:pt idx="599">
                  <c:v>0.125</c:v>
                </c:pt>
                <c:pt idx="600">
                  <c:v>0.125</c:v>
                </c:pt>
                <c:pt idx="601">
                  <c:v>0.126</c:v>
                </c:pt>
                <c:pt idx="602">
                  <c:v>0.126</c:v>
                </c:pt>
                <c:pt idx="603">
                  <c:v>0.127</c:v>
                </c:pt>
                <c:pt idx="604">
                  <c:v>0.127</c:v>
                </c:pt>
                <c:pt idx="605">
                  <c:v>0.128</c:v>
                </c:pt>
                <c:pt idx="606">
                  <c:v>0.128</c:v>
                </c:pt>
                <c:pt idx="607">
                  <c:v>0.129</c:v>
                </c:pt>
                <c:pt idx="608">
                  <c:v>0.129</c:v>
                </c:pt>
                <c:pt idx="609">
                  <c:v>0.13</c:v>
                </c:pt>
                <c:pt idx="610">
                  <c:v>0.13</c:v>
                </c:pt>
                <c:pt idx="611">
                  <c:v>0.13100000000000001</c:v>
                </c:pt>
                <c:pt idx="612">
                  <c:v>0.13100000000000001</c:v>
                </c:pt>
                <c:pt idx="613">
                  <c:v>0.13200000000000001</c:v>
                </c:pt>
                <c:pt idx="614">
                  <c:v>0.13200000000000001</c:v>
                </c:pt>
                <c:pt idx="615">
                  <c:v>0.13300000000000001</c:v>
                </c:pt>
                <c:pt idx="616">
                  <c:v>0.13300000000000001</c:v>
                </c:pt>
                <c:pt idx="617">
                  <c:v>0.13400000000000001</c:v>
                </c:pt>
                <c:pt idx="618">
                  <c:v>0.13400000000000001</c:v>
                </c:pt>
                <c:pt idx="619">
                  <c:v>0.13500000000000001</c:v>
                </c:pt>
                <c:pt idx="620">
                  <c:v>0.13500000000000001</c:v>
                </c:pt>
                <c:pt idx="621">
                  <c:v>0.13600000000000001</c:v>
                </c:pt>
                <c:pt idx="622">
                  <c:v>0.13600000000000001</c:v>
                </c:pt>
                <c:pt idx="623">
                  <c:v>0.13700000000000001</c:v>
                </c:pt>
                <c:pt idx="624">
                  <c:v>0.13700000000000001</c:v>
                </c:pt>
                <c:pt idx="625">
                  <c:v>0.13800000000000001</c:v>
                </c:pt>
                <c:pt idx="626">
                  <c:v>0.13800000000000001</c:v>
                </c:pt>
                <c:pt idx="627">
                  <c:v>0.13900000000000001</c:v>
                </c:pt>
                <c:pt idx="628">
                  <c:v>0.13900000000000001</c:v>
                </c:pt>
                <c:pt idx="629">
                  <c:v>0.14000000000000001</c:v>
                </c:pt>
                <c:pt idx="630">
                  <c:v>0.14000000000000001</c:v>
                </c:pt>
                <c:pt idx="631">
                  <c:v>0.14099999999999999</c:v>
                </c:pt>
                <c:pt idx="632">
                  <c:v>0.14099999999999999</c:v>
                </c:pt>
                <c:pt idx="633">
                  <c:v>0.14199999999999999</c:v>
                </c:pt>
                <c:pt idx="634">
                  <c:v>0.14199999999999999</c:v>
                </c:pt>
                <c:pt idx="635">
                  <c:v>0.14299999999999999</c:v>
                </c:pt>
                <c:pt idx="636">
                  <c:v>0.14299999999999999</c:v>
                </c:pt>
                <c:pt idx="637">
                  <c:v>0.14399999999999999</c:v>
                </c:pt>
                <c:pt idx="638">
                  <c:v>0.14399999999999999</c:v>
                </c:pt>
                <c:pt idx="639">
                  <c:v>0.14499999999999999</c:v>
                </c:pt>
                <c:pt idx="640">
                  <c:v>0.14499999999999999</c:v>
                </c:pt>
                <c:pt idx="641">
                  <c:v>0.14599999999999999</c:v>
                </c:pt>
                <c:pt idx="642">
                  <c:v>0.14599999999999999</c:v>
                </c:pt>
                <c:pt idx="643">
                  <c:v>0.14699999999999999</c:v>
                </c:pt>
                <c:pt idx="644">
                  <c:v>0.14699999999999999</c:v>
                </c:pt>
                <c:pt idx="645">
                  <c:v>0.14799999999999999</c:v>
                </c:pt>
                <c:pt idx="646">
                  <c:v>0.14899999999999999</c:v>
                </c:pt>
                <c:pt idx="647">
                  <c:v>0.14899999999999999</c:v>
                </c:pt>
                <c:pt idx="648">
                  <c:v>0.15</c:v>
                </c:pt>
                <c:pt idx="649">
                  <c:v>0.15</c:v>
                </c:pt>
                <c:pt idx="650">
                  <c:v>0.151</c:v>
                </c:pt>
                <c:pt idx="651">
                  <c:v>0.152</c:v>
                </c:pt>
                <c:pt idx="652">
                  <c:v>0.152</c:v>
                </c:pt>
                <c:pt idx="653">
                  <c:v>0.153</c:v>
                </c:pt>
                <c:pt idx="654">
                  <c:v>0.153</c:v>
                </c:pt>
                <c:pt idx="655">
                  <c:v>0.154</c:v>
                </c:pt>
                <c:pt idx="656">
                  <c:v>0.154</c:v>
                </c:pt>
                <c:pt idx="657">
                  <c:v>0.155</c:v>
                </c:pt>
                <c:pt idx="658">
                  <c:v>0.156</c:v>
                </c:pt>
                <c:pt idx="659">
                  <c:v>0.156</c:v>
                </c:pt>
                <c:pt idx="660">
                  <c:v>0.157</c:v>
                </c:pt>
                <c:pt idx="661">
                  <c:v>0.157</c:v>
                </c:pt>
                <c:pt idx="662">
                  <c:v>0.158</c:v>
                </c:pt>
                <c:pt idx="663">
                  <c:v>0.159</c:v>
                </c:pt>
                <c:pt idx="664">
                  <c:v>0.159</c:v>
                </c:pt>
                <c:pt idx="665">
                  <c:v>0.16</c:v>
                </c:pt>
                <c:pt idx="666">
                  <c:v>0.16</c:v>
                </c:pt>
                <c:pt idx="667">
                  <c:v>0.161</c:v>
                </c:pt>
                <c:pt idx="668">
                  <c:v>0.161</c:v>
                </c:pt>
                <c:pt idx="669">
                  <c:v>0.16200000000000001</c:v>
                </c:pt>
                <c:pt idx="670">
                  <c:v>0.16300000000000001</c:v>
                </c:pt>
                <c:pt idx="671">
                  <c:v>0.16300000000000001</c:v>
                </c:pt>
                <c:pt idx="672">
                  <c:v>0.16400000000000001</c:v>
                </c:pt>
                <c:pt idx="673">
                  <c:v>0.16400000000000001</c:v>
                </c:pt>
                <c:pt idx="674">
                  <c:v>0.16500000000000001</c:v>
                </c:pt>
                <c:pt idx="675">
                  <c:v>0.16600000000000001</c:v>
                </c:pt>
                <c:pt idx="676">
                  <c:v>0.16600000000000001</c:v>
                </c:pt>
                <c:pt idx="677">
                  <c:v>0.16700000000000001</c:v>
                </c:pt>
                <c:pt idx="678">
                  <c:v>0.16700000000000001</c:v>
                </c:pt>
                <c:pt idx="679">
                  <c:v>0.16800000000000001</c:v>
                </c:pt>
                <c:pt idx="680">
                  <c:v>0.16800000000000001</c:v>
                </c:pt>
                <c:pt idx="681">
                  <c:v>0.16900000000000001</c:v>
                </c:pt>
                <c:pt idx="682">
                  <c:v>0.17</c:v>
                </c:pt>
                <c:pt idx="683">
                  <c:v>0.17</c:v>
                </c:pt>
                <c:pt idx="684">
                  <c:v>0.17100000000000001</c:v>
                </c:pt>
                <c:pt idx="685">
                  <c:v>0.17100000000000001</c:v>
                </c:pt>
                <c:pt idx="686">
                  <c:v>0.17199999999999999</c:v>
                </c:pt>
                <c:pt idx="687">
                  <c:v>0.17299999999999999</c:v>
                </c:pt>
                <c:pt idx="688">
                  <c:v>0.17299999999999999</c:v>
                </c:pt>
                <c:pt idx="689">
                  <c:v>0.17399999999999999</c:v>
                </c:pt>
                <c:pt idx="690">
                  <c:v>0.17399999999999999</c:v>
                </c:pt>
                <c:pt idx="691">
                  <c:v>0.17499999999999999</c:v>
                </c:pt>
                <c:pt idx="692">
                  <c:v>0.17499999999999999</c:v>
                </c:pt>
                <c:pt idx="693">
                  <c:v>0.17599999999999999</c:v>
                </c:pt>
                <c:pt idx="694">
                  <c:v>0.17699999999999999</c:v>
                </c:pt>
                <c:pt idx="695">
                  <c:v>0.17699999999999999</c:v>
                </c:pt>
                <c:pt idx="696">
                  <c:v>0.17799999999999999</c:v>
                </c:pt>
                <c:pt idx="697">
                  <c:v>0.17799999999999999</c:v>
                </c:pt>
                <c:pt idx="698">
                  <c:v>0.17899999999999999</c:v>
                </c:pt>
                <c:pt idx="699">
                  <c:v>0.18</c:v>
                </c:pt>
                <c:pt idx="700">
                  <c:v>0.18</c:v>
                </c:pt>
                <c:pt idx="701">
                  <c:v>0.18099999999999999</c:v>
                </c:pt>
                <c:pt idx="702">
                  <c:v>0.18099999999999999</c:v>
                </c:pt>
                <c:pt idx="703">
                  <c:v>0.182</c:v>
                </c:pt>
                <c:pt idx="704">
                  <c:v>0.182</c:v>
                </c:pt>
                <c:pt idx="705">
                  <c:v>0.183</c:v>
                </c:pt>
                <c:pt idx="706">
                  <c:v>0.184</c:v>
                </c:pt>
                <c:pt idx="707">
                  <c:v>0.184</c:v>
                </c:pt>
                <c:pt idx="708">
                  <c:v>0.185</c:v>
                </c:pt>
                <c:pt idx="709">
                  <c:v>0.185</c:v>
                </c:pt>
                <c:pt idx="710">
                  <c:v>0.186</c:v>
                </c:pt>
                <c:pt idx="711">
                  <c:v>0.187</c:v>
                </c:pt>
                <c:pt idx="712">
                  <c:v>0.187</c:v>
                </c:pt>
                <c:pt idx="713">
                  <c:v>0.188</c:v>
                </c:pt>
                <c:pt idx="714">
                  <c:v>0.189</c:v>
                </c:pt>
                <c:pt idx="715">
                  <c:v>0.189</c:v>
                </c:pt>
                <c:pt idx="716">
                  <c:v>0.19</c:v>
                </c:pt>
                <c:pt idx="717">
                  <c:v>0.191</c:v>
                </c:pt>
                <c:pt idx="718">
                  <c:v>0.191</c:v>
                </c:pt>
                <c:pt idx="719">
                  <c:v>0.192</c:v>
                </c:pt>
                <c:pt idx="720">
                  <c:v>0.193</c:v>
                </c:pt>
                <c:pt idx="721">
                  <c:v>0.193</c:v>
                </c:pt>
                <c:pt idx="722">
                  <c:v>0.19400000000000001</c:v>
                </c:pt>
                <c:pt idx="723">
                  <c:v>0.19500000000000001</c:v>
                </c:pt>
                <c:pt idx="724">
                  <c:v>0.19500000000000001</c:v>
                </c:pt>
                <c:pt idx="725">
                  <c:v>0.19600000000000001</c:v>
                </c:pt>
                <c:pt idx="726">
                  <c:v>0.19700000000000001</c:v>
                </c:pt>
                <c:pt idx="727">
                  <c:v>0.19700000000000001</c:v>
                </c:pt>
                <c:pt idx="728">
                  <c:v>0.19800000000000001</c:v>
                </c:pt>
                <c:pt idx="729">
                  <c:v>0.19900000000000001</c:v>
                </c:pt>
                <c:pt idx="730">
                  <c:v>0.19900000000000001</c:v>
                </c:pt>
                <c:pt idx="731">
                  <c:v>0.2</c:v>
                </c:pt>
                <c:pt idx="732">
                  <c:v>0.20100000000000001</c:v>
                </c:pt>
                <c:pt idx="733">
                  <c:v>0.20100000000000001</c:v>
                </c:pt>
                <c:pt idx="734">
                  <c:v>0.20200000000000001</c:v>
                </c:pt>
                <c:pt idx="735">
                  <c:v>0.20300000000000001</c:v>
                </c:pt>
                <c:pt idx="736">
                  <c:v>0.20300000000000001</c:v>
                </c:pt>
                <c:pt idx="737">
                  <c:v>0.20399999999999999</c:v>
                </c:pt>
                <c:pt idx="738">
                  <c:v>0.20499999999999999</c:v>
                </c:pt>
                <c:pt idx="739">
                  <c:v>0.20499999999999999</c:v>
                </c:pt>
                <c:pt idx="740">
                  <c:v>0.20599999999999999</c:v>
                </c:pt>
                <c:pt idx="741">
                  <c:v>0.20699999999999999</c:v>
                </c:pt>
                <c:pt idx="742">
                  <c:v>0.20699999999999999</c:v>
                </c:pt>
                <c:pt idx="743">
                  <c:v>0.20799999999999999</c:v>
                </c:pt>
                <c:pt idx="744">
                  <c:v>0.20899999999999999</c:v>
                </c:pt>
                <c:pt idx="745">
                  <c:v>0.20899999999999999</c:v>
                </c:pt>
                <c:pt idx="746">
                  <c:v>0.21</c:v>
                </c:pt>
                <c:pt idx="747">
                  <c:v>0.21099999999999999</c:v>
                </c:pt>
                <c:pt idx="748">
                  <c:v>0.21099999999999999</c:v>
                </c:pt>
                <c:pt idx="749">
                  <c:v>0.21199999999999999</c:v>
                </c:pt>
                <c:pt idx="750">
                  <c:v>0.21299999999999999</c:v>
                </c:pt>
                <c:pt idx="751">
                  <c:v>0.21299999999999999</c:v>
                </c:pt>
                <c:pt idx="752">
                  <c:v>0.214</c:v>
                </c:pt>
                <c:pt idx="753">
                  <c:v>0.215</c:v>
                </c:pt>
                <c:pt idx="754">
                  <c:v>0.215</c:v>
                </c:pt>
                <c:pt idx="755">
                  <c:v>0.216</c:v>
                </c:pt>
                <c:pt idx="756">
                  <c:v>0.217</c:v>
                </c:pt>
                <c:pt idx="757">
                  <c:v>0.217</c:v>
                </c:pt>
                <c:pt idx="758">
                  <c:v>0.218</c:v>
                </c:pt>
                <c:pt idx="759">
                  <c:v>0.219</c:v>
                </c:pt>
                <c:pt idx="760">
                  <c:v>0.219</c:v>
                </c:pt>
                <c:pt idx="761">
                  <c:v>0.22</c:v>
                </c:pt>
                <c:pt idx="762">
                  <c:v>0.221</c:v>
                </c:pt>
                <c:pt idx="763">
                  <c:v>0.221</c:v>
                </c:pt>
                <c:pt idx="764">
                  <c:v>0.222</c:v>
                </c:pt>
                <c:pt idx="765">
                  <c:v>0.223</c:v>
                </c:pt>
                <c:pt idx="766">
                  <c:v>0.223</c:v>
                </c:pt>
                <c:pt idx="767">
                  <c:v>0.224</c:v>
                </c:pt>
                <c:pt idx="768">
                  <c:v>0.22500000000000001</c:v>
                </c:pt>
                <c:pt idx="769">
                  <c:v>0.22500000000000001</c:v>
                </c:pt>
                <c:pt idx="770">
                  <c:v>0.22600000000000001</c:v>
                </c:pt>
                <c:pt idx="771">
                  <c:v>0.22700000000000001</c:v>
                </c:pt>
                <c:pt idx="772">
                  <c:v>0.22700000000000001</c:v>
                </c:pt>
                <c:pt idx="773">
                  <c:v>0.22800000000000001</c:v>
                </c:pt>
                <c:pt idx="774">
                  <c:v>0.22900000000000001</c:v>
                </c:pt>
                <c:pt idx="775">
                  <c:v>0.22900000000000001</c:v>
                </c:pt>
                <c:pt idx="776">
                  <c:v>0.23</c:v>
                </c:pt>
                <c:pt idx="777">
                  <c:v>0.23100000000000001</c:v>
                </c:pt>
                <c:pt idx="778">
                  <c:v>0.23100000000000001</c:v>
                </c:pt>
                <c:pt idx="779">
                  <c:v>0.23200000000000001</c:v>
                </c:pt>
                <c:pt idx="780">
                  <c:v>0.23300000000000001</c:v>
                </c:pt>
                <c:pt idx="781">
                  <c:v>0.23300000000000001</c:v>
                </c:pt>
                <c:pt idx="782">
                  <c:v>0.23400000000000001</c:v>
                </c:pt>
                <c:pt idx="783">
                  <c:v>0.23499999999999999</c:v>
                </c:pt>
                <c:pt idx="784">
                  <c:v>0.23499999999999999</c:v>
                </c:pt>
                <c:pt idx="785">
                  <c:v>0.23599999999999999</c:v>
                </c:pt>
                <c:pt idx="786">
                  <c:v>0.23699999999999999</c:v>
                </c:pt>
                <c:pt idx="787">
                  <c:v>0.23699999999999999</c:v>
                </c:pt>
                <c:pt idx="788">
                  <c:v>0.23799999999999999</c:v>
                </c:pt>
                <c:pt idx="789">
                  <c:v>0.23899999999999999</c:v>
                </c:pt>
                <c:pt idx="790">
                  <c:v>0.23899999999999999</c:v>
                </c:pt>
                <c:pt idx="791">
                  <c:v>0.24</c:v>
                </c:pt>
                <c:pt idx="792">
                  <c:v>0.24099999999999999</c:v>
                </c:pt>
                <c:pt idx="793">
                  <c:v>0.24099999999999999</c:v>
                </c:pt>
                <c:pt idx="794">
                  <c:v>0.24199999999999999</c:v>
                </c:pt>
                <c:pt idx="795">
                  <c:v>0.24299999999999999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5F-43A6-9CA7-25BCEBCD7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scatterChart>
        <c:scatterStyle val="smoothMarker"/>
        <c:varyColors val="0"/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save'!$K$2:$K$4000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0.2</c:v>
                </c:pt>
                <c:pt idx="299">
                  <c:v>0.2</c:v>
                </c:pt>
                <c:pt idx="300">
                  <c:v>0.2</c:v>
                </c:pt>
                <c:pt idx="301">
                  <c:v>0.2</c:v>
                </c:pt>
                <c:pt idx="302">
                  <c:v>0.2</c:v>
                </c:pt>
                <c:pt idx="303">
                  <c:v>0.2</c:v>
                </c:pt>
                <c:pt idx="304">
                  <c:v>0.2</c:v>
                </c:pt>
                <c:pt idx="305">
                  <c:v>0.2</c:v>
                </c:pt>
                <c:pt idx="306">
                  <c:v>0.2</c:v>
                </c:pt>
                <c:pt idx="307">
                  <c:v>0.2</c:v>
                </c:pt>
                <c:pt idx="308">
                  <c:v>0.2</c:v>
                </c:pt>
                <c:pt idx="309">
                  <c:v>0.2</c:v>
                </c:pt>
                <c:pt idx="310">
                  <c:v>0.2</c:v>
                </c:pt>
                <c:pt idx="311">
                  <c:v>0.2</c:v>
                </c:pt>
                <c:pt idx="312">
                  <c:v>0.2</c:v>
                </c:pt>
                <c:pt idx="313">
                  <c:v>0.2</c:v>
                </c:pt>
                <c:pt idx="314">
                  <c:v>0.2</c:v>
                </c:pt>
                <c:pt idx="315">
                  <c:v>0.2</c:v>
                </c:pt>
                <c:pt idx="316">
                  <c:v>0.2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</c:v>
                </c:pt>
                <c:pt idx="322">
                  <c:v>0.2</c:v>
                </c:pt>
                <c:pt idx="323">
                  <c:v>0.2</c:v>
                </c:pt>
                <c:pt idx="324">
                  <c:v>0.2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0.2</c:v>
                </c:pt>
                <c:pt idx="329">
                  <c:v>0.2</c:v>
                </c:pt>
                <c:pt idx="330">
                  <c:v>0.2</c:v>
                </c:pt>
                <c:pt idx="331">
                  <c:v>0.2</c:v>
                </c:pt>
                <c:pt idx="332">
                  <c:v>0.2</c:v>
                </c:pt>
                <c:pt idx="333">
                  <c:v>0.2</c:v>
                </c:pt>
                <c:pt idx="334">
                  <c:v>0.2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0.2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0.2</c:v>
                </c:pt>
                <c:pt idx="346">
                  <c:v>0.2</c:v>
                </c:pt>
                <c:pt idx="347">
                  <c:v>0.2</c:v>
                </c:pt>
                <c:pt idx="348">
                  <c:v>0.2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0.2</c:v>
                </c:pt>
                <c:pt idx="353">
                  <c:v>0.3</c:v>
                </c:pt>
                <c:pt idx="354">
                  <c:v>0.3</c:v>
                </c:pt>
                <c:pt idx="355">
                  <c:v>0.3</c:v>
                </c:pt>
                <c:pt idx="356">
                  <c:v>0.3</c:v>
                </c:pt>
                <c:pt idx="357">
                  <c:v>0.3</c:v>
                </c:pt>
                <c:pt idx="358">
                  <c:v>0.3</c:v>
                </c:pt>
                <c:pt idx="359">
                  <c:v>0.3</c:v>
                </c:pt>
                <c:pt idx="360">
                  <c:v>0.3</c:v>
                </c:pt>
                <c:pt idx="361">
                  <c:v>0.3</c:v>
                </c:pt>
                <c:pt idx="362">
                  <c:v>0.3</c:v>
                </c:pt>
                <c:pt idx="363">
                  <c:v>0.3</c:v>
                </c:pt>
                <c:pt idx="364">
                  <c:v>0.3</c:v>
                </c:pt>
                <c:pt idx="365">
                  <c:v>0.3</c:v>
                </c:pt>
                <c:pt idx="366">
                  <c:v>0.3</c:v>
                </c:pt>
                <c:pt idx="367">
                  <c:v>0.3</c:v>
                </c:pt>
                <c:pt idx="368">
                  <c:v>0.3</c:v>
                </c:pt>
                <c:pt idx="369">
                  <c:v>0.3</c:v>
                </c:pt>
                <c:pt idx="370">
                  <c:v>0.3</c:v>
                </c:pt>
                <c:pt idx="371">
                  <c:v>0.3</c:v>
                </c:pt>
                <c:pt idx="372">
                  <c:v>0.3</c:v>
                </c:pt>
                <c:pt idx="373">
                  <c:v>0.3</c:v>
                </c:pt>
                <c:pt idx="374">
                  <c:v>0.3</c:v>
                </c:pt>
                <c:pt idx="375">
                  <c:v>0.3</c:v>
                </c:pt>
                <c:pt idx="376">
                  <c:v>0.3</c:v>
                </c:pt>
                <c:pt idx="377">
                  <c:v>0.3</c:v>
                </c:pt>
                <c:pt idx="378">
                  <c:v>0.3</c:v>
                </c:pt>
                <c:pt idx="379">
                  <c:v>0.3</c:v>
                </c:pt>
                <c:pt idx="380">
                  <c:v>0.3</c:v>
                </c:pt>
                <c:pt idx="381">
                  <c:v>0.3</c:v>
                </c:pt>
                <c:pt idx="382">
                  <c:v>0.3</c:v>
                </c:pt>
                <c:pt idx="383">
                  <c:v>0.3</c:v>
                </c:pt>
                <c:pt idx="384">
                  <c:v>0.3</c:v>
                </c:pt>
                <c:pt idx="385">
                  <c:v>0.3</c:v>
                </c:pt>
                <c:pt idx="386">
                  <c:v>0.3</c:v>
                </c:pt>
                <c:pt idx="387">
                  <c:v>0.3</c:v>
                </c:pt>
                <c:pt idx="388">
                  <c:v>0.3</c:v>
                </c:pt>
                <c:pt idx="389">
                  <c:v>0.3</c:v>
                </c:pt>
                <c:pt idx="390">
                  <c:v>0.3</c:v>
                </c:pt>
                <c:pt idx="391">
                  <c:v>0.3</c:v>
                </c:pt>
                <c:pt idx="392">
                  <c:v>0.3</c:v>
                </c:pt>
                <c:pt idx="393">
                  <c:v>0.3</c:v>
                </c:pt>
                <c:pt idx="394">
                  <c:v>0.3</c:v>
                </c:pt>
                <c:pt idx="395">
                  <c:v>0.3</c:v>
                </c:pt>
                <c:pt idx="396">
                  <c:v>0.3</c:v>
                </c:pt>
                <c:pt idx="397">
                  <c:v>0.3</c:v>
                </c:pt>
                <c:pt idx="398">
                  <c:v>0.3</c:v>
                </c:pt>
                <c:pt idx="399">
                  <c:v>0.3</c:v>
                </c:pt>
                <c:pt idx="400">
                  <c:v>0.3</c:v>
                </c:pt>
                <c:pt idx="401">
                  <c:v>0.3</c:v>
                </c:pt>
                <c:pt idx="402">
                  <c:v>0.3</c:v>
                </c:pt>
                <c:pt idx="403">
                  <c:v>0.3</c:v>
                </c:pt>
                <c:pt idx="404">
                  <c:v>0.3</c:v>
                </c:pt>
                <c:pt idx="405">
                  <c:v>0.3</c:v>
                </c:pt>
                <c:pt idx="406">
                  <c:v>0.3</c:v>
                </c:pt>
                <c:pt idx="407">
                  <c:v>0.3</c:v>
                </c:pt>
                <c:pt idx="408">
                  <c:v>0.3</c:v>
                </c:pt>
                <c:pt idx="409">
                  <c:v>0.3</c:v>
                </c:pt>
                <c:pt idx="410">
                  <c:v>0.3</c:v>
                </c:pt>
                <c:pt idx="411">
                  <c:v>0.3</c:v>
                </c:pt>
                <c:pt idx="412">
                  <c:v>0.3</c:v>
                </c:pt>
                <c:pt idx="413">
                  <c:v>0.3</c:v>
                </c:pt>
                <c:pt idx="414">
                  <c:v>0.3</c:v>
                </c:pt>
                <c:pt idx="415">
                  <c:v>0.3</c:v>
                </c:pt>
                <c:pt idx="416">
                  <c:v>0.3</c:v>
                </c:pt>
                <c:pt idx="417">
                  <c:v>0.3</c:v>
                </c:pt>
                <c:pt idx="418">
                  <c:v>0.3</c:v>
                </c:pt>
                <c:pt idx="419">
                  <c:v>0.3</c:v>
                </c:pt>
                <c:pt idx="420">
                  <c:v>0.3</c:v>
                </c:pt>
                <c:pt idx="421">
                  <c:v>0.3</c:v>
                </c:pt>
                <c:pt idx="422">
                  <c:v>0.3</c:v>
                </c:pt>
                <c:pt idx="423">
                  <c:v>0.3</c:v>
                </c:pt>
                <c:pt idx="424">
                  <c:v>0.3</c:v>
                </c:pt>
                <c:pt idx="425">
                  <c:v>0.3</c:v>
                </c:pt>
                <c:pt idx="426">
                  <c:v>0.3</c:v>
                </c:pt>
                <c:pt idx="427">
                  <c:v>0.3</c:v>
                </c:pt>
                <c:pt idx="428">
                  <c:v>0.3</c:v>
                </c:pt>
                <c:pt idx="429">
                  <c:v>0.3</c:v>
                </c:pt>
                <c:pt idx="430">
                  <c:v>0.3</c:v>
                </c:pt>
                <c:pt idx="431">
                  <c:v>0.3</c:v>
                </c:pt>
                <c:pt idx="432">
                  <c:v>0.3</c:v>
                </c:pt>
                <c:pt idx="433">
                  <c:v>0.3</c:v>
                </c:pt>
                <c:pt idx="434">
                  <c:v>0.3</c:v>
                </c:pt>
                <c:pt idx="435">
                  <c:v>0.3</c:v>
                </c:pt>
                <c:pt idx="436">
                  <c:v>0.3</c:v>
                </c:pt>
                <c:pt idx="437">
                  <c:v>0.3</c:v>
                </c:pt>
                <c:pt idx="438">
                  <c:v>0.3</c:v>
                </c:pt>
                <c:pt idx="439">
                  <c:v>0.3</c:v>
                </c:pt>
                <c:pt idx="440">
                  <c:v>0.3</c:v>
                </c:pt>
                <c:pt idx="441">
                  <c:v>0.3</c:v>
                </c:pt>
                <c:pt idx="442">
                  <c:v>0.3</c:v>
                </c:pt>
                <c:pt idx="443">
                  <c:v>0.3</c:v>
                </c:pt>
                <c:pt idx="444">
                  <c:v>0.3</c:v>
                </c:pt>
                <c:pt idx="445">
                  <c:v>0.3</c:v>
                </c:pt>
                <c:pt idx="446">
                  <c:v>0.3</c:v>
                </c:pt>
                <c:pt idx="447">
                  <c:v>0.4</c:v>
                </c:pt>
                <c:pt idx="448">
                  <c:v>0.4</c:v>
                </c:pt>
                <c:pt idx="449">
                  <c:v>0.4</c:v>
                </c:pt>
                <c:pt idx="450">
                  <c:v>0.4</c:v>
                </c:pt>
                <c:pt idx="451">
                  <c:v>0.4</c:v>
                </c:pt>
                <c:pt idx="452">
                  <c:v>0.4</c:v>
                </c:pt>
                <c:pt idx="453">
                  <c:v>0.4</c:v>
                </c:pt>
                <c:pt idx="454">
                  <c:v>0.4</c:v>
                </c:pt>
                <c:pt idx="455">
                  <c:v>0.4</c:v>
                </c:pt>
                <c:pt idx="456">
                  <c:v>0.4</c:v>
                </c:pt>
                <c:pt idx="457">
                  <c:v>0.4</c:v>
                </c:pt>
                <c:pt idx="458">
                  <c:v>0.4</c:v>
                </c:pt>
                <c:pt idx="459">
                  <c:v>0.4</c:v>
                </c:pt>
                <c:pt idx="460">
                  <c:v>0.4</c:v>
                </c:pt>
                <c:pt idx="461">
                  <c:v>0.4</c:v>
                </c:pt>
                <c:pt idx="462">
                  <c:v>0.4</c:v>
                </c:pt>
                <c:pt idx="463">
                  <c:v>0.4</c:v>
                </c:pt>
                <c:pt idx="464">
                  <c:v>0.4</c:v>
                </c:pt>
                <c:pt idx="465">
                  <c:v>0.4</c:v>
                </c:pt>
                <c:pt idx="466">
                  <c:v>0.4</c:v>
                </c:pt>
                <c:pt idx="467">
                  <c:v>0.4</c:v>
                </c:pt>
                <c:pt idx="468">
                  <c:v>0.4</c:v>
                </c:pt>
                <c:pt idx="469">
                  <c:v>0.4</c:v>
                </c:pt>
                <c:pt idx="470">
                  <c:v>0.4</c:v>
                </c:pt>
                <c:pt idx="471">
                  <c:v>0.4</c:v>
                </c:pt>
                <c:pt idx="472">
                  <c:v>0.4</c:v>
                </c:pt>
                <c:pt idx="473">
                  <c:v>0.4</c:v>
                </c:pt>
                <c:pt idx="474">
                  <c:v>0.4</c:v>
                </c:pt>
                <c:pt idx="475">
                  <c:v>0.4</c:v>
                </c:pt>
                <c:pt idx="476">
                  <c:v>0.4</c:v>
                </c:pt>
                <c:pt idx="477">
                  <c:v>0.4</c:v>
                </c:pt>
                <c:pt idx="478">
                  <c:v>0.4</c:v>
                </c:pt>
                <c:pt idx="479">
                  <c:v>0.4</c:v>
                </c:pt>
                <c:pt idx="480">
                  <c:v>0.4</c:v>
                </c:pt>
                <c:pt idx="481">
                  <c:v>0.4</c:v>
                </c:pt>
                <c:pt idx="482">
                  <c:v>0.4</c:v>
                </c:pt>
                <c:pt idx="483">
                  <c:v>0.4</c:v>
                </c:pt>
                <c:pt idx="484">
                  <c:v>0.4</c:v>
                </c:pt>
                <c:pt idx="485">
                  <c:v>0.4</c:v>
                </c:pt>
                <c:pt idx="486">
                  <c:v>0.4</c:v>
                </c:pt>
                <c:pt idx="487">
                  <c:v>0.4</c:v>
                </c:pt>
                <c:pt idx="488">
                  <c:v>0.4</c:v>
                </c:pt>
                <c:pt idx="489">
                  <c:v>0.4</c:v>
                </c:pt>
                <c:pt idx="490">
                  <c:v>0.4</c:v>
                </c:pt>
                <c:pt idx="491">
                  <c:v>0.4</c:v>
                </c:pt>
                <c:pt idx="492">
                  <c:v>0.4</c:v>
                </c:pt>
                <c:pt idx="493">
                  <c:v>0.4</c:v>
                </c:pt>
                <c:pt idx="494">
                  <c:v>0.4</c:v>
                </c:pt>
                <c:pt idx="495">
                  <c:v>0.4</c:v>
                </c:pt>
                <c:pt idx="496">
                  <c:v>0.4</c:v>
                </c:pt>
                <c:pt idx="497">
                  <c:v>0.4</c:v>
                </c:pt>
                <c:pt idx="498">
                  <c:v>0.4</c:v>
                </c:pt>
                <c:pt idx="499">
                  <c:v>0.4</c:v>
                </c:pt>
                <c:pt idx="500">
                  <c:v>0.4</c:v>
                </c:pt>
                <c:pt idx="501">
                  <c:v>0.4</c:v>
                </c:pt>
                <c:pt idx="502">
                  <c:v>0.4</c:v>
                </c:pt>
                <c:pt idx="503">
                  <c:v>0.4</c:v>
                </c:pt>
                <c:pt idx="504">
                  <c:v>0.4</c:v>
                </c:pt>
                <c:pt idx="505">
                  <c:v>0.4</c:v>
                </c:pt>
                <c:pt idx="506">
                  <c:v>0.4</c:v>
                </c:pt>
                <c:pt idx="507">
                  <c:v>0.4</c:v>
                </c:pt>
                <c:pt idx="508">
                  <c:v>0.4</c:v>
                </c:pt>
                <c:pt idx="509">
                  <c:v>0.4</c:v>
                </c:pt>
                <c:pt idx="510">
                  <c:v>0.4</c:v>
                </c:pt>
                <c:pt idx="511">
                  <c:v>0.4</c:v>
                </c:pt>
                <c:pt idx="512">
                  <c:v>0.4</c:v>
                </c:pt>
                <c:pt idx="513">
                  <c:v>0.4</c:v>
                </c:pt>
                <c:pt idx="514">
                  <c:v>0.4</c:v>
                </c:pt>
                <c:pt idx="515">
                  <c:v>0.4</c:v>
                </c:pt>
                <c:pt idx="516">
                  <c:v>0.4</c:v>
                </c:pt>
                <c:pt idx="517">
                  <c:v>0.5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0.5</c:v>
                </c:pt>
                <c:pt idx="526">
                  <c:v>0.5</c:v>
                </c:pt>
                <c:pt idx="527">
                  <c:v>0.5</c:v>
                </c:pt>
                <c:pt idx="528">
                  <c:v>0.5</c:v>
                </c:pt>
                <c:pt idx="529">
                  <c:v>0.5</c:v>
                </c:pt>
                <c:pt idx="530">
                  <c:v>0.5</c:v>
                </c:pt>
                <c:pt idx="531">
                  <c:v>0.5</c:v>
                </c:pt>
                <c:pt idx="532">
                  <c:v>0.5</c:v>
                </c:pt>
                <c:pt idx="533">
                  <c:v>0.5</c:v>
                </c:pt>
                <c:pt idx="534">
                  <c:v>0.5</c:v>
                </c:pt>
                <c:pt idx="535">
                  <c:v>0.5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0.5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  <c:pt idx="543">
                  <c:v>0.5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0.5</c:v>
                </c:pt>
                <c:pt idx="566">
                  <c:v>0.5</c:v>
                </c:pt>
                <c:pt idx="567">
                  <c:v>0.5</c:v>
                </c:pt>
                <c:pt idx="568">
                  <c:v>0.5</c:v>
                </c:pt>
                <c:pt idx="569">
                  <c:v>0.5</c:v>
                </c:pt>
                <c:pt idx="570">
                  <c:v>0.5</c:v>
                </c:pt>
                <c:pt idx="571">
                  <c:v>0.5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0.6</c:v>
                </c:pt>
                <c:pt idx="581">
                  <c:v>0.6</c:v>
                </c:pt>
                <c:pt idx="582">
                  <c:v>0.6</c:v>
                </c:pt>
                <c:pt idx="583">
                  <c:v>0.6</c:v>
                </c:pt>
                <c:pt idx="584">
                  <c:v>0.6</c:v>
                </c:pt>
                <c:pt idx="585">
                  <c:v>0.6</c:v>
                </c:pt>
                <c:pt idx="586">
                  <c:v>0.6</c:v>
                </c:pt>
                <c:pt idx="587">
                  <c:v>0.6</c:v>
                </c:pt>
                <c:pt idx="588">
                  <c:v>0.6</c:v>
                </c:pt>
                <c:pt idx="589">
                  <c:v>0.6</c:v>
                </c:pt>
                <c:pt idx="590">
                  <c:v>0.6</c:v>
                </c:pt>
                <c:pt idx="591">
                  <c:v>0.6</c:v>
                </c:pt>
                <c:pt idx="592">
                  <c:v>0.6</c:v>
                </c:pt>
                <c:pt idx="593">
                  <c:v>0.6</c:v>
                </c:pt>
                <c:pt idx="594">
                  <c:v>0.6</c:v>
                </c:pt>
                <c:pt idx="595">
                  <c:v>0.6</c:v>
                </c:pt>
                <c:pt idx="596">
                  <c:v>0.6</c:v>
                </c:pt>
                <c:pt idx="597">
                  <c:v>0.6</c:v>
                </c:pt>
                <c:pt idx="598">
                  <c:v>0.6</c:v>
                </c:pt>
                <c:pt idx="599">
                  <c:v>0.6</c:v>
                </c:pt>
                <c:pt idx="600">
                  <c:v>0.6</c:v>
                </c:pt>
                <c:pt idx="601">
                  <c:v>0.6</c:v>
                </c:pt>
                <c:pt idx="602">
                  <c:v>0.6</c:v>
                </c:pt>
                <c:pt idx="603">
                  <c:v>0.6</c:v>
                </c:pt>
                <c:pt idx="604">
                  <c:v>0.6</c:v>
                </c:pt>
                <c:pt idx="605">
                  <c:v>0.6</c:v>
                </c:pt>
                <c:pt idx="606">
                  <c:v>0.6</c:v>
                </c:pt>
                <c:pt idx="607">
                  <c:v>0.6</c:v>
                </c:pt>
                <c:pt idx="608">
                  <c:v>0.6</c:v>
                </c:pt>
                <c:pt idx="609">
                  <c:v>0.6</c:v>
                </c:pt>
                <c:pt idx="610">
                  <c:v>0.6</c:v>
                </c:pt>
                <c:pt idx="611">
                  <c:v>0.6</c:v>
                </c:pt>
                <c:pt idx="612">
                  <c:v>0.6</c:v>
                </c:pt>
                <c:pt idx="613">
                  <c:v>0.6</c:v>
                </c:pt>
                <c:pt idx="614">
                  <c:v>0.6</c:v>
                </c:pt>
                <c:pt idx="615">
                  <c:v>0.6</c:v>
                </c:pt>
                <c:pt idx="616">
                  <c:v>0.6</c:v>
                </c:pt>
                <c:pt idx="617">
                  <c:v>0.6</c:v>
                </c:pt>
                <c:pt idx="618">
                  <c:v>0.6</c:v>
                </c:pt>
                <c:pt idx="619">
                  <c:v>0.6</c:v>
                </c:pt>
                <c:pt idx="620">
                  <c:v>0.6</c:v>
                </c:pt>
                <c:pt idx="621">
                  <c:v>0.6</c:v>
                </c:pt>
                <c:pt idx="622">
                  <c:v>0.6</c:v>
                </c:pt>
                <c:pt idx="623">
                  <c:v>0.6</c:v>
                </c:pt>
                <c:pt idx="624">
                  <c:v>0.6</c:v>
                </c:pt>
                <c:pt idx="625">
                  <c:v>0.6</c:v>
                </c:pt>
                <c:pt idx="626">
                  <c:v>0.6</c:v>
                </c:pt>
                <c:pt idx="627">
                  <c:v>0.6</c:v>
                </c:pt>
                <c:pt idx="628">
                  <c:v>0.6</c:v>
                </c:pt>
                <c:pt idx="629">
                  <c:v>0.6</c:v>
                </c:pt>
                <c:pt idx="630">
                  <c:v>0.6</c:v>
                </c:pt>
                <c:pt idx="631">
                  <c:v>0.6</c:v>
                </c:pt>
                <c:pt idx="632">
                  <c:v>0.6</c:v>
                </c:pt>
                <c:pt idx="633">
                  <c:v>0.6</c:v>
                </c:pt>
                <c:pt idx="634">
                  <c:v>0.6</c:v>
                </c:pt>
                <c:pt idx="635">
                  <c:v>0.6</c:v>
                </c:pt>
                <c:pt idx="636">
                  <c:v>0.6</c:v>
                </c:pt>
                <c:pt idx="637">
                  <c:v>0.6</c:v>
                </c:pt>
                <c:pt idx="638">
                  <c:v>0.6</c:v>
                </c:pt>
                <c:pt idx="639">
                  <c:v>0.6</c:v>
                </c:pt>
                <c:pt idx="640">
                  <c:v>0.6</c:v>
                </c:pt>
                <c:pt idx="641">
                  <c:v>0.6</c:v>
                </c:pt>
                <c:pt idx="642">
                  <c:v>0.7</c:v>
                </c:pt>
                <c:pt idx="643">
                  <c:v>0.7</c:v>
                </c:pt>
                <c:pt idx="644">
                  <c:v>0.7</c:v>
                </c:pt>
                <c:pt idx="645">
                  <c:v>0.7</c:v>
                </c:pt>
                <c:pt idx="646">
                  <c:v>0.7</c:v>
                </c:pt>
                <c:pt idx="647">
                  <c:v>0.7</c:v>
                </c:pt>
                <c:pt idx="648">
                  <c:v>0.7</c:v>
                </c:pt>
                <c:pt idx="649">
                  <c:v>0.7</c:v>
                </c:pt>
                <c:pt idx="650">
                  <c:v>0.7</c:v>
                </c:pt>
                <c:pt idx="651">
                  <c:v>0.7</c:v>
                </c:pt>
                <c:pt idx="652">
                  <c:v>0.7</c:v>
                </c:pt>
                <c:pt idx="653">
                  <c:v>0.7</c:v>
                </c:pt>
                <c:pt idx="654">
                  <c:v>0.7</c:v>
                </c:pt>
                <c:pt idx="655">
                  <c:v>0.7</c:v>
                </c:pt>
                <c:pt idx="656">
                  <c:v>0.7</c:v>
                </c:pt>
                <c:pt idx="657">
                  <c:v>0.7</c:v>
                </c:pt>
                <c:pt idx="658">
                  <c:v>0.7</c:v>
                </c:pt>
                <c:pt idx="659">
                  <c:v>0.7</c:v>
                </c:pt>
                <c:pt idx="660">
                  <c:v>0.7</c:v>
                </c:pt>
                <c:pt idx="661">
                  <c:v>0.7</c:v>
                </c:pt>
                <c:pt idx="662">
                  <c:v>0.7</c:v>
                </c:pt>
                <c:pt idx="663">
                  <c:v>0.7</c:v>
                </c:pt>
                <c:pt idx="664">
                  <c:v>0.7</c:v>
                </c:pt>
                <c:pt idx="665">
                  <c:v>0.7</c:v>
                </c:pt>
                <c:pt idx="666">
                  <c:v>0.7</c:v>
                </c:pt>
                <c:pt idx="667">
                  <c:v>0.7</c:v>
                </c:pt>
                <c:pt idx="668">
                  <c:v>0.7</c:v>
                </c:pt>
                <c:pt idx="669">
                  <c:v>0.7</c:v>
                </c:pt>
                <c:pt idx="670">
                  <c:v>0.7</c:v>
                </c:pt>
                <c:pt idx="671">
                  <c:v>0.7</c:v>
                </c:pt>
                <c:pt idx="672">
                  <c:v>0.7</c:v>
                </c:pt>
                <c:pt idx="673">
                  <c:v>0.7</c:v>
                </c:pt>
                <c:pt idx="674">
                  <c:v>0.7</c:v>
                </c:pt>
                <c:pt idx="675">
                  <c:v>0.7</c:v>
                </c:pt>
                <c:pt idx="676">
                  <c:v>0.7</c:v>
                </c:pt>
                <c:pt idx="677">
                  <c:v>0.7</c:v>
                </c:pt>
                <c:pt idx="678">
                  <c:v>0.7</c:v>
                </c:pt>
                <c:pt idx="679">
                  <c:v>0.7</c:v>
                </c:pt>
                <c:pt idx="680">
                  <c:v>0.7</c:v>
                </c:pt>
                <c:pt idx="681">
                  <c:v>0.7</c:v>
                </c:pt>
                <c:pt idx="682">
                  <c:v>0.7</c:v>
                </c:pt>
                <c:pt idx="683">
                  <c:v>0.7</c:v>
                </c:pt>
                <c:pt idx="684">
                  <c:v>0.7</c:v>
                </c:pt>
                <c:pt idx="685">
                  <c:v>0.7</c:v>
                </c:pt>
                <c:pt idx="686">
                  <c:v>0.7</c:v>
                </c:pt>
                <c:pt idx="687">
                  <c:v>0.7</c:v>
                </c:pt>
                <c:pt idx="688">
                  <c:v>0.7</c:v>
                </c:pt>
                <c:pt idx="689">
                  <c:v>0.7</c:v>
                </c:pt>
                <c:pt idx="690">
                  <c:v>0.7</c:v>
                </c:pt>
                <c:pt idx="691">
                  <c:v>0.7</c:v>
                </c:pt>
                <c:pt idx="692">
                  <c:v>0.7</c:v>
                </c:pt>
                <c:pt idx="693">
                  <c:v>0.7</c:v>
                </c:pt>
                <c:pt idx="694">
                  <c:v>0.7</c:v>
                </c:pt>
                <c:pt idx="695">
                  <c:v>0.7</c:v>
                </c:pt>
                <c:pt idx="696">
                  <c:v>0.7</c:v>
                </c:pt>
                <c:pt idx="697">
                  <c:v>0.7</c:v>
                </c:pt>
                <c:pt idx="698">
                  <c:v>0.7</c:v>
                </c:pt>
                <c:pt idx="699">
                  <c:v>0.7</c:v>
                </c:pt>
                <c:pt idx="700">
                  <c:v>0.7</c:v>
                </c:pt>
                <c:pt idx="701">
                  <c:v>0.7</c:v>
                </c:pt>
                <c:pt idx="702">
                  <c:v>0.7</c:v>
                </c:pt>
                <c:pt idx="703">
                  <c:v>0.7</c:v>
                </c:pt>
                <c:pt idx="704">
                  <c:v>0.7</c:v>
                </c:pt>
                <c:pt idx="705">
                  <c:v>0.7</c:v>
                </c:pt>
                <c:pt idx="706">
                  <c:v>0.7</c:v>
                </c:pt>
                <c:pt idx="707">
                  <c:v>0.7</c:v>
                </c:pt>
                <c:pt idx="708">
                  <c:v>0.8</c:v>
                </c:pt>
                <c:pt idx="709">
                  <c:v>0.8</c:v>
                </c:pt>
                <c:pt idx="710">
                  <c:v>0.8</c:v>
                </c:pt>
                <c:pt idx="711">
                  <c:v>0.8</c:v>
                </c:pt>
                <c:pt idx="712">
                  <c:v>0.8</c:v>
                </c:pt>
                <c:pt idx="713">
                  <c:v>0.8</c:v>
                </c:pt>
                <c:pt idx="714">
                  <c:v>0.8</c:v>
                </c:pt>
                <c:pt idx="715">
                  <c:v>0.8</c:v>
                </c:pt>
                <c:pt idx="716">
                  <c:v>0.8</c:v>
                </c:pt>
                <c:pt idx="717">
                  <c:v>0.8</c:v>
                </c:pt>
                <c:pt idx="718">
                  <c:v>0.8</c:v>
                </c:pt>
                <c:pt idx="719">
                  <c:v>0.8</c:v>
                </c:pt>
                <c:pt idx="720">
                  <c:v>0.8</c:v>
                </c:pt>
                <c:pt idx="721">
                  <c:v>0.8</c:v>
                </c:pt>
                <c:pt idx="722">
                  <c:v>0.8</c:v>
                </c:pt>
                <c:pt idx="723">
                  <c:v>0.8</c:v>
                </c:pt>
                <c:pt idx="724">
                  <c:v>0.8</c:v>
                </c:pt>
                <c:pt idx="725">
                  <c:v>0.8</c:v>
                </c:pt>
                <c:pt idx="726">
                  <c:v>0.8</c:v>
                </c:pt>
                <c:pt idx="727">
                  <c:v>0.8</c:v>
                </c:pt>
                <c:pt idx="728">
                  <c:v>0.8</c:v>
                </c:pt>
                <c:pt idx="729">
                  <c:v>0.8</c:v>
                </c:pt>
                <c:pt idx="730">
                  <c:v>0.8</c:v>
                </c:pt>
                <c:pt idx="731">
                  <c:v>0.8</c:v>
                </c:pt>
                <c:pt idx="732">
                  <c:v>0.8</c:v>
                </c:pt>
                <c:pt idx="733">
                  <c:v>0.8</c:v>
                </c:pt>
                <c:pt idx="734">
                  <c:v>0.8</c:v>
                </c:pt>
                <c:pt idx="735">
                  <c:v>0.8</c:v>
                </c:pt>
                <c:pt idx="736">
                  <c:v>0.8</c:v>
                </c:pt>
                <c:pt idx="737">
                  <c:v>0.8</c:v>
                </c:pt>
                <c:pt idx="738">
                  <c:v>0.8</c:v>
                </c:pt>
                <c:pt idx="739">
                  <c:v>0.8</c:v>
                </c:pt>
                <c:pt idx="740">
                  <c:v>0.8</c:v>
                </c:pt>
                <c:pt idx="741">
                  <c:v>0.8</c:v>
                </c:pt>
                <c:pt idx="742">
                  <c:v>0.8</c:v>
                </c:pt>
                <c:pt idx="743">
                  <c:v>0.8</c:v>
                </c:pt>
                <c:pt idx="744">
                  <c:v>0.8</c:v>
                </c:pt>
                <c:pt idx="745">
                  <c:v>0.8</c:v>
                </c:pt>
                <c:pt idx="746">
                  <c:v>0.8</c:v>
                </c:pt>
                <c:pt idx="747">
                  <c:v>0.8</c:v>
                </c:pt>
                <c:pt idx="748">
                  <c:v>0.8</c:v>
                </c:pt>
                <c:pt idx="749">
                  <c:v>0.8</c:v>
                </c:pt>
                <c:pt idx="750">
                  <c:v>0.8</c:v>
                </c:pt>
                <c:pt idx="751">
                  <c:v>0.8</c:v>
                </c:pt>
                <c:pt idx="752">
                  <c:v>0.8</c:v>
                </c:pt>
                <c:pt idx="753">
                  <c:v>0.8</c:v>
                </c:pt>
                <c:pt idx="754">
                  <c:v>0.8</c:v>
                </c:pt>
                <c:pt idx="755">
                  <c:v>0.8</c:v>
                </c:pt>
                <c:pt idx="756">
                  <c:v>0.8</c:v>
                </c:pt>
                <c:pt idx="757">
                  <c:v>0.8</c:v>
                </c:pt>
                <c:pt idx="758">
                  <c:v>0.8</c:v>
                </c:pt>
                <c:pt idx="759">
                  <c:v>0.8</c:v>
                </c:pt>
                <c:pt idx="760">
                  <c:v>0.8</c:v>
                </c:pt>
                <c:pt idx="761">
                  <c:v>0.8</c:v>
                </c:pt>
                <c:pt idx="762">
                  <c:v>0.8</c:v>
                </c:pt>
                <c:pt idx="763">
                  <c:v>0.8</c:v>
                </c:pt>
                <c:pt idx="764">
                  <c:v>0.8</c:v>
                </c:pt>
                <c:pt idx="765">
                  <c:v>0.8</c:v>
                </c:pt>
                <c:pt idx="766">
                  <c:v>0.8</c:v>
                </c:pt>
                <c:pt idx="767">
                  <c:v>0.8</c:v>
                </c:pt>
                <c:pt idx="768">
                  <c:v>0.8</c:v>
                </c:pt>
                <c:pt idx="769">
                  <c:v>0.8</c:v>
                </c:pt>
                <c:pt idx="770">
                  <c:v>0.8</c:v>
                </c:pt>
                <c:pt idx="771">
                  <c:v>0.8</c:v>
                </c:pt>
                <c:pt idx="772">
                  <c:v>0.8</c:v>
                </c:pt>
                <c:pt idx="773">
                  <c:v>0.8</c:v>
                </c:pt>
                <c:pt idx="774">
                  <c:v>0.8</c:v>
                </c:pt>
                <c:pt idx="775">
                  <c:v>0.8</c:v>
                </c:pt>
                <c:pt idx="776">
                  <c:v>0.8</c:v>
                </c:pt>
                <c:pt idx="777">
                  <c:v>0.8</c:v>
                </c:pt>
                <c:pt idx="778">
                  <c:v>0.8</c:v>
                </c:pt>
                <c:pt idx="779">
                  <c:v>0.8</c:v>
                </c:pt>
                <c:pt idx="780">
                  <c:v>0.8</c:v>
                </c:pt>
                <c:pt idx="781">
                  <c:v>0.8</c:v>
                </c:pt>
                <c:pt idx="782">
                  <c:v>0.8</c:v>
                </c:pt>
                <c:pt idx="783">
                  <c:v>0.8</c:v>
                </c:pt>
                <c:pt idx="784">
                  <c:v>0.8</c:v>
                </c:pt>
                <c:pt idx="785">
                  <c:v>0.8</c:v>
                </c:pt>
                <c:pt idx="786">
                  <c:v>0.8</c:v>
                </c:pt>
                <c:pt idx="787">
                  <c:v>0.8</c:v>
                </c:pt>
                <c:pt idx="788">
                  <c:v>0.8</c:v>
                </c:pt>
                <c:pt idx="789">
                  <c:v>0.8</c:v>
                </c:pt>
                <c:pt idx="790">
                  <c:v>0.8</c:v>
                </c:pt>
                <c:pt idx="791">
                  <c:v>0.8</c:v>
                </c:pt>
                <c:pt idx="792">
                  <c:v>0.8</c:v>
                </c:pt>
                <c:pt idx="793">
                  <c:v>0.8</c:v>
                </c:pt>
                <c:pt idx="794">
                  <c:v>0.8</c:v>
                </c:pt>
                <c:pt idx="795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5F-43A6-9CA7-25BCEBCD7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73120"/>
        <c:axId val="1215397248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valAx>
        <c:axId val="1215397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5373120"/>
        <c:crosses val="max"/>
        <c:crossBetween val="midCat"/>
      </c:valAx>
      <c:valAx>
        <c:axId val="121537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539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save'!$J$2:$J$4000</c:f>
              <c:numCache>
                <c:formatCode>General</c:formatCode>
                <c:ptCount val="399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20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20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32-4257-8F17-D4514AC389BE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save'!$L$2:$L$4000</c:f>
              <c:numCache>
                <c:formatCode>General</c:formatCode>
                <c:ptCount val="3999"/>
                <c:pt idx="0">
                  <c:v>0.34899999999999998</c:v>
                </c:pt>
                <c:pt idx="1">
                  <c:v>0.34899999999999998</c:v>
                </c:pt>
                <c:pt idx="2">
                  <c:v>0.34899999999999998</c:v>
                </c:pt>
                <c:pt idx="3">
                  <c:v>0.34899999999999998</c:v>
                </c:pt>
                <c:pt idx="4">
                  <c:v>0.34899999999999998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2E-3</c:v>
                </c:pt>
                <c:pt idx="25">
                  <c:v>2E-3</c:v>
                </c:pt>
                <c:pt idx="26">
                  <c:v>2E-3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  <c:pt idx="30">
                  <c:v>2E-3</c:v>
                </c:pt>
                <c:pt idx="31">
                  <c:v>2E-3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4.0000000000000001E-3</c:v>
                </c:pt>
                <c:pt idx="49">
                  <c:v>4.0000000000000001E-3</c:v>
                </c:pt>
                <c:pt idx="50">
                  <c:v>4.0000000000000001E-3</c:v>
                </c:pt>
                <c:pt idx="51">
                  <c:v>4.0000000000000001E-3</c:v>
                </c:pt>
                <c:pt idx="52">
                  <c:v>4.0000000000000001E-3</c:v>
                </c:pt>
                <c:pt idx="53">
                  <c:v>4.0000000000000001E-3</c:v>
                </c:pt>
                <c:pt idx="54">
                  <c:v>4.0000000000000001E-3</c:v>
                </c:pt>
                <c:pt idx="55">
                  <c:v>4.0000000000000001E-3</c:v>
                </c:pt>
                <c:pt idx="56">
                  <c:v>4.0000000000000001E-3</c:v>
                </c:pt>
                <c:pt idx="57">
                  <c:v>4.0000000000000001E-3</c:v>
                </c:pt>
                <c:pt idx="58">
                  <c:v>4.0000000000000001E-3</c:v>
                </c:pt>
                <c:pt idx="59">
                  <c:v>4.0000000000000001E-3</c:v>
                </c:pt>
                <c:pt idx="60">
                  <c:v>5.0000000000000001E-3</c:v>
                </c:pt>
                <c:pt idx="61">
                  <c:v>5.0000000000000001E-3</c:v>
                </c:pt>
                <c:pt idx="62">
                  <c:v>5.0000000000000001E-3</c:v>
                </c:pt>
                <c:pt idx="63">
                  <c:v>5.0000000000000001E-3</c:v>
                </c:pt>
                <c:pt idx="64">
                  <c:v>5.0000000000000001E-3</c:v>
                </c:pt>
                <c:pt idx="65">
                  <c:v>5.0000000000000001E-3</c:v>
                </c:pt>
                <c:pt idx="66">
                  <c:v>5.0000000000000001E-3</c:v>
                </c:pt>
                <c:pt idx="67">
                  <c:v>5.0000000000000001E-3</c:v>
                </c:pt>
                <c:pt idx="68">
                  <c:v>5.0000000000000001E-3</c:v>
                </c:pt>
                <c:pt idx="69">
                  <c:v>5.0000000000000001E-3</c:v>
                </c:pt>
                <c:pt idx="70">
                  <c:v>5.0000000000000001E-3</c:v>
                </c:pt>
                <c:pt idx="71">
                  <c:v>5.0000000000000001E-3</c:v>
                </c:pt>
                <c:pt idx="72">
                  <c:v>6.0000000000000001E-3</c:v>
                </c:pt>
                <c:pt idx="73">
                  <c:v>6.0000000000000001E-3</c:v>
                </c:pt>
                <c:pt idx="74">
                  <c:v>6.0000000000000001E-3</c:v>
                </c:pt>
                <c:pt idx="75">
                  <c:v>6.0000000000000001E-3</c:v>
                </c:pt>
                <c:pt idx="76">
                  <c:v>6.0000000000000001E-3</c:v>
                </c:pt>
                <c:pt idx="77">
                  <c:v>6.0000000000000001E-3</c:v>
                </c:pt>
                <c:pt idx="78">
                  <c:v>6.0000000000000001E-3</c:v>
                </c:pt>
                <c:pt idx="79">
                  <c:v>6.0000000000000001E-3</c:v>
                </c:pt>
                <c:pt idx="80">
                  <c:v>6.0000000000000001E-3</c:v>
                </c:pt>
                <c:pt idx="81">
                  <c:v>6.0000000000000001E-3</c:v>
                </c:pt>
                <c:pt idx="82">
                  <c:v>6.0000000000000001E-3</c:v>
                </c:pt>
                <c:pt idx="83">
                  <c:v>6.0000000000000001E-3</c:v>
                </c:pt>
                <c:pt idx="84">
                  <c:v>7.0000000000000001E-3</c:v>
                </c:pt>
                <c:pt idx="85">
                  <c:v>7.0000000000000001E-3</c:v>
                </c:pt>
                <c:pt idx="86">
                  <c:v>7.0000000000000001E-3</c:v>
                </c:pt>
                <c:pt idx="87">
                  <c:v>7.0000000000000001E-3</c:v>
                </c:pt>
                <c:pt idx="88">
                  <c:v>7.0000000000000001E-3</c:v>
                </c:pt>
                <c:pt idx="89">
                  <c:v>7.0000000000000001E-3</c:v>
                </c:pt>
                <c:pt idx="90">
                  <c:v>7.0000000000000001E-3</c:v>
                </c:pt>
                <c:pt idx="91">
                  <c:v>7.0000000000000001E-3</c:v>
                </c:pt>
                <c:pt idx="92">
                  <c:v>7.0000000000000001E-3</c:v>
                </c:pt>
                <c:pt idx="93">
                  <c:v>7.0000000000000001E-3</c:v>
                </c:pt>
                <c:pt idx="94">
                  <c:v>7.0000000000000001E-3</c:v>
                </c:pt>
                <c:pt idx="95">
                  <c:v>7.0000000000000001E-3</c:v>
                </c:pt>
                <c:pt idx="96">
                  <c:v>8.0000000000000002E-3</c:v>
                </c:pt>
                <c:pt idx="97">
                  <c:v>8.0000000000000002E-3</c:v>
                </c:pt>
                <c:pt idx="98">
                  <c:v>8.0000000000000002E-3</c:v>
                </c:pt>
                <c:pt idx="99">
                  <c:v>8.0000000000000002E-3</c:v>
                </c:pt>
                <c:pt idx="100">
                  <c:v>8.0000000000000002E-3</c:v>
                </c:pt>
                <c:pt idx="101">
                  <c:v>8.0000000000000002E-3</c:v>
                </c:pt>
                <c:pt idx="102">
                  <c:v>8.0000000000000002E-3</c:v>
                </c:pt>
                <c:pt idx="103">
                  <c:v>8.0000000000000002E-3</c:v>
                </c:pt>
                <c:pt idx="104">
                  <c:v>8.0000000000000002E-3</c:v>
                </c:pt>
                <c:pt idx="105">
                  <c:v>8.0000000000000002E-3</c:v>
                </c:pt>
                <c:pt idx="106">
                  <c:v>8.0000000000000002E-3</c:v>
                </c:pt>
                <c:pt idx="107">
                  <c:v>8.0000000000000002E-3</c:v>
                </c:pt>
                <c:pt idx="108">
                  <c:v>8.9999999999999993E-3</c:v>
                </c:pt>
                <c:pt idx="109">
                  <c:v>8.9999999999999993E-3</c:v>
                </c:pt>
                <c:pt idx="110">
                  <c:v>8.9999999999999993E-3</c:v>
                </c:pt>
                <c:pt idx="111">
                  <c:v>8.9999999999999993E-3</c:v>
                </c:pt>
                <c:pt idx="112">
                  <c:v>8.9999999999999993E-3</c:v>
                </c:pt>
                <c:pt idx="113">
                  <c:v>8.9999999999999993E-3</c:v>
                </c:pt>
                <c:pt idx="114">
                  <c:v>8.9999999999999993E-3</c:v>
                </c:pt>
                <c:pt idx="115">
                  <c:v>8.9999999999999993E-3</c:v>
                </c:pt>
                <c:pt idx="116">
                  <c:v>8.9999999999999993E-3</c:v>
                </c:pt>
                <c:pt idx="117">
                  <c:v>8.9999999999999993E-3</c:v>
                </c:pt>
                <c:pt idx="118">
                  <c:v>8.9999999999999993E-3</c:v>
                </c:pt>
                <c:pt idx="119">
                  <c:v>8.9999999999999993E-3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1.0999999999999999E-2</c:v>
                </c:pt>
                <c:pt idx="133">
                  <c:v>1.0999999999999999E-2</c:v>
                </c:pt>
                <c:pt idx="134">
                  <c:v>1.0999999999999999E-2</c:v>
                </c:pt>
                <c:pt idx="135">
                  <c:v>1.0999999999999999E-2</c:v>
                </c:pt>
                <c:pt idx="136">
                  <c:v>1.0999999999999999E-2</c:v>
                </c:pt>
                <c:pt idx="137">
                  <c:v>1.0999999999999999E-2</c:v>
                </c:pt>
                <c:pt idx="138">
                  <c:v>1.0999999999999999E-2</c:v>
                </c:pt>
                <c:pt idx="139">
                  <c:v>1.0999999999999999E-2</c:v>
                </c:pt>
                <c:pt idx="140">
                  <c:v>1.0999999999999999E-2</c:v>
                </c:pt>
                <c:pt idx="141">
                  <c:v>1.0999999999999999E-2</c:v>
                </c:pt>
                <c:pt idx="142">
                  <c:v>1.0999999999999999E-2</c:v>
                </c:pt>
                <c:pt idx="143">
                  <c:v>1.0999999999999999E-2</c:v>
                </c:pt>
                <c:pt idx="144">
                  <c:v>1.2E-2</c:v>
                </c:pt>
                <c:pt idx="145">
                  <c:v>1.2E-2</c:v>
                </c:pt>
                <c:pt idx="146">
                  <c:v>1.2E-2</c:v>
                </c:pt>
                <c:pt idx="147">
                  <c:v>1.2E-2</c:v>
                </c:pt>
                <c:pt idx="148">
                  <c:v>1.2E-2</c:v>
                </c:pt>
                <c:pt idx="149">
                  <c:v>1.2E-2</c:v>
                </c:pt>
                <c:pt idx="150">
                  <c:v>1.2E-2</c:v>
                </c:pt>
                <c:pt idx="151">
                  <c:v>1.2E-2</c:v>
                </c:pt>
                <c:pt idx="152">
                  <c:v>1.2E-2</c:v>
                </c:pt>
                <c:pt idx="153">
                  <c:v>1.2E-2</c:v>
                </c:pt>
                <c:pt idx="154">
                  <c:v>1.2E-2</c:v>
                </c:pt>
                <c:pt idx="155">
                  <c:v>1.2E-2</c:v>
                </c:pt>
                <c:pt idx="156">
                  <c:v>1.2999999999999999E-2</c:v>
                </c:pt>
                <c:pt idx="157">
                  <c:v>1.2999999999999999E-2</c:v>
                </c:pt>
                <c:pt idx="158">
                  <c:v>1.2999999999999999E-2</c:v>
                </c:pt>
                <c:pt idx="159">
                  <c:v>1.2999999999999999E-2</c:v>
                </c:pt>
                <c:pt idx="160">
                  <c:v>1.2999999999999999E-2</c:v>
                </c:pt>
                <c:pt idx="161">
                  <c:v>1.2999999999999999E-2</c:v>
                </c:pt>
                <c:pt idx="162">
                  <c:v>1.2999999999999999E-2</c:v>
                </c:pt>
                <c:pt idx="163">
                  <c:v>1.2999999999999999E-2</c:v>
                </c:pt>
                <c:pt idx="164">
                  <c:v>1.2999999999999999E-2</c:v>
                </c:pt>
                <c:pt idx="165">
                  <c:v>1.2999999999999999E-2</c:v>
                </c:pt>
                <c:pt idx="166">
                  <c:v>1.2999999999999999E-2</c:v>
                </c:pt>
                <c:pt idx="167">
                  <c:v>1.2999999999999999E-2</c:v>
                </c:pt>
                <c:pt idx="168">
                  <c:v>1.4E-2</c:v>
                </c:pt>
                <c:pt idx="169">
                  <c:v>1.4E-2</c:v>
                </c:pt>
                <c:pt idx="170">
                  <c:v>1.4E-2</c:v>
                </c:pt>
                <c:pt idx="171">
                  <c:v>1.4E-2</c:v>
                </c:pt>
                <c:pt idx="172">
                  <c:v>1.4E-2</c:v>
                </c:pt>
                <c:pt idx="173">
                  <c:v>1.4E-2</c:v>
                </c:pt>
                <c:pt idx="174">
                  <c:v>1.4E-2</c:v>
                </c:pt>
                <c:pt idx="175">
                  <c:v>1.4E-2</c:v>
                </c:pt>
                <c:pt idx="176">
                  <c:v>1.4E-2</c:v>
                </c:pt>
                <c:pt idx="177">
                  <c:v>1.4E-2</c:v>
                </c:pt>
                <c:pt idx="178">
                  <c:v>1.4E-2</c:v>
                </c:pt>
                <c:pt idx="179">
                  <c:v>1.4E-2</c:v>
                </c:pt>
                <c:pt idx="180">
                  <c:v>1.4999999999999999E-2</c:v>
                </c:pt>
                <c:pt idx="181">
                  <c:v>1.4999999999999999E-2</c:v>
                </c:pt>
                <c:pt idx="182">
                  <c:v>1.4999999999999999E-2</c:v>
                </c:pt>
                <c:pt idx="183">
                  <c:v>1.4999999999999999E-2</c:v>
                </c:pt>
                <c:pt idx="184">
                  <c:v>1.4999999999999999E-2</c:v>
                </c:pt>
                <c:pt idx="185">
                  <c:v>1.4999999999999999E-2</c:v>
                </c:pt>
                <c:pt idx="186">
                  <c:v>1.4999999999999999E-2</c:v>
                </c:pt>
                <c:pt idx="187">
                  <c:v>1.4999999999999999E-2</c:v>
                </c:pt>
                <c:pt idx="188">
                  <c:v>1.4999999999999999E-2</c:v>
                </c:pt>
                <c:pt idx="189">
                  <c:v>1.4999999999999999E-2</c:v>
                </c:pt>
                <c:pt idx="190">
                  <c:v>1.4999999999999999E-2</c:v>
                </c:pt>
                <c:pt idx="191">
                  <c:v>1.4999999999999999E-2</c:v>
                </c:pt>
                <c:pt idx="192">
                  <c:v>1.6E-2</c:v>
                </c:pt>
                <c:pt idx="193">
                  <c:v>1.6E-2</c:v>
                </c:pt>
                <c:pt idx="194">
                  <c:v>1.6E-2</c:v>
                </c:pt>
                <c:pt idx="195">
                  <c:v>1.6E-2</c:v>
                </c:pt>
                <c:pt idx="196">
                  <c:v>1.6E-2</c:v>
                </c:pt>
                <c:pt idx="197">
                  <c:v>1.6E-2</c:v>
                </c:pt>
                <c:pt idx="198">
                  <c:v>1.6E-2</c:v>
                </c:pt>
                <c:pt idx="199">
                  <c:v>1.6E-2</c:v>
                </c:pt>
                <c:pt idx="200">
                  <c:v>1.7000000000000001E-2</c:v>
                </c:pt>
                <c:pt idx="201">
                  <c:v>1.7000000000000001E-2</c:v>
                </c:pt>
                <c:pt idx="202">
                  <c:v>1.7000000000000001E-2</c:v>
                </c:pt>
                <c:pt idx="203">
                  <c:v>1.7000000000000001E-2</c:v>
                </c:pt>
                <c:pt idx="204">
                  <c:v>1.7000000000000001E-2</c:v>
                </c:pt>
                <c:pt idx="205">
                  <c:v>1.7000000000000001E-2</c:v>
                </c:pt>
                <c:pt idx="206">
                  <c:v>1.7999999999999999E-2</c:v>
                </c:pt>
                <c:pt idx="207">
                  <c:v>1.7999999999999999E-2</c:v>
                </c:pt>
                <c:pt idx="208">
                  <c:v>1.7999999999999999E-2</c:v>
                </c:pt>
                <c:pt idx="209">
                  <c:v>1.7999999999999999E-2</c:v>
                </c:pt>
                <c:pt idx="210">
                  <c:v>1.7999999999999999E-2</c:v>
                </c:pt>
                <c:pt idx="211">
                  <c:v>1.7999999999999999E-2</c:v>
                </c:pt>
                <c:pt idx="212">
                  <c:v>1.9E-2</c:v>
                </c:pt>
                <c:pt idx="213">
                  <c:v>1.9E-2</c:v>
                </c:pt>
                <c:pt idx="214">
                  <c:v>1.9E-2</c:v>
                </c:pt>
                <c:pt idx="215">
                  <c:v>1.9E-2</c:v>
                </c:pt>
                <c:pt idx="216">
                  <c:v>1.9E-2</c:v>
                </c:pt>
                <c:pt idx="217">
                  <c:v>1.9E-2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2.1000000000000001E-2</c:v>
                </c:pt>
                <c:pt idx="225">
                  <c:v>2.1000000000000001E-2</c:v>
                </c:pt>
                <c:pt idx="226">
                  <c:v>2.1000000000000001E-2</c:v>
                </c:pt>
                <c:pt idx="227">
                  <c:v>2.1000000000000001E-2</c:v>
                </c:pt>
                <c:pt idx="228">
                  <c:v>2.1000000000000001E-2</c:v>
                </c:pt>
                <c:pt idx="229">
                  <c:v>2.1000000000000001E-2</c:v>
                </c:pt>
                <c:pt idx="230">
                  <c:v>2.1999999999999999E-2</c:v>
                </c:pt>
                <c:pt idx="231">
                  <c:v>2.1999999999999999E-2</c:v>
                </c:pt>
                <c:pt idx="232">
                  <c:v>2.1999999999999999E-2</c:v>
                </c:pt>
                <c:pt idx="233">
                  <c:v>2.1999999999999999E-2</c:v>
                </c:pt>
                <c:pt idx="234">
                  <c:v>2.1999999999999999E-2</c:v>
                </c:pt>
                <c:pt idx="235">
                  <c:v>2.1999999999999999E-2</c:v>
                </c:pt>
                <c:pt idx="236">
                  <c:v>2.3E-2</c:v>
                </c:pt>
                <c:pt idx="237">
                  <c:v>2.3E-2</c:v>
                </c:pt>
                <c:pt idx="238">
                  <c:v>2.3E-2</c:v>
                </c:pt>
                <c:pt idx="239">
                  <c:v>2.3E-2</c:v>
                </c:pt>
                <c:pt idx="240">
                  <c:v>2.3E-2</c:v>
                </c:pt>
                <c:pt idx="241">
                  <c:v>2.3E-2</c:v>
                </c:pt>
                <c:pt idx="242">
                  <c:v>2.4E-2</c:v>
                </c:pt>
                <c:pt idx="243">
                  <c:v>2.4E-2</c:v>
                </c:pt>
                <c:pt idx="244">
                  <c:v>2.4E-2</c:v>
                </c:pt>
                <c:pt idx="245">
                  <c:v>2.4E-2</c:v>
                </c:pt>
                <c:pt idx="246">
                  <c:v>2.4E-2</c:v>
                </c:pt>
                <c:pt idx="247">
                  <c:v>2.4E-2</c:v>
                </c:pt>
                <c:pt idx="248">
                  <c:v>2.5000000000000001E-2</c:v>
                </c:pt>
                <c:pt idx="249">
                  <c:v>2.5000000000000001E-2</c:v>
                </c:pt>
                <c:pt idx="250">
                  <c:v>2.5000000000000001E-2</c:v>
                </c:pt>
                <c:pt idx="251">
                  <c:v>2.5000000000000001E-2</c:v>
                </c:pt>
                <c:pt idx="252">
                  <c:v>2.5000000000000001E-2</c:v>
                </c:pt>
                <c:pt idx="253">
                  <c:v>2.5000000000000001E-2</c:v>
                </c:pt>
                <c:pt idx="254">
                  <c:v>2.5999999999999999E-2</c:v>
                </c:pt>
                <c:pt idx="255">
                  <c:v>2.5999999999999999E-2</c:v>
                </c:pt>
                <c:pt idx="256">
                  <c:v>2.5999999999999999E-2</c:v>
                </c:pt>
                <c:pt idx="257">
                  <c:v>2.5999999999999999E-2</c:v>
                </c:pt>
                <c:pt idx="258">
                  <c:v>2.5999999999999999E-2</c:v>
                </c:pt>
                <c:pt idx="259">
                  <c:v>2.5999999999999999E-2</c:v>
                </c:pt>
                <c:pt idx="260">
                  <c:v>2.7E-2</c:v>
                </c:pt>
                <c:pt idx="261">
                  <c:v>2.7E-2</c:v>
                </c:pt>
                <c:pt idx="262">
                  <c:v>2.7E-2</c:v>
                </c:pt>
                <c:pt idx="263">
                  <c:v>2.7E-2</c:v>
                </c:pt>
                <c:pt idx="264">
                  <c:v>2.7E-2</c:v>
                </c:pt>
                <c:pt idx="265">
                  <c:v>2.7E-2</c:v>
                </c:pt>
                <c:pt idx="266">
                  <c:v>2.8000000000000001E-2</c:v>
                </c:pt>
                <c:pt idx="267">
                  <c:v>2.8000000000000001E-2</c:v>
                </c:pt>
                <c:pt idx="268">
                  <c:v>2.8000000000000001E-2</c:v>
                </c:pt>
                <c:pt idx="269">
                  <c:v>2.8000000000000001E-2</c:v>
                </c:pt>
                <c:pt idx="270">
                  <c:v>2.8000000000000001E-2</c:v>
                </c:pt>
                <c:pt idx="271">
                  <c:v>2.8000000000000001E-2</c:v>
                </c:pt>
                <c:pt idx="272">
                  <c:v>2.9000000000000001E-2</c:v>
                </c:pt>
                <c:pt idx="273">
                  <c:v>2.9000000000000001E-2</c:v>
                </c:pt>
                <c:pt idx="274">
                  <c:v>2.9000000000000001E-2</c:v>
                </c:pt>
                <c:pt idx="275">
                  <c:v>2.9000000000000001E-2</c:v>
                </c:pt>
                <c:pt idx="276">
                  <c:v>2.9000000000000001E-2</c:v>
                </c:pt>
                <c:pt idx="277">
                  <c:v>2.9000000000000001E-2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0.03</c:v>
                </c:pt>
                <c:pt idx="284">
                  <c:v>3.1E-2</c:v>
                </c:pt>
                <c:pt idx="285">
                  <c:v>3.1E-2</c:v>
                </c:pt>
                <c:pt idx="286">
                  <c:v>3.1E-2</c:v>
                </c:pt>
                <c:pt idx="287">
                  <c:v>3.1E-2</c:v>
                </c:pt>
                <c:pt idx="288">
                  <c:v>3.1E-2</c:v>
                </c:pt>
                <c:pt idx="289">
                  <c:v>3.1E-2</c:v>
                </c:pt>
                <c:pt idx="290">
                  <c:v>3.2000000000000001E-2</c:v>
                </c:pt>
                <c:pt idx="291">
                  <c:v>3.2000000000000001E-2</c:v>
                </c:pt>
                <c:pt idx="292">
                  <c:v>3.2000000000000001E-2</c:v>
                </c:pt>
                <c:pt idx="293">
                  <c:v>3.2000000000000001E-2</c:v>
                </c:pt>
                <c:pt idx="294">
                  <c:v>3.2000000000000001E-2</c:v>
                </c:pt>
                <c:pt idx="295">
                  <c:v>3.2000000000000001E-2</c:v>
                </c:pt>
                <c:pt idx="296">
                  <c:v>3.3000000000000002E-2</c:v>
                </c:pt>
                <c:pt idx="297">
                  <c:v>3.3000000000000002E-2</c:v>
                </c:pt>
                <c:pt idx="298">
                  <c:v>3.3000000000000002E-2</c:v>
                </c:pt>
                <c:pt idx="299">
                  <c:v>3.3000000000000002E-2</c:v>
                </c:pt>
                <c:pt idx="300">
                  <c:v>3.3000000000000002E-2</c:v>
                </c:pt>
                <c:pt idx="301">
                  <c:v>3.3000000000000002E-2</c:v>
                </c:pt>
                <c:pt idx="302">
                  <c:v>3.4000000000000002E-2</c:v>
                </c:pt>
                <c:pt idx="303">
                  <c:v>3.4000000000000002E-2</c:v>
                </c:pt>
                <c:pt idx="304">
                  <c:v>3.4000000000000002E-2</c:v>
                </c:pt>
                <c:pt idx="305">
                  <c:v>3.4000000000000002E-2</c:v>
                </c:pt>
                <c:pt idx="306">
                  <c:v>3.4000000000000002E-2</c:v>
                </c:pt>
                <c:pt idx="307">
                  <c:v>3.4000000000000002E-2</c:v>
                </c:pt>
                <c:pt idx="308">
                  <c:v>3.5000000000000003E-2</c:v>
                </c:pt>
                <c:pt idx="309">
                  <c:v>3.5000000000000003E-2</c:v>
                </c:pt>
                <c:pt idx="310">
                  <c:v>3.5000000000000003E-2</c:v>
                </c:pt>
                <c:pt idx="311">
                  <c:v>3.5000000000000003E-2</c:v>
                </c:pt>
                <c:pt idx="312">
                  <c:v>3.5000000000000003E-2</c:v>
                </c:pt>
                <c:pt idx="313">
                  <c:v>3.5000000000000003E-2</c:v>
                </c:pt>
                <c:pt idx="314">
                  <c:v>3.5999999999999997E-2</c:v>
                </c:pt>
                <c:pt idx="315">
                  <c:v>3.5999999999999997E-2</c:v>
                </c:pt>
                <c:pt idx="316">
                  <c:v>3.5999999999999997E-2</c:v>
                </c:pt>
                <c:pt idx="317">
                  <c:v>3.5999999999999997E-2</c:v>
                </c:pt>
                <c:pt idx="318">
                  <c:v>3.5999999999999997E-2</c:v>
                </c:pt>
                <c:pt idx="319">
                  <c:v>3.5999999999999997E-2</c:v>
                </c:pt>
                <c:pt idx="320">
                  <c:v>3.6999999999999998E-2</c:v>
                </c:pt>
                <c:pt idx="321">
                  <c:v>3.6999999999999998E-2</c:v>
                </c:pt>
                <c:pt idx="322">
                  <c:v>3.6999999999999998E-2</c:v>
                </c:pt>
                <c:pt idx="323">
                  <c:v>3.6999999999999998E-2</c:v>
                </c:pt>
                <c:pt idx="324">
                  <c:v>3.6999999999999998E-2</c:v>
                </c:pt>
                <c:pt idx="325">
                  <c:v>3.6999999999999998E-2</c:v>
                </c:pt>
                <c:pt idx="326">
                  <c:v>3.7999999999999999E-2</c:v>
                </c:pt>
                <c:pt idx="327">
                  <c:v>3.7999999999999999E-2</c:v>
                </c:pt>
                <c:pt idx="328">
                  <c:v>3.7999999999999999E-2</c:v>
                </c:pt>
                <c:pt idx="329">
                  <c:v>3.7999999999999999E-2</c:v>
                </c:pt>
                <c:pt idx="330">
                  <c:v>3.7999999999999999E-2</c:v>
                </c:pt>
                <c:pt idx="331">
                  <c:v>3.7999999999999999E-2</c:v>
                </c:pt>
                <c:pt idx="332">
                  <c:v>3.9E-2</c:v>
                </c:pt>
                <c:pt idx="333">
                  <c:v>3.9E-2</c:v>
                </c:pt>
                <c:pt idx="334">
                  <c:v>3.9E-2</c:v>
                </c:pt>
                <c:pt idx="335">
                  <c:v>3.9E-2</c:v>
                </c:pt>
                <c:pt idx="336">
                  <c:v>3.9E-2</c:v>
                </c:pt>
                <c:pt idx="337">
                  <c:v>3.9E-2</c:v>
                </c:pt>
                <c:pt idx="338">
                  <c:v>0.04</c:v>
                </c:pt>
                <c:pt idx="339">
                  <c:v>0.04</c:v>
                </c:pt>
                <c:pt idx="340">
                  <c:v>0.04</c:v>
                </c:pt>
                <c:pt idx="341">
                  <c:v>0.04</c:v>
                </c:pt>
                <c:pt idx="342">
                  <c:v>0.04</c:v>
                </c:pt>
                <c:pt idx="343">
                  <c:v>0.04</c:v>
                </c:pt>
                <c:pt idx="344">
                  <c:v>4.1000000000000002E-2</c:v>
                </c:pt>
                <c:pt idx="345">
                  <c:v>4.1000000000000002E-2</c:v>
                </c:pt>
                <c:pt idx="346">
                  <c:v>4.1000000000000002E-2</c:v>
                </c:pt>
                <c:pt idx="347">
                  <c:v>4.1000000000000002E-2</c:v>
                </c:pt>
                <c:pt idx="348">
                  <c:v>4.1000000000000002E-2</c:v>
                </c:pt>
                <c:pt idx="349">
                  <c:v>4.1000000000000002E-2</c:v>
                </c:pt>
                <c:pt idx="350">
                  <c:v>4.2000000000000003E-2</c:v>
                </c:pt>
                <c:pt idx="351">
                  <c:v>4.2000000000000003E-2</c:v>
                </c:pt>
                <c:pt idx="352">
                  <c:v>4.2000000000000003E-2</c:v>
                </c:pt>
                <c:pt idx="353">
                  <c:v>4.2000000000000003E-2</c:v>
                </c:pt>
                <c:pt idx="354">
                  <c:v>4.2000000000000003E-2</c:v>
                </c:pt>
                <c:pt idx="355">
                  <c:v>4.2999999999999997E-2</c:v>
                </c:pt>
                <c:pt idx="356">
                  <c:v>4.2999999999999997E-2</c:v>
                </c:pt>
                <c:pt idx="357">
                  <c:v>4.2999999999999997E-2</c:v>
                </c:pt>
                <c:pt idx="358">
                  <c:v>4.2999999999999997E-2</c:v>
                </c:pt>
                <c:pt idx="359">
                  <c:v>4.3999999999999997E-2</c:v>
                </c:pt>
                <c:pt idx="360">
                  <c:v>4.3999999999999997E-2</c:v>
                </c:pt>
                <c:pt idx="361">
                  <c:v>4.3999999999999997E-2</c:v>
                </c:pt>
                <c:pt idx="362">
                  <c:v>4.3999999999999997E-2</c:v>
                </c:pt>
                <c:pt idx="363">
                  <c:v>4.4999999999999998E-2</c:v>
                </c:pt>
                <c:pt idx="364">
                  <c:v>4.4999999999999998E-2</c:v>
                </c:pt>
                <c:pt idx="365">
                  <c:v>4.4999999999999998E-2</c:v>
                </c:pt>
                <c:pt idx="366">
                  <c:v>4.4999999999999998E-2</c:v>
                </c:pt>
                <c:pt idx="367">
                  <c:v>4.5999999999999999E-2</c:v>
                </c:pt>
                <c:pt idx="368">
                  <c:v>4.5999999999999999E-2</c:v>
                </c:pt>
                <c:pt idx="369">
                  <c:v>4.5999999999999999E-2</c:v>
                </c:pt>
                <c:pt idx="370">
                  <c:v>4.5999999999999999E-2</c:v>
                </c:pt>
                <c:pt idx="371">
                  <c:v>4.7E-2</c:v>
                </c:pt>
                <c:pt idx="372">
                  <c:v>4.7E-2</c:v>
                </c:pt>
                <c:pt idx="373">
                  <c:v>4.7E-2</c:v>
                </c:pt>
                <c:pt idx="374">
                  <c:v>4.7E-2</c:v>
                </c:pt>
                <c:pt idx="375">
                  <c:v>4.8000000000000001E-2</c:v>
                </c:pt>
                <c:pt idx="376">
                  <c:v>4.8000000000000001E-2</c:v>
                </c:pt>
                <c:pt idx="377">
                  <c:v>4.8000000000000001E-2</c:v>
                </c:pt>
                <c:pt idx="378">
                  <c:v>4.8000000000000001E-2</c:v>
                </c:pt>
                <c:pt idx="379">
                  <c:v>4.9000000000000002E-2</c:v>
                </c:pt>
                <c:pt idx="380">
                  <c:v>4.9000000000000002E-2</c:v>
                </c:pt>
                <c:pt idx="381">
                  <c:v>4.9000000000000002E-2</c:v>
                </c:pt>
                <c:pt idx="382">
                  <c:v>4.9000000000000002E-2</c:v>
                </c:pt>
                <c:pt idx="383">
                  <c:v>0.05</c:v>
                </c:pt>
                <c:pt idx="384">
                  <c:v>0.05</c:v>
                </c:pt>
                <c:pt idx="385">
                  <c:v>0.05</c:v>
                </c:pt>
                <c:pt idx="386">
                  <c:v>0.05</c:v>
                </c:pt>
                <c:pt idx="387">
                  <c:v>5.0999999999999997E-2</c:v>
                </c:pt>
                <c:pt idx="388">
                  <c:v>5.0999999999999997E-2</c:v>
                </c:pt>
                <c:pt idx="389">
                  <c:v>5.0999999999999997E-2</c:v>
                </c:pt>
                <c:pt idx="390">
                  <c:v>5.0999999999999997E-2</c:v>
                </c:pt>
                <c:pt idx="391">
                  <c:v>5.1999999999999998E-2</c:v>
                </c:pt>
                <c:pt idx="392">
                  <c:v>5.1999999999999998E-2</c:v>
                </c:pt>
                <c:pt idx="393">
                  <c:v>5.1999999999999998E-2</c:v>
                </c:pt>
                <c:pt idx="394">
                  <c:v>5.1999999999999998E-2</c:v>
                </c:pt>
                <c:pt idx="395">
                  <c:v>5.2999999999999999E-2</c:v>
                </c:pt>
                <c:pt idx="396">
                  <c:v>5.2999999999999999E-2</c:v>
                </c:pt>
                <c:pt idx="397">
                  <c:v>5.2999999999999999E-2</c:v>
                </c:pt>
                <c:pt idx="398">
                  <c:v>5.2999999999999999E-2</c:v>
                </c:pt>
                <c:pt idx="399">
                  <c:v>5.3999999999999999E-2</c:v>
                </c:pt>
                <c:pt idx="400">
                  <c:v>5.3999999999999999E-2</c:v>
                </c:pt>
                <c:pt idx="401">
                  <c:v>5.3999999999999999E-2</c:v>
                </c:pt>
                <c:pt idx="402">
                  <c:v>5.3999999999999999E-2</c:v>
                </c:pt>
                <c:pt idx="403">
                  <c:v>5.5E-2</c:v>
                </c:pt>
                <c:pt idx="404">
                  <c:v>5.5E-2</c:v>
                </c:pt>
                <c:pt idx="405">
                  <c:v>5.5E-2</c:v>
                </c:pt>
                <c:pt idx="406">
                  <c:v>5.5E-2</c:v>
                </c:pt>
                <c:pt idx="407">
                  <c:v>5.6000000000000001E-2</c:v>
                </c:pt>
                <c:pt idx="408">
                  <c:v>5.6000000000000001E-2</c:v>
                </c:pt>
                <c:pt idx="409">
                  <c:v>5.6000000000000001E-2</c:v>
                </c:pt>
                <c:pt idx="410">
                  <c:v>5.6000000000000001E-2</c:v>
                </c:pt>
                <c:pt idx="411">
                  <c:v>5.7000000000000002E-2</c:v>
                </c:pt>
                <c:pt idx="412">
                  <c:v>5.7000000000000002E-2</c:v>
                </c:pt>
                <c:pt idx="413">
                  <c:v>5.7000000000000002E-2</c:v>
                </c:pt>
                <c:pt idx="414">
                  <c:v>5.7000000000000002E-2</c:v>
                </c:pt>
                <c:pt idx="415">
                  <c:v>5.8000000000000003E-2</c:v>
                </c:pt>
                <c:pt idx="416">
                  <c:v>5.8000000000000003E-2</c:v>
                </c:pt>
                <c:pt idx="417">
                  <c:v>5.8000000000000003E-2</c:v>
                </c:pt>
                <c:pt idx="418">
                  <c:v>5.8000000000000003E-2</c:v>
                </c:pt>
                <c:pt idx="419">
                  <c:v>5.8999999999999997E-2</c:v>
                </c:pt>
                <c:pt idx="420">
                  <c:v>5.8999999999999997E-2</c:v>
                </c:pt>
                <c:pt idx="421">
                  <c:v>5.8999999999999997E-2</c:v>
                </c:pt>
                <c:pt idx="422">
                  <c:v>5.8999999999999997E-2</c:v>
                </c:pt>
                <c:pt idx="423">
                  <c:v>0.06</c:v>
                </c:pt>
                <c:pt idx="424">
                  <c:v>0.06</c:v>
                </c:pt>
                <c:pt idx="425">
                  <c:v>0.06</c:v>
                </c:pt>
                <c:pt idx="426">
                  <c:v>0.06</c:v>
                </c:pt>
                <c:pt idx="427">
                  <c:v>6.0999999999999999E-2</c:v>
                </c:pt>
                <c:pt idx="428">
                  <c:v>6.0999999999999999E-2</c:v>
                </c:pt>
                <c:pt idx="429">
                  <c:v>6.0999999999999999E-2</c:v>
                </c:pt>
                <c:pt idx="430">
                  <c:v>6.0999999999999999E-2</c:v>
                </c:pt>
                <c:pt idx="431">
                  <c:v>6.2E-2</c:v>
                </c:pt>
                <c:pt idx="432">
                  <c:v>6.2E-2</c:v>
                </c:pt>
                <c:pt idx="433">
                  <c:v>6.2E-2</c:v>
                </c:pt>
                <c:pt idx="434">
                  <c:v>6.2E-2</c:v>
                </c:pt>
                <c:pt idx="435">
                  <c:v>6.3E-2</c:v>
                </c:pt>
                <c:pt idx="436">
                  <c:v>6.3E-2</c:v>
                </c:pt>
                <c:pt idx="437">
                  <c:v>6.3E-2</c:v>
                </c:pt>
                <c:pt idx="438">
                  <c:v>6.3E-2</c:v>
                </c:pt>
                <c:pt idx="439">
                  <c:v>6.4000000000000001E-2</c:v>
                </c:pt>
                <c:pt idx="440">
                  <c:v>6.4000000000000001E-2</c:v>
                </c:pt>
                <c:pt idx="441">
                  <c:v>6.4000000000000001E-2</c:v>
                </c:pt>
                <c:pt idx="442">
                  <c:v>6.4000000000000001E-2</c:v>
                </c:pt>
                <c:pt idx="443">
                  <c:v>6.5000000000000002E-2</c:v>
                </c:pt>
                <c:pt idx="444">
                  <c:v>6.5000000000000002E-2</c:v>
                </c:pt>
                <c:pt idx="445">
                  <c:v>6.5000000000000002E-2</c:v>
                </c:pt>
                <c:pt idx="446">
                  <c:v>6.5000000000000002E-2</c:v>
                </c:pt>
                <c:pt idx="447">
                  <c:v>6.6000000000000003E-2</c:v>
                </c:pt>
                <c:pt idx="448">
                  <c:v>6.6000000000000003E-2</c:v>
                </c:pt>
                <c:pt idx="449">
                  <c:v>6.6000000000000003E-2</c:v>
                </c:pt>
                <c:pt idx="450">
                  <c:v>6.7000000000000004E-2</c:v>
                </c:pt>
                <c:pt idx="451">
                  <c:v>6.7000000000000004E-2</c:v>
                </c:pt>
                <c:pt idx="452">
                  <c:v>6.7000000000000004E-2</c:v>
                </c:pt>
                <c:pt idx="453">
                  <c:v>6.8000000000000005E-2</c:v>
                </c:pt>
                <c:pt idx="454">
                  <c:v>6.8000000000000005E-2</c:v>
                </c:pt>
                <c:pt idx="455">
                  <c:v>6.8000000000000005E-2</c:v>
                </c:pt>
                <c:pt idx="456">
                  <c:v>6.9000000000000006E-2</c:v>
                </c:pt>
                <c:pt idx="457">
                  <c:v>6.9000000000000006E-2</c:v>
                </c:pt>
                <c:pt idx="458">
                  <c:v>6.9000000000000006E-2</c:v>
                </c:pt>
                <c:pt idx="459">
                  <c:v>7.0000000000000007E-2</c:v>
                </c:pt>
                <c:pt idx="460">
                  <c:v>7.0000000000000007E-2</c:v>
                </c:pt>
                <c:pt idx="461">
                  <c:v>7.0000000000000007E-2</c:v>
                </c:pt>
                <c:pt idx="462">
                  <c:v>7.0999999999999994E-2</c:v>
                </c:pt>
                <c:pt idx="463">
                  <c:v>7.0999999999999994E-2</c:v>
                </c:pt>
                <c:pt idx="464">
                  <c:v>7.0999999999999994E-2</c:v>
                </c:pt>
                <c:pt idx="465">
                  <c:v>7.1999999999999995E-2</c:v>
                </c:pt>
                <c:pt idx="466">
                  <c:v>7.1999999999999995E-2</c:v>
                </c:pt>
                <c:pt idx="467">
                  <c:v>7.1999999999999995E-2</c:v>
                </c:pt>
                <c:pt idx="468">
                  <c:v>7.2999999999999995E-2</c:v>
                </c:pt>
                <c:pt idx="469">
                  <c:v>7.2999999999999995E-2</c:v>
                </c:pt>
                <c:pt idx="470">
                  <c:v>7.2999999999999995E-2</c:v>
                </c:pt>
                <c:pt idx="471">
                  <c:v>7.3999999999999996E-2</c:v>
                </c:pt>
                <c:pt idx="472">
                  <c:v>7.3999999999999996E-2</c:v>
                </c:pt>
                <c:pt idx="473">
                  <c:v>7.3999999999999996E-2</c:v>
                </c:pt>
                <c:pt idx="474">
                  <c:v>7.4999999999999997E-2</c:v>
                </c:pt>
                <c:pt idx="475">
                  <c:v>7.4999999999999997E-2</c:v>
                </c:pt>
                <c:pt idx="476">
                  <c:v>7.4999999999999997E-2</c:v>
                </c:pt>
                <c:pt idx="477">
                  <c:v>7.5999999999999998E-2</c:v>
                </c:pt>
                <c:pt idx="478">
                  <c:v>7.5999999999999998E-2</c:v>
                </c:pt>
                <c:pt idx="479">
                  <c:v>7.5999999999999998E-2</c:v>
                </c:pt>
                <c:pt idx="480">
                  <c:v>7.6999999999999999E-2</c:v>
                </c:pt>
                <c:pt idx="481">
                  <c:v>7.6999999999999999E-2</c:v>
                </c:pt>
                <c:pt idx="482">
                  <c:v>7.6999999999999999E-2</c:v>
                </c:pt>
                <c:pt idx="483">
                  <c:v>7.8E-2</c:v>
                </c:pt>
                <c:pt idx="484">
                  <c:v>7.8E-2</c:v>
                </c:pt>
                <c:pt idx="485">
                  <c:v>7.8E-2</c:v>
                </c:pt>
                <c:pt idx="486">
                  <c:v>7.9000000000000001E-2</c:v>
                </c:pt>
                <c:pt idx="487">
                  <c:v>7.9000000000000001E-2</c:v>
                </c:pt>
                <c:pt idx="488">
                  <c:v>7.9000000000000001E-2</c:v>
                </c:pt>
                <c:pt idx="489">
                  <c:v>0.08</c:v>
                </c:pt>
                <c:pt idx="490">
                  <c:v>0.08</c:v>
                </c:pt>
                <c:pt idx="491">
                  <c:v>0.08</c:v>
                </c:pt>
                <c:pt idx="492">
                  <c:v>8.1000000000000003E-2</c:v>
                </c:pt>
                <c:pt idx="493">
                  <c:v>8.1000000000000003E-2</c:v>
                </c:pt>
                <c:pt idx="494">
                  <c:v>8.1000000000000003E-2</c:v>
                </c:pt>
                <c:pt idx="495">
                  <c:v>8.2000000000000003E-2</c:v>
                </c:pt>
                <c:pt idx="496">
                  <c:v>8.2000000000000003E-2</c:v>
                </c:pt>
                <c:pt idx="497">
                  <c:v>8.2000000000000003E-2</c:v>
                </c:pt>
                <c:pt idx="498">
                  <c:v>8.3000000000000004E-2</c:v>
                </c:pt>
                <c:pt idx="499">
                  <c:v>8.3000000000000004E-2</c:v>
                </c:pt>
                <c:pt idx="500">
                  <c:v>8.3000000000000004E-2</c:v>
                </c:pt>
                <c:pt idx="501">
                  <c:v>8.4000000000000005E-2</c:v>
                </c:pt>
                <c:pt idx="502">
                  <c:v>8.4000000000000005E-2</c:v>
                </c:pt>
                <c:pt idx="503">
                  <c:v>8.4000000000000005E-2</c:v>
                </c:pt>
                <c:pt idx="504">
                  <c:v>8.5000000000000006E-2</c:v>
                </c:pt>
                <c:pt idx="505">
                  <c:v>8.5000000000000006E-2</c:v>
                </c:pt>
                <c:pt idx="506">
                  <c:v>8.5000000000000006E-2</c:v>
                </c:pt>
                <c:pt idx="507">
                  <c:v>8.5999999999999993E-2</c:v>
                </c:pt>
                <c:pt idx="508">
                  <c:v>8.5999999999999993E-2</c:v>
                </c:pt>
                <c:pt idx="509">
                  <c:v>8.5999999999999993E-2</c:v>
                </c:pt>
                <c:pt idx="510">
                  <c:v>8.6999999999999994E-2</c:v>
                </c:pt>
                <c:pt idx="511">
                  <c:v>8.6999999999999994E-2</c:v>
                </c:pt>
                <c:pt idx="512">
                  <c:v>8.6999999999999994E-2</c:v>
                </c:pt>
                <c:pt idx="513">
                  <c:v>8.7999999999999995E-2</c:v>
                </c:pt>
                <c:pt idx="514">
                  <c:v>8.7999999999999995E-2</c:v>
                </c:pt>
                <c:pt idx="515">
                  <c:v>8.7999999999999995E-2</c:v>
                </c:pt>
                <c:pt idx="516">
                  <c:v>8.8999999999999996E-2</c:v>
                </c:pt>
                <c:pt idx="517">
                  <c:v>8.8999999999999996E-2</c:v>
                </c:pt>
                <c:pt idx="518">
                  <c:v>8.8999999999999996E-2</c:v>
                </c:pt>
                <c:pt idx="519">
                  <c:v>0.09</c:v>
                </c:pt>
                <c:pt idx="520">
                  <c:v>0.09</c:v>
                </c:pt>
                <c:pt idx="521">
                  <c:v>9.0999999999999998E-2</c:v>
                </c:pt>
                <c:pt idx="522">
                  <c:v>9.0999999999999998E-2</c:v>
                </c:pt>
                <c:pt idx="523">
                  <c:v>9.1999999999999998E-2</c:v>
                </c:pt>
                <c:pt idx="524">
                  <c:v>9.1999999999999998E-2</c:v>
                </c:pt>
                <c:pt idx="525">
                  <c:v>9.1999999999999998E-2</c:v>
                </c:pt>
                <c:pt idx="526">
                  <c:v>9.2999999999999999E-2</c:v>
                </c:pt>
                <c:pt idx="527">
                  <c:v>9.2999999999999999E-2</c:v>
                </c:pt>
                <c:pt idx="528">
                  <c:v>9.4E-2</c:v>
                </c:pt>
                <c:pt idx="529">
                  <c:v>9.4E-2</c:v>
                </c:pt>
                <c:pt idx="530">
                  <c:v>9.4E-2</c:v>
                </c:pt>
                <c:pt idx="531">
                  <c:v>9.5000000000000001E-2</c:v>
                </c:pt>
                <c:pt idx="532">
                  <c:v>9.5000000000000001E-2</c:v>
                </c:pt>
                <c:pt idx="533">
                  <c:v>9.6000000000000002E-2</c:v>
                </c:pt>
                <c:pt idx="534">
                  <c:v>9.6000000000000002E-2</c:v>
                </c:pt>
                <c:pt idx="535">
                  <c:v>9.7000000000000003E-2</c:v>
                </c:pt>
                <c:pt idx="536">
                  <c:v>9.7000000000000003E-2</c:v>
                </c:pt>
                <c:pt idx="537">
                  <c:v>9.7000000000000003E-2</c:v>
                </c:pt>
                <c:pt idx="538">
                  <c:v>9.8000000000000004E-2</c:v>
                </c:pt>
                <c:pt idx="539">
                  <c:v>9.8000000000000004E-2</c:v>
                </c:pt>
                <c:pt idx="540">
                  <c:v>9.9000000000000005E-2</c:v>
                </c:pt>
                <c:pt idx="541">
                  <c:v>9.9000000000000005E-2</c:v>
                </c:pt>
                <c:pt idx="542">
                  <c:v>9.9000000000000005E-2</c:v>
                </c:pt>
                <c:pt idx="543">
                  <c:v>0.1</c:v>
                </c:pt>
                <c:pt idx="544">
                  <c:v>0.1</c:v>
                </c:pt>
                <c:pt idx="545">
                  <c:v>0.10100000000000001</c:v>
                </c:pt>
                <c:pt idx="546">
                  <c:v>0.10100000000000001</c:v>
                </c:pt>
                <c:pt idx="547">
                  <c:v>0.10100000000000001</c:v>
                </c:pt>
                <c:pt idx="548">
                  <c:v>0.10199999999999999</c:v>
                </c:pt>
                <c:pt idx="549">
                  <c:v>0.10199999999999999</c:v>
                </c:pt>
                <c:pt idx="550">
                  <c:v>0.10299999999999999</c:v>
                </c:pt>
                <c:pt idx="551">
                  <c:v>0.10299999999999999</c:v>
                </c:pt>
                <c:pt idx="552">
                  <c:v>0.104</c:v>
                </c:pt>
                <c:pt idx="553">
                  <c:v>0.104</c:v>
                </c:pt>
                <c:pt idx="554">
                  <c:v>0.104</c:v>
                </c:pt>
                <c:pt idx="555">
                  <c:v>0.105</c:v>
                </c:pt>
                <c:pt idx="556">
                  <c:v>0.105</c:v>
                </c:pt>
                <c:pt idx="557">
                  <c:v>0.106</c:v>
                </c:pt>
                <c:pt idx="558">
                  <c:v>0.106</c:v>
                </c:pt>
                <c:pt idx="559">
                  <c:v>0.106</c:v>
                </c:pt>
                <c:pt idx="560">
                  <c:v>0.107</c:v>
                </c:pt>
                <c:pt idx="561">
                  <c:v>0.107</c:v>
                </c:pt>
                <c:pt idx="562">
                  <c:v>0.108</c:v>
                </c:pt>
                <c:pt idx="563">
                  <c:v>0.108</c:v>
                </c:pt>
                <c:pt idx="564">
                  <c:v>0.109</c:v>
                </c:pt>
                <c:pt idx="565">
                  <c:v>0.109</c:v>
                </c:pt>
                <c:pt idx="566">
                  <c:v>0.109</c:v>
                </c:pt>
                <c:pt idx="567">
                  <c:v>0.11</c:v>
                </c:pt>
                <c:pt idx="568">
                  <c:v>0.11</c:v>
                </c:pt>
                <c:pt idx="569">
                  <c:v>0.111</c:v>
                </c:pt>
                <c:pt idx="570">
                  <c:v>0.111</c:v>
                </c:pt>
                <c:pt idx="571">
                  <c:v>0.111</c:v>
                </c:pt>
                <c:pt idx="572">
                  <c:v>0.112</c:v>
                </c:pt>
                <c:pt idx="573">
                  <c:v>0.112</c:v>
                </c:pt>
                <c:pt idx="574">
                  <c:v>0.113</c:v>
                </c:pt>
                <c:pt idx="575">
                  <c:v>0.113</c:v>
                </c:pt>
                <c:pt idx="576">
                  <c:v>0.114</c:v>
                </c:pt>
                <c:pt idx="577">
                  <c:v>0.114</c:v>
                </c:pt>
                <c:pt idx="578">
                  <c:v>0.114</c:v>
                </c:pt>
                <c:pt idx="579">
                  <c:v>0.115</c:v>
                </c:pt>
                <c:pt idx="580">
                  <c:v>0.115</c:v>
                </c:pt>
                <c:pt idx="581">
                  <c:v>0.11600000000000001</c:v>
                </c:pt>
                <c:pt idx="582">
                  <c:v>0.11600000000000001</c:v>
                </c:pt>
                <c:pt idx="583">
                  <c:v>0.11700000000000001</c:v>
                </c:pt>
                <c:pt idx="584">
                  <c:v>0.11700000000000001</c:v>
                </c:pt>
                <c:pt idx="585">
                  <c:v>0.11799999999999999</c:v>
                </c:pt>
                <c:pt idx="586">
                  <c:v>0.11799999999999999</c:v>
                </c:pt>
                <c:pt idx="587">
                  <c:v>0.11899999999999999</c:v>
                </c:pt>
                <c:pt idx="588">
                  <c:v>0.11899999999999999</c:v>
                </c:pt>
                <c:pt idx="589">
                  <c:v>0.12</c:v>
                </c:pt>
                <c:pt idx="590">
                  <c:v>0.12</c:v>
                </c:pt>
                <c:pt idx="591">
                  <c:v>0.121</c:v>
                </c:pt>
                <c:pt idx="592">
                  <c:v>0.121</c:v>
                </c:pt>
                <c:pt idx="593">
                  <c:v>0.122</c:v>
                </c:pt>
                <c:pt idx="594">
                  <c:v>0.122</c:v>
                </c:pt>
                <c:pt idx="595">
                  <c:v>0.123</c:v>
                </c:pt>
                <c:pt idx="596">
                  <c:v>0.123</c:v>
                </c:pt>
                <c:pt idx="597">
                  <c:v>0.124</c:v>
                </c:pt>
                <c:pt idx="598">
                  <c:v>0.124</c:v>
                </c:pt>
                <c:pt idx="599">
                  <c:v>0.125</c:v>
                </c:pt>
                <c:pt idx="600">
                  <c:v>0.125</c:v>
                </c:pt>
                <c:pt idx="601">
                  <c:v>0.126</c:v>
                </c:pt>
                <c:pt idx="602">
                  <c:v>0.126</c:v>
                </c:pt>
                <c:pt idx="603">
                  <c:v>0.127</c:v>
                </c:pt>
                <c:pt idx="604">
                  <c:v>0.127</c:v>
                </c:pt>
                <c:pt idx="605">
                  <c:v>0.128</c:v>
                </c:pt>
                <c:pt idx="606">
                  <c:v>0.128</c:v>
                </c:pt>
                <c:pt idx="607">
                  <c:v>0.129</c:v>
                </c:pt>
                <c:pt idx="608">
                  <c:v>0.129</c:v>
                </c:pt>
                <c:pt idx="609">
                  <c:v>0.13</c:v>
                </c:pt>
                <c:pt idx="610">
                  <c:v>0.13</c:v>
                </c:pt>
                <c:pt idx="611">
                  <c:v>0.13100000000000001</c:v>
                </c:pt>
                <c:pt idx="612">
                  <c:v>0.13100000000000001</c:v>
                </c:pt>
                <c:pt idx="613">
                  <c:v>0.13200000000000001</c:v>
                </c:pt>
                <c:pt idx="614">
                  <c:v>0.13200000000000001</c:v>
                </c:pt>
                <c:pt idx="615">
                  <c:v>0.13300000000000001</c:v>
                </c:pt>
                <c:pt idx="616">
                  <c:v>0.13300000000000001</c:v>
                </c:pt>
                <c:pt idx="617">
                  <c:v>0.13400000000000001</c:v>
                </c:pt>
                <c:pt idx="618">
                  <c:v>0.13400000000000001</c:v>
                </c:pt>
                <c:pt idx="619">
                  <c:v>0.13500000000000001</c:v>
                </c:pt>
                <c:pt idx="620">
                  <c:v>0.13500000000000001</c:v>
                </c:pt>
                <c:pt idx="621">
                  <c:v>0.13600000000000001</c:v>
                </c:pt>
                <c:pt idx="622">
                  <c:v>0.13600000000000001</c:v>
                </c:pt>
                <c:pt idx="623">
                  <c:v>0.13700000000000001</c:v>
                </c:pt>
                <c:pt idx="624">
                  <c:v>0.13700000000000001</c:v>
                </c:pt>
                <c:pt idx="625">
                  <c:v>0.13800000000000001</c:v>
                </c:pt>
                <c:pt idx="626">
                  <c:v>0.13800000000000001</c:v>
                </c:pt>
                <c:pt idx="627">
                  <c:v>0.13900000000000001</c:v>
                </c:pt>
                <c:pt idx="628">
                  <c:v>0.13900000000000001</c:v>
                </c:pt>
                <c:pt idx="629">
                  <c:v>0.14000000000000001</c:v>
                </c:pt>
                <c:pt idx="630">
                  <c:v>0.14000000000000001</c:v>
                </c:pt>
                <c:pt idx="631">
                  <c:v>0.14099999999999999</c:v>
                </c:pt>
                <c:pt idx="632">
                  <c:v>0.14099999999999999</c:v>
                </c:pt>
                <c:pt idx="633">
                  <c:v>0.14199999999999999</c:v>
                </c:pt>
                <c:pt idx="634">
                  <c:v>0.14199999999999999</c:v>
                </c:pt>
                <c:pt idx="635">
                  <c:v>0.14299999999999999</c:v>
                </c:pt>
                <c:pt idx="636">
                  <c:v>0.14299999999999999</c:v>
                </c:pt>
                <c:pt idx="637">
                  <c:v>0.14399999999999999</c:v>
                </c:pt>
                <c:pt idx="638">
                  <c:v>0.14399999999999999</c:v>
                </c:pt>
                <c:pt idx="639">
                  <c:v>0.14499999999999999</c:v>
                </c:pt>
                <c:pt idx="640">
                  <c:v>0.14499999999999999</c:v>
                </c:pt>
                <c:pt idx="641">
                  <c:v>0.14599999999999999</c:v>
                </c:pt>
                <c:pt idx="642">
                  <c:v>0.14599999999999999</c:v>
                </c:pt>
                <c:pt idx="643">
                  <c:v>0.14699999999999999</c:v>
                </c:pt>
                <c:pt idx="644">
                  <c:v>0.14699999999999999</c:v>
                </c:pt>
                <c:pt idx="645">
                  <c:v>0.14799999999999999</c:v>
                </c:pt>
                <c:pt idx="646">
                  <c:v>0.14899999999999999</c:v>
                </c:pt>
                <c:pt idx="647">
                  <c:v>0.14899999999999999</c:v>
                </c:pt>
                <c:pt idx="648">
                  <c:v>0.15</c:v>
                </c:pt>
                <c:pt idx="649">
                  <c:v>0.15</c:v>
                </c:pt>
                <c:pt idx="650">
                  <c:v>0.151</c:v>
                </c:pt>
                <c:pt idx="651">
                  <c:v>0.152</c:v>
                </c:pt>
                <c:pt idx="652">
                  <c:v>0.152</c:v>
                </c:pt>
                <c:pt idx="653">
                  <c:v>0.153</c:v>
                </c:pt>
                <c:pt idx="654">
                  <c:v>0.153</c:v>
                </c:pt>
                <c:pt idx="655">
                  <c:v>0.154</c:v>
                </c:pt>
                <c:pt idx="656">
                  <c:v>0.154</c:v>
                </c:pt>
                <c:pt idx="657">
                  <c:v>0.155</c:v>
                </c:pt>
                <c:pt idx="658">
                  <c:v>0.156</c:v>
                </c:pt>
                <c:pt idx="659">
                  <c:v>0.156</c:v>
                </c:pt>
                <c:pt idx="660">
                  <c:v>0.157</c:v>
                </c:pt>
                <c:pt idx="661">
                  <c:v>0.157</c:v>
                </c:pt>
                <c:pt idx="662">
                  <c:v>0.158</c:v>
                </c:pt>
                <c:pt idx="663">
                  <c:v>0.159</c:v>
                </c:pt>
                <c:pt idx="664">
                  <c:v>0.159</c:v>
                </c:pt>
                <c:pt idx="665">
                  <c:v>0.16</c:v>
                </c:pt>
                <c:pt idx="666">
                  <c:v>0.16</c:v>
                </c:pt>
                <c:pt idx="667">
                  <c:v>0.161</c:v>
                </c:pt>
                <c:pt idx="668">
                  <c:v>0.161</c:v>
                </c:pt>
                <c:pt idx="669">
                  <c:v>0.16200000000000001</c:v>
                </c:pt>
                <c:pt idx="670">
                  <c:v>0.16300000000000001</c:v>
                </c:pt>
                <c:pt idx="671">
                  <c:v>0.16300000000000001</c:v>
                </c:pt>
                <c:pt idx="672">
                  <c:v>0.16400000000000001</c:v>
                </c:pt>
                <c:pt idx="673">
                  <c:v>0.16400000000000001</c:v>
                </c:pt>
                <c:pt idx="674">
                  <c:v>0.16500000000000001</c:v>
                </c:pt>
                <c:pt idx="675">
                  <c:v>0.16600000000000001</c:v>
                </c:pt>
                <c:pt idx="676">
                  <c:v>0.16600000000000001</c:v>
                </c:pt>
                <c:pt idx="677">
                  <c:v>0.16700000000000001</c:v>
                </c:pt>
                <c:pt idx="678">
                  <c:v>0.16700000000000001</c:v>
                </c:pt>
                <c:pt idx="679">
                  <c:v>0.16800000000000001</c:v>
                </c:pt>
                <c:pt idx="680">
                  <c:v>0.16800000000000001</c:v>
                </c:pt>
                <c:pt idx="681">
                  <c:v>0.16900000000000001</c:v>
                </c:pt>
                <c:pt idx="682">
                  <c:v>0.17</c:v>
                </c:pt>
                <c:pt idx="683">
                  <c:v>0.17</c:v>
                </c:pt>
                <c:pt idx="684">
                  <c:v>0.17100000000000001</c:v>
                </c:pt>
                <c:pt idx="685">
                  <c:v>0.17100000000000001</c:v>
                </c:pt>
                <c:pt idx="686">
                  <c:v>0.17199999999999999</c:v>
                </c:pt>
                <c:pt idx="687">
                  <c:v>0.17299999999999999</c:v>
                </c:pt>
                <c:pt idx="688">
                  <c:v>0.17299999999999999</c:v>
                </c:pt>
                <c:pt idx="689">
                  <c:v>0.17399999999999999</c:v>
                </c:pt>
                <c:pt idx="690">
                  <c:v>0.17399999999999999</c:v>
                </c:pt>
                <c:pt idx="691">
                  <c:v>0.17499999999999999</c:v>
                </c:pt>
                <c:pt idx="692">
                  <c:v>0.17499999999999999</c:v>
                </c:pt>
                <c:pt idx="693">
                  <c:v>0.17599999999999999</c:v>
                </c:pt>
                <c:pt idx="694">
                  <c:v>0.17699999999999999</c:v>
                </c:pt>
                <c:pt idx="695">
                  <c:v>0.17699999999999999</c:v>
                </c:pt>
                <c:pt idx="696">
                  <c:v>0.17799999999999999</c:v>
                </c:pt>
                <c:pt idx="697">
                  <c:v>0.17799999999999999</c:v>
                </c:pt>
                <c:pt idx="698">
                  <c:v>0.17899999999999999</c:v>
                </c:pt>
                <c:pt idx="699">
                  <c:v>0.18</c:v>
                </c:pt>
                <c:pt idx="700">
                  <c:v>0.18</c:v>
                </c:pt>
                <c:pt idx="701">
                  <c:v>0.18099999999999999</c:v>
                </c:pt>
                <c:pt idx="702">
                  <c:v>0.18099999999999999</c:v>
                </c:pt>
                <c:pt idx="703">
                  <c:v>0.182</c:v>
                </c:pt>
                <c:pt idx="704">
                  <c:v>0.182</c:v>
                </c:pt>
                <c:pt idx="705">
                  <c:v>0.183</c:v>
                </c:pt>
                <c:pt idx="706">
                  <c:v>0.184</c:v>
                </c:pt>
                <c:pt idx="707">
                  <c:v>0.184</c:v>
                </c:pt>
                <c:pt idx="708">
                  <c:v>0.185</c:v>
                </c:pt>
                <c:pt idx="709">
                  <c:v>0.185</c:v>
                </c:pt>
                <c:pt idx="710">
                  <c:v>0.186</c:v>
                </c:pt>
                <c:pt idx="711">
                  <c:v>0.187</c:v>
                </c:pt>
                <c:pt idx="712">
                  <c:v>0.187</c:v>
                </c:pt>
                <c:pt idx="713">
                  <c:v>0.188</c:v>
                </c:pt>
                <c:pt idx="714">
                  <c:v>0.189</c:v>
                </c:pt>
                <c:pt idx="715">
                  <c:v>0.189</c:v>
                </c:pt>
                <c:pt idx="716">
                  <c:v>0.19</c:v>
                </c:pt>
                <c:pt idx="717">
                  <c:v>0.191</c:v>
                </c:pt>
                <c:pt idx="718">
                  <c:v>0.191</c:v>
                </c:pt>
                <c:pt idx="719">
                  <c:v>0.192</c:v>
                </c:pt>
                <c:pt idx="720">
                  <c:v>0.193</c:v>
                </c:pt>
                <c:pt idx="721">
                  <c:v>0.193</c:v>
                </c:pt>
                <c:pt idx="722">
                  <c:v>0.19400000000000001</c:v>
                </c:pt>
                <c:pt idx="723">
                  <c:v>0.19500000000000001</c:v>
                </c:pt>
                <c:pt idx="724">
                  <c:v>0.19500000000000001</c:v>
                </c:pt>
                <c:pt idx="725">
                  <c:v>0.19600000000000001</c:v>
                </c:pt>
                <c:pt idx="726">
                  <c:v>0.19700000000000001</c:v>
                </c:pt>
                <c:pt idx="727">
                  <c:v>0.19700000000000001</c:v>
                </c:pt>
                <c:pt idx="728">
                  <c:v>0.19800000000000001</c:v>
                </c:pt>
                <c:pt idx="729">
                  <c:v>0.19900000000000001</c:v>
                </c:pt>
                <c:pt idx="730">
                  <c:v>0.19900000000000001</c:v>
                </c:pt>
                <c:pt idx="731">
                  <c:v>0.2</c:v>
                </c:pt>
                <c:pt idx="732">
                  <c:v>0.20100000000000001</c:v>
                </c:pt>
                <c:pt idx="733">
                  <c:v>0.20100000000000001</c:v>
                </c:pt>
                <c:pt idx="734">
                  <c:v>0.20200000000000001</c:v>
                </c:pt>
                <c:pt idx="735">
                  <c:v>0.20300000000000001</c:v>
                </c:pt>
                <c:pt idx="736">
                  <c:v>0.20300000000000001</c:v>
                </c:pt>
                <c:pt idx="737">
                  <c:v>0.20399999999999999</c:v>
                </c:pt>
                <c:pt idx="738">
                  <c:v>0.20499999999999999</c:v>
                </c:pt>
                <c:pt idx="739">
                  <c:v>0.20499999999999999</c:v>
                </c:pt>
                <c:pt idx="740">
                  <c:v>0.20599999999999999</c:v>
                </c:pt>
                <c:pt idx="741">
                  <c:v>0.20699999999999999</c:v>
                </c:pt>
                <c:pt idx="742">
                  <c:v>0.20699999999999999</c:v>
                </c:pt>
                <c:pt idx="743">
                  <c:v>0.20799999999999999</c:v>
                </c:pt>
                <c:pt idx="744">
                  <c:v>0.20899999999999999</c:v>
                </c:pt>
                <c:pt idx="745">
                  <c:v>0.20899999999999999</c:v>
                </c:pt>
                <c:pt idx="746">
                  <c:v>0.21</c:v>
                </c:pt>
                <c:pt idx="747">
                  <c:v>0.21099999999999999</c:v>
                </c:pt>
                <c:pt idx="748">
                  <c:v>0.21099999999999999</c:v>
                </c:pt>
                <c:pt idx="749">
                  <c:v>0.21199999999999999</c:v>
                </c:pt>
                <c:pt idx="750">
                  <c:v>0.21299999999999999</c:v>
                </c:pt>
                <c:pt idx="751">
                  <c:v>0.21299999999999999</c:v>
                </c:pt>
                <c:pt idx="752">
                  <c:v>0.214</c:v>
                </c:pt>
                <c:pt idx="753">
                  <c:v>0.215</c:v>
                </c:pt>
                <c:pt idx="754">
                  <c:v>0.215</c:v>
                </c:pt>
                <c:pt idx="755">
                  <c:v>0.216</c:v>
                </c:pt>
                <c:pt idx="756">
                  <c:v>0.217</c:v>
                </c:pt>
                <c:pt idx="757">
                  <c:v>0.217</c:v>
                </c:pt>
                <c:pt idx="758">
                  <c:v>0.218</c:v>
                </c:pt>
                <c:pt idx="759">
                  <c:v>0.219</c:v>
                </c:pt>
                <c:pt idx="760">
                  <c:v>0.219</c:v>
                </c:pt>
                <c:pt idx="761">
                  <c:v>0.22</c:v>
                </c:pt>
                <c:pt idx="762">
                  <c:v>0.221</c:v>
                </c:pt>
                <c:pt idx="763">
                  <c:v>0.221</c:v>
                </c:pt>
                <c:pt idx="764">
                  <c:v>0.222</c:v>
                </c:pt>
                <c:pt idx="765">
                  <c:v>0.223</c:v>
                </c:pt>
                <c:pt idx="766">
                  <c:v>0.223</c:v>
                </c:pt>
                <c:pt idx="767">
                  <c:v>0.224</c:v>
                </c:pt>
                <c:pt idx="768">
                  <c:v>0.22500000000000001</c:v>
                </c:pt>
                <c:pt idx="769">
                  <c:v>0.22500000000000001</c:v>
                </c:pt>
                <c:pt idx="770">
                  <c:v>0.22600000000000001</c:v>
                </c:pt>
                <c:pt idx="771">
                  <c:v>0.22700000000000001</c:v>
                </c:pt>
                <c:pt idx="772">
                  <c:v>0.22700000000000001</c:v>
                </c:pt>
                <c:pt idx="773">
                  <c:v>0.22800000000000001</c:v>
                </c:pt>
                <c:pt idx="774">
                  <c:v>0.22900000000000001</c:v>
                </c:pt>
                <c:pt idx="775">
                  <c:v>0.22900000000000001</c:v>
                </c:pt>
                <c:pt idx="776">
                  <c:v>0.23</c:v>
                </c:pt>
                <c:pt idx="777">
                  <c:v>0.23100000000000001</c:v>
                </c:pt>
                <c:pt idx="778">
                  <c:v>0.23100000000000001</c:v>
                </c:pt>
                <c:pt idx="779">
                  <c:v>0.23200000000000001</c:v>
                </c:pt>
                <c:pt idx="780">
                  <c:v>0.23300000000000001</c:v>
                </c:pt>
                <c:pt idx="781">
                  <c:v>0.23300000000000001</c:v>
                </c:pt>
                <c:pt idx="782">
                  <c:v>0.23400000000000001</c:v>
                </c:pt>
                <c:pt idx="783">
                  <c:v>0.23499999999999999</c:v>
                </c:pt>
                <c:pt idx="784">
                  <c:v>0.23499999999999999</c:v>
                </c:pt>
                <c:pt idx="785">
                  <c:v>0.23599999999999999</c:v>
                </c:pt>
                <c:pt idx="786">
                  <c:v>0.23699999999999999</c:v>
                </c:pt>
                <c:pt idx="787">
                  <c:v>0.23699999999999999</c:v>
                </c:pt>
                <c:pt idx="788">
                  <c:v>0.23799999999999999</c:v>
                </c:pt>
                <c:pt idx="789">
                  <c:v>0.23899999999999999</c:v>
                </c:pt>
                <c:pt idx="790">
                  <c:v>0.23899999999999999</c:v>
                </c:pt>
                <c:pt idx="791">
                  <c:v>0.24</c:v>
                </c:pt>
                <c:pt idx="792">
                  <c:v>0.24099999999999999</c:v>
                </c:pt>
                <c:pt idx="793">
                  <c:v>0.24099999999999999</c:v>
                </c:pt>
                <c:pt idx="794">
                  <c:v>0.24199999999999999</c:v>
                </c:pt>
                <c:pt idx="795">
                  <c:v>0.24299999999999999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32-4257-8F17-D4514AC38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scatterChart>
        <c:scatterStyle val="smoothMarker"/>
        <c:varyColors val="0"/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save'!$K$2:$K$4000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0.2</c:v>
                </c:pt>
                <c:pt idx="299">
                  <c:v>0.2</c:v>
                </c:pt>
                <c:pt idx="300">
                  <c:v>0.2</c:v>
                </c:pt>
                <c:pt idx="301">
                  <c:v>0.2</c:v>
                </c:pt>
                <c:pt idx="302">
                  <c:v>0.2</c:v>
                </c:pt>
                <c:pt idx="303">
                  <c:v>0.2</c:v>
                </c:pt>
                <c:pt idx="304">
                  <c:v>0.2</c:v>
                </c:pt>
                <c:pt idx="305">
                  <c:v>0.2</c:v>
                </c:pt>
                <c:pt idx="306">
                  <c:v>0.2</c:v>
                </c:pt>
                <c:pt idx="307">
                  <c:v>0.2</c:v>
                </c:pt>
                <c:pt idx="308">
                  <c:v>0.2</c:v>
                </c:pt>
                <c:pt idx="309">
                  <c:v>0.2</c:v>
                </c:pt>
                <c:pt idx="310">
                  <c:v>0.2</c:v>
                </c:pt>
                <c:pt idx="311">
                  <c:v>0.2</c:v>
                </c:pt>
                <c:pt idx="312">
                  <c:v>0.2</c:v>
                </c:pt>
                <c:pt idx="313">
                  <c:v>0.2</c:v>
                </c:pt>
                <c:pt idx="314">
                  <c:v>0.2</c:v>
                </c:pt>
                <c:pt idx="315">
                  <c:v>0.2</c:v>
                </c:pt>
                <c:pt idx="316">
                  <c:v>0.2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</c:v>
                </c:pt>
                <c:pt idx="322">
                  <c:v>0.2</c:v>
                </c:pt>
                <c:pt idx="323">
                  <c:v>0.2</c:v>
                </c:pt>
                <c:pt idx="324">
                  <c:v>0.2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0.2</c:v>
                </c:pt>
                <c:pt idx="329">
                  <c:v>0.2</c:v>
                </c:pt>
                <c:pt idx="330">
                  <c:v>0.2</c:v>
                </c:pt>
                <c:pt idx="331">
                  <c:v>0.2</c:v>
                </c:pt>
                <c:pt idx="332">
                  <c:v>0.2</c:v>
                </c:pt>
                <c:pt idx="333">
                  <c:v>0.2</c:v>
                </c:pt>
                <c:pt idx="334">
                  <c:v>0.2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0.2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0.2</c:v>
                </c:pt>
                <c:pt idx="346">
                  <c:v>0.2</c:v>
                </c:pt>
                <c:pt idx="347">
                  <c:v>0.2</c:v>
                </c:pt>
                <c:pt idx="348">
                  <c:v>0.2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0.2</c:v>
                </c:pt>
                <c:pt idx="353">
                  <c:v>0.3</c:v>
                </c:pt>
                <c:pt idx="354">
                  <c:v>0.3</c:v>
                </c:pt>
                <c:pt idx="355">
                  <c:v>0.3</c:v>
                </c:pt>
                <c:pt idx="356">
                  <c:v>0.3</c:v>
                </c:pt>
                <c:pt idx="357">
                  <c:v>0.3</c:v>
                </c:pt>
                <c:pt idx="358">
                  <c:v>0.3</c:v>
                </c:pt>
                <c:pt idx="359">
                  <c:v>0.3</c:v>
                </c:pt>
                <c:pt idx="360">
                  <c:v>0.3</c:v>
                </c:pt>
                <c:pt idx="361">
                  <c:v>0.3</c:v>
                </c:pt>
                <c:pt idx="362">
                  <c:v>0.3</c:v>
                </c:pt>
                <c:pt idx="363">
                  <c:v>0.3</c:v>
                </c:pt>
                <c:pt idx="364">
                  <c:v>0.3</c:v>
                </c:pt>
                <c:pt idx="365">
                  <c:v>0.3</c:v>
                </c:pt>
                <c:pt idx="366">
                  <c:v>0.3</c:v>
                </c:pt>
                <c:pt idx="367">
                  <c:v>0.3</c:v>
                </c:pt>
                <c:pt idx="368">
                  <c:v>0.3</c:v>
                </c:pt>
                <c:pt idx="369">
                  <c:v>0.3</c:v>
                </c:pt>
                <c:pt idx="370">
                  <c:v>0.3</c:v>
                </c:pt>
                <c:pt idx="371">
                  <c:v>0.3</c:v>
                </c:pt>
                <c:pt idx="372">
                  <c:v>0.3</c:v>
                </c:pt>
                <c:pt idx="373">
                  <c:v>0.3</c:v>
                </c:pt>
                <c:pt idx="374">
                  <c:v>0.3</c:v>
                </c:pt>
                <c:pt idx="375">
                  <c:v>0.3</c:v>
                </c:pt>
                <c:pt idx="376">
                  <c:v>0.3</c:v>
                </c:pt>
                <c:pt idx="377">
                  <c:v>0.3</c:v>
                </c:pt>
                <c:pt idx="378">
                  <c:v>0.3</c:v>
                </c:pt>
                <c:pt idx="379">
                  <c:v>0.3</c:v>
                </c:pt>
                <c:pt idx="380">
                  <c:v>0.3</c:v>
                </c:pt>
                <c:pt idx="381">
                  <c:v>0.3</c:v>
                </c:pt>
                <c:pt idx="382">
                  <c:v>0.3</c:v>
                </c:pt>
                <c:pt idx="383">
                  <c:v>0.3</c:v>
                </c:pt>
                <c:pt idx="384">
                  <c:v>0.3</c:v>
                </c:pt>
                <c:pt idx="385">
                  <c:v>0.3</c:v>
                </c:pt>
                <c:pt idx="386">
                  <c:v>0.3</c:v>
                </c:pt>
                <c:pt idx="387">
                  <c:v>0.3</c:v>
                </c:pt>
                <c:pt idx="388">
                  <c:v>0.3</c:v>
                </c:pt>
                <c:pt idx="389">
                  <c:v>0.3</c:v>
                </c:pt>
                <c:pt idx="390">
                  <c:v>0.3</c:v>
                </c:pt>
                <c:pt idx="391">
                  <c:v>0.3</c:v>
                </c:pt>
                <c:pt idx="392">
                  <c:v>0.3</c:v>
                </c:pt>
                <c:pt idx="393">
                  <c:v>0.3</c:v>
                </c:pt>
                <c:pt idx="394">
                  <c:v>0.3</c:v>
                </c:pt>
                <c:pt idx="395">
                  <c:v>0.3</c:v>
                </c:pt>
                <c:pt idx="396">
                  <c:v>0.3</c:v>
                </c:pt>
                <c:pt idx="397">
                  <c:v>0.3</c:v>
                </c:pt>
                <c:pt idx="398">
                  <c:v>0.3</c:v>
                </c:pt>
                <c:pt idx="399">
                  <c:v>0.3</c:v>
                </c:pt>
                <c:pt idx="400">
                  <c:v>0.3</c:v>
                </c:pt>
                <c:pt idx="401">
                  <c:v>0.3</c:v>
                </c:pt>
                <c:pt idx="402">
                  <c:v>0.3</c:v>
                </c:pt>
                <c:pt idx="403">
                  <c:v>0.3</c:v>
                </c:pt>
                <c:pt idx="404">
                  <c:v>0.3</c:v>
                </c:pt>
                <c:pt idx="405">
                  <c:v>0.3</c:v>
                </c:pt>
                <c:pt idx="406">
                  <c:v>0.3</c:v>
                </c:pt>
                <c:pt idx="407">
                  <c:v>0.3</c:v>
                </c:pt>
                <c:pt idx="408">
                  <c:v>0.3</c:v>
                </c:pt>
                <c:pt idx="409">
                  <c:v>0.3</c:v>
                </c:pt>
                <c:pt idx="410">
                  <c:v>0.3</c:v>
                </c:pt>
                <c:pt idx="411">
                  <c:v>0.3</c:v>
                </c:pt>
                <c:pt idx="412">
                  <c:v>0.3</c:v>
                </c:pt>
                <c:pt idx="413">
                  <c:v>0.3</c:v>
                </c:pt>
                <c:pt idx="414">
                  <c:v>0.3</c:v>
                </c:pt>
                <c:pt idx="415">
                  <c:v>0.3</c:v>
                </c:pt>
                <c:pt idx="416">
                  <c:v>0.3</c:v>
                </c:pt>
                <c:pt idx="417">
                  <c:v>0.3</c:v>
                </c:pt>
                <c:pt idx="418">
                  <c:v>0.3</c:v>
                </c:pt>
                <c:pt idx="419">
                  <c:v>0.3</c:v>
                </c:pt>
                <c:pt idx="420">
                  <c:v>0.3</c:v>
                </c:pt>
                <c:pt idx="421">
                  <c:v>0.3</c:v>
                </c:pt>
                <c:pt idx="422">
                  <c:v>0.3</c:v>
                </c:pt>
                <c:pt idx="423">
                  <c:v>0.3</c:v>
                </c:pt>
                <c:pt idx="424">
                  <c:v>0.3</c:v>
                </c:pt>
                <c:pt idx="425">
                  <c:v>0.3</c:v>
                </c:pt>
                <c:pt idx="426">
                  <c:v>0.3</c:v>
                </c:pt>
                <c:pt idx="427">
                  <c:v>0.3</c:v>
                </c:pt>
                <c:pt idx="428">
                  <c:v>0.3</c:v>
                </c:pt>
                <c:pt idx="429">
                  <c:v>0.3</c:v>
                </c:pt>
                <c:pt idx="430">
                  <c:v>0.3</c:v>
                </c:pt>
                <c:pt idx="431">
                  <c:v>0.3</c:v>
                </c:pt>
                <c:pt idx="432">
                  <c:v>0.3</c:v>
                </c:pt>
                <c:pt idx="433">
                  <c:v>0.3</c:v>
                </c:pt>
                <c:pt idx="434">
                  <c:v>0.3</c:v>
                </c:pt>
                <c:pt idx="435">
                  <c:v>0.3</c:v>
                </c:pt>
                <c:pt idx="436">
                  <c:v>0.3</c:v>
                </c:pt>
                <c:pt idx="437">
                  <c:v>0.3</c:v>
                </c:pt>
                <c:pt idx="438">
                  <c:v>0.3</c:v>
                </c:pt>
                <c:pt idx="439">
                  <c:v>0.3</c:v>
                </c:pt>
                <c:pt idx="440">
                  <c:v>0.3</c:v>
                </c:pt>
                <c:pt idx="441">
                  <c:v>0.3</c:v>
                </c:pt>
                <c:pt idx="442">
                  <c:v>0.3</c:v>
                </c:pt>
                <c:pt idx="443">
                  <c:v>0.3</c:v>
                </c:pt>
                <c:pt idx="444">
                  <c:v>0.3</c:v>
                </c:pt>
                <c:pt idx="445">
                  <c:v>0.3</c:v>
                </c:pt>
                <c:pt idx="446">
                  <c:v>0.3</c:v>
                </c:pt>
                <c:pt idx="447">
                  <c:v>0.4</c:v>
                </c:pt>
                <c:pt idx="448">
                  <c:v>0.4</c:v>
                </c:pt>
                <c:pt idx="449">
                  <c:v>0.4</c:v>
                </c:pt>
                <c:pt idx="450">
                  <c:v>0.4</c:v>
                </c:pt>
                <c:pt idx="451">
                  <c:v>0.4</c:v>
                </c:pt>
                <c:pt idx="452">
                  <c:v>0.4</c:v>
                </c:pt>
                <c:pt idx="453">
                  <c:v>0.4</c:v>
                </c:pt>
                <c:pt idx="454">
                  <c:v>0.4</c:v>
                </c:pt>
                <c:pt idx="455">
                  <c:v>0.4</c:v>
                </c:pt>
                <c:pt idx="456">
                  <c:v>0.4</c:v>
                </c:pt>
                <c:pt idx="457">
                  <c:v>0.4</c:v>
                </c:pt>
                <c:pt idx="458">
                  <c:v>0.4</c:v>
                </c:pt>
                <c:pt idx="459">
                  <c:v>0.4</c:v>
                </c:pt>
                <c:pt idx="460">
                  <c:v>0.4</c:v>
                </c:pt>
                <c:pt idx="461">
                  <c:v>0.4</c:v>
                </c:pt>
                <c:pt idx="462">
                  <c:v>0.4</c:v>
                </c:pt>
                <c:pt idx="463">
                  <c:v>0.4</c:v>
                </c:pt>
                <c:pt idx="464">
                  <c:v>0.4</c:v>
                </c:pt>
                <c:pt idx="465">
                  <c:v>0.4</c:v>
                </c:pt>
                <c:pt idx="466">
                  <c:v>0.4</c:v>
                </c:pt>
                <c:pt idx="467">
                  <c:v>0.4</c:v>
                </c:pt>
                <c:pt idx="468">
                  <c:v>0.4</c:v>
                </c:pt>
                <c:pt idx="469">
                  <c:v>0.4</c:v>
                </c:pt>
                <c:pt idx="470">
                  <c:v>0.4</c:v>
                </c:pt>
                <c:pt idx="471">
                  <c:v>0.4</c:v>
                </c:pt>
                <c:pt idx="472">
                  <c:v>0.4</c:v>
                </c:pt>
                <c:pt idx="473">
                  <c:v>0.4</c:v>
                </c:pt>
                <c:pt idx="474">
                  <c:v>0.4</c:v>
                </c:pt>
                <c:pt idx="475">
                  <c:v>0.4</c:v>
                </c:pt>
                <c:pt idx="476">
                  <c:v>0.4</c:v>
                </c:pt>
                <c:pt idx="477">
                  <c:v>0.4</c:v>
                </c:pt>
                <c:pt idx="478">
                  <c:v>0.4</c:v>
                </c:pt>
                <c:pt idx="479">
                  <c:v>0.4</c:v>
                </c:pt>
                <c:pt idx="480">
                  <c:v>0.4</c:v>
                </c:pt>
                <c:pt idx="481">
                  <c:v>0.4</c:v>
                </c:pt>
                <c:pt idx="482">
                  <c:v>0.4</c:v>
                </c:pt>
                <c:pt idx="483">
                  <c:v>0.4</c:v>
                </c:pt>
                <c:pt idx="484">
                  <c:v>0.4</c:v>
                </c:pt>
                <c:pt idx="485">
                  <c:v>0.4</c:v>
                </c:pt>
                <c:pt idx="486">
                  <c:v>0.4</c:v>
                </c:pt>
                <c:pt idx="487">
                  <c:v>0.4</c:v>
                </c:pt>
                <c:pt idx="488">
                  <c:v>0.4</c:v>
                </c:pt>
                <c:pt idx="489">
                  <c:v>0.4</c:v>
                </c:pt>
                <c:pt idx="490">
                  <c:v>0.4</c:v>
                </c:pt>
                <c:pt idx="491">
                  <c:v>0.4</c:v>
                </c:pt>
                <c:pt idx="492">
                  <c:v>0.4</c:v>
                </c:pt>
                <c:pt idx="493">
                  <c:v>0.4</c:v>
                </c:pt>
                <c:pt idx="494">
                  <c:v>0.4</c:v>
                </c:pt>
                <c:pt idx="495">
                  <c:v>0.4</c:v>
                </c:pt>
                <c:pt idx="496">
                  <c:v>0.4</c:v>
                </c:pt>
                <c:pt idx="497">
                  <c:v>0.4</c:v>
                </c:pt>
                <c:pt idx="498">
                  <c:v>0.4</c:v>
                </c:pt>
                <c:pt idx="499">
                  <c:v>0.4</c:v>
                </c:pt>
                <c:pt idx="500">
                  <c:v>0.4</c:v>
                </c:pt>
                <c:pt idx="501">
                  <c:v>0.4</c:v>
                </c:pt>
                <c:pt idx="502">
                  <c:v>0.4</c:v>
                </c:pt>
                <c:pt idx="503">
                  <c:v>0.4</c:v>
                </c:pt>
                <c:pt idx="504">
                  <c:v>0.4</c:v>
                </c:pt>
                <c:pt idx="505">
                  <c:v>0.4</c:v>
                </c:pt>
                <c:pt idx="506">
                  <c:v>0.4</c:v>
                </c:pt>
                <c:pt idx="507">
                  <c:v>0.4</c:v>
                </c:pt>
                <c:pt idx="508">
                  <c:v>0.4</c:v>
                </c:pt>
                <c:pt idx="509">
                  <c:v>0.4</c:v>
                </c:pt>
                <c:pt idx="510">
                  <c:v>0.4</c:v>
                </c:pt>
                <c:pt idx="511">
                  <c:v>0.4</c:v>
                </c:pt>
                <c:pt idx="512">
                  <c:v>0.4</c:v>
                </c:pt>
                <c:pt idx="513">
                  <c:v>0.4</c:v>
                </c:pt>
                <c:pt idx="514">
                  <c:v>0.4</c:v>
                </c:pt>
                <c:pt idx="515">
                  <c:v>0.4</c:v>
                </c:pt>
                <c:pt idx="516">
                  <c:v>0.4</c:v>
                </c:pt>
                <c:pt idx="517">
                  <c:v>0.5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0.5</c:v>
                </c:pt>
                <c:pt idx="526">
                  <c:v>0.5</c:v>
                </c:pt>
                <c:pt idx="527">
                  <c:v>0.5</c:v>
                </c:pt>
                <c:pt idx="528">
                  <c:v>0.5</c:v>
                </c:pt>
                <c:pt idx="529">
                  <c:v>0.5</c:v>
                </c:pt>
                <c:pt idx="530">
                  <c:v>0.5</c:v>
                </c:pt>
                <c:pt idx="531">
                  <c:v>0.5</c:v>
                </c:pt>
                <c:pt idx="532">
                  <c:v>0.5</c:v>
                </c:pt>
                <c:pt idx="533">
                  <c:v>0.5</c:v>
                </c:pt>
                <c:pt idx="534">
                  <c:v>0.5</c:v>
                </c:pt>
                <c:pt idx="535">
                  <c:v>0.5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0.5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  <c:pt idx="543">
                  <c:v>0.5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0.5</c:v>
                </c:pt>
                <c:pt idx="566">
                  <c:v>0.5</c:v>
                </c:pt>
                <c:pt idx="567">
                  <c:v>0.5</c:v>
                </c:pt>
                <c:pt idx="568">
                  <c:v>0.5</c:v>
                </c:pt>
                <c:pt idx="569">
                  <c:v>0.5</c:v>
                </c:pt>
                <c:pt idx="570">
                  <c:v>0.5</c:v>
                </c:pt>
                <c:pt idx="571">
                  <c:v>0.5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0.6</c:v>
                </c:pt>
                <c:pt idx="581">
                  <c:v>0.6</c:v>
                </c:pt>
                <c:pt idx="582">
                  <c:v>0.6</c:v>
                </c:pt>
                <c:pt idx="583">
                  <c:v>0.6</c:v>
                </c:pt>
                <c:pt idx="584">
                  <c:v>0.6</c:v>
                </c:pt>
                <c:pt idx="585">
                  <c:v>0.6</c:v>
                </c:pt>
                <c:pt idx="586">
                  <c:v>0.6</c:v>
                </c:pt>
                <c:pt idx="587">
                  <c:v>0.6</c:v>
                </c:pt>
                <c:pt idx="588">
                  <c:v>0.6</c:v>
                </c:pt>
                <c:pt idx="589">
                  <c:v>0.6</c:v>
                </c:pt>
                <c:pt idx="590">
                  <c:v>0.6</c:v>
                </c:pt>
                <c:pt idx="591">
                  <c:v>0.6</c:v>
                </c:pt>
                <c:pt idx="592">
                  <c:v>0.6</c:v>
                </c:pt>
                <c:pt idx="593">
                  <c:v>0.6</c:v>
                </c:pt>
                <c:pt idx="594">
                  <c:v>0.6</c:v>
                </c:pt>
                <c:pt idx="595">
                  <c:v>0.6</c:v>
                </c:pt>
                <c:pt idx="596">
                  <c:v>0.6</c:v>
                </c:pt>
                <c:pt idx="597">
                  <c:v>0.6</c:v>
                </c:pt>
                <c:pt idx="598">
                  <c:v>0.6</c:v>
                </c:pt>
                <c:pt idx="599">
                  <c:v>0.6</c:v>
                </c:pt>
                <c:pt idx="600">
                  <c:v>0.6</c:v>
                </c:pt>
                <c:pt idx="601">
                  <c:v>0.6</c:v>
                </c:pt>
                <c:pt idx="602">
                  <c:v>0.6</c:v>
                </c:pt>
                <c:pt idx="603">
                  <c:v>0.6</c:v>
                </c:pt>
                <c:pt idx="604">
                  <c:v>0.6</c:v>
                </c:pt>
                <c:pt idx="605">
                  <c:v>0.6</c:v>
                </c:pt>
                <c:pt idx="606">
                  <c:v>0.6</c:v>
                </c:pt>
                <c:pt idx="607">
                  <c:v>0.6</c:v>
                </c:pt>
                <c:pt idx="608">
                  <c:v>0.6</c:v>
                </c:pt>
                <c:pt idx="609">
                  <c:v>0.6</c:v>
                </c:pt>
                <c:pt idx="610">
                  <c:v>0.6</c:v>
                </c:pt>
                <c:pt idx="611">
                  <c:v>0.6</c:v>
                </c:pt>
                <c:pt idx="612">
                  <c:v>0.6</c:v>
                </c:pt>
                <c:pt idx="613">
                  <c:v>0.6</c:v>
                </c:pt>
                <c:pt idx="614">
                  <c:v>0.6</c:v>
                </c:pt>
                <c:pt idx="615">
                  <c:v>0.6</c:v>
                </c:pt>
                <c:pt idx="616">
                  <c:v>0.6</c:v>
                </c:pt>
                <c:pt idx="617">
                  <c:v>0.6</c:v>
                </c:pt>
                <c:pt idx="618">
                  <c:v>0.6</c:v>
                </c:pt>
                <c:pt idx="619">
                  <c:v>0.6</c:v>
                </c:pt>
                <c:pt idx="620">
                  <c:v>0.6</c:v>
                </c:pt>
                <c:pt idx="621">
                  <c:v>0.6</c:v>
                </c:pt>
                <c:pt idx="622">
                  <c:v>0.6</c:v>
                </c:pt>
                <c:pt idx="623">
                  <c:v>0.6</c:v>
                </c:pt>
                <c:pt idx="624">
                  <c:v>0.6</c:v>
                </c:pt>
                <c:pt idx="625">
                  <c:v>0.6</c:v>
                </c:pt>
                <c:pt idx="626">
                  <c:v>0.6</c:v>
                </c:pt>
                <c:pt idx="627">
                  <c:v>0.6</c:v>
                </c:pt>
                <c:pt idx="628">
                  <c:v>0.6</c:v>
                </c:pt>
                <c:pt idx="629">
                  <c:v>0.6</c:v>
                </c:pt>
                <c:pt idx="630">
                  <c:v>0.6</c:v>
                </c:pt>
                <c:pt idx="631">
                  <c:v>0.6</c:v>
                </c:pt>
                <c:pt idx="632">
                  <c:v>0.6</c:v>
                </c:pt>
                <c:pt idx="633">
                  <c:v>0.6</c:v>
                </c:pt>
                <c:pt idx="634">
                  <c:v>0.6</c:v>
                </c:pt>
                <c:pt idx="635">
                  <c:v>0.6</c:v>
                </c:pt>
                <c:pt idx="636">
                  <c:v>0.6</c:v>
                </c:pt>
                <c:pt idx="637">
                  <c:v>0.6</c:v>
                </c:pt>
                <c:pt idx="638">
                  <c:v>0.6</c:v>
                </c:pt>
                <c:pt idx="639">
                  <c:v>0.6</c:v>
                </c:pt>
                <c:pt idx="640">
                  <c:v>0.6</c:v>
                </c:pt>
                <c:pt idx="641">
                  <c:v>0.6</c:v>
                </c:pt>
                <c:pt idx="642">
                  <c:v>0.7</c:v>
                </c:pt>
                <c:pt idx="643">
                  <c:v>0.7</c:v>
                </c:pt>
                <c:pt idx="644">
                  <c:v>0.7</c:v>
                </c:pt>
                <c:pt idx="645">
                  <c:v>0.7</c:v>
                </c:pt>
                <c:pt idx="646">
                  <c:v>0.7</c:v>
                </c:pt>
                <c:pt idx="647">
                  <c:v>0.7</c:v>
                </c:pt>
                <c:pt idx="648">
                  <c:v>0.7</c:v>
                </c:pt>
                <c:pt idx="649">
                  <c:v>0.7</c:v>
                </c:pt>
                <c:pt idx="650">
                  <c:v>0.7</c:v>
                </c:pt>
                <c:pt idx="651">
                  <c:v>0.7</c:v>
                </c:pt>
                <c:pt idx="652">
                  <c:v>0.7</c:v>
                </c:pt>
                <c:pt idx="653">
                  <c:v>0.7</c:v>
                </c:pt>
                <c:pt idx="654">
                  <c:v>0.7</c:v>
                </c:pt>
                <c:pt idx="655">
                  <c:v>0.7</c:v>
                </c:pt>
                <c:pt idx="656">
                  <c:v>0.7</c:v>
                </c:pt>
                <c:pt idx="657">
                  <c:v>0.7</c:v>
                </c:pt>
                <c:pt idx="658">
                  <c:v>0.7</c:v>
                </c:pt>
                <c:pt idx="659">
                  <c:v>0.7</c:v>
                </c:pt>
                <c:pt idx="660">
                  <c:v>0.7</c:v>
                </c:pt>
                <c:pt idx="661">
                  <c:v>0.7</c:v>
                </c:pt>
                <c:pt idx="662">
                  <c:v>0.7</c:v>
                </c:pt>
                <c:pt idx="663">
                  <c:v>0.7</c:v>
                </c:pt>
                <c:pt idx="664">
                  <c:v>0.7</c:v>
                </c:pt>
                <c:pt idx="665">
                  <c:v>0.7</c:v>
                </c:pt>
                <c:pt idx="666">
                  <c:v>0.7</c:v>
                </c:pt>
                <c:pt idx="667">
                  <c:v>0.7</c:v>
                </c:pt>
                <c:pt idx="668">
                  <c:v>0.7</c:v>
                </c:pt>
                <c:pt idx="669">
                  <c:v>0.7</c:v>
                </c:pt>
                <c:pt idx="670">
                  <c:v>0.7</c:v>
                </c:pt>
                <c:pt idx="671">
                  <c:v>0.7</c:v>
                </c:pt>
                <c:pt idx="672">
                  <c:v>0.7</c:v>
                </c:pt>
                <c:pt idx="673">
                  <c:v>0.7</c:v>
                </c:pt>
                <c:pt idx="674">
                  <c:v>0.7</c:v>
                </c:pt>
                <c:pt idx="675">
                  <c:v>0.7</c:v>
                </c:pt>
                <c:pt idx="676">
                  <c:v>0.7</c:v>
                </c:pt>
                <c:pt idx="677">
                  <c:v>0.7</c:v>
                </c:pt>
                <c:pt idx="678">
                  <c:v>0.7</c:v>
                </c:pt>
                <c:pt idx="679">
                  <c:v>0.7</c:v>
                </c:pt>
                <c:pt idx="680">
                  <c:v>0.7</c:v>
                </c:pt>
                <c:pt idx="681">
                  <c:v>0.7</c:v>
                </c:pt>
                <c:pt idx="682">
                  <c:v>0.7</c:v>
                </c:pt>
                <c:pt idx="683">
                  <c:v>0.7</c:v>
                </c:pt>
                <c:pt idx="684">
                  <c:v>0.7</c:v>
                </c:pt>
                <c:pt idx="685">
                  <c:v>0.7</c:v>
                </c:pt>
                <c:pt idx="686">
                  <c:v>0.7</c:v>
                </c:pt>
                <c:pt idx="687">
                  <c:v>0.7</c:v>
                </c:pt>
                <c:pt idx="688">
                  <c:v>0.7</c:v>
                </c:pt>
                <c:pt idx="689">
                  <c:v>0.7</c:v>
                </c:pt>
                <c:pt idx="690">
                  <c:v>0.7</c:v>
                </c:pt>
                <c:pt idx="691">
                  <c:v>0.7</c:v>
                </c:pt>
                <c:pt idx="692">
                  <c:v>0.7</c:v>
                </c:pt>
                <c:pt idx="693">
                  <c:v>0.7</c:v>
                </c:pt>
                <c:pt idx="694">
                  <c:v>0.7</c:v>
                </c:pt>
                <c:pt idx="695">
                  <c:v>0.7</c:v>
                </c:pt>
                <c:pt idx="696">
                  <c:v>0.7</c:v>
                </c:pt>
                <c:pt idx="697">
                  <c:v>0.7</c:v>
                </c:pt>
                <c:pt idx="698">
                  <c:v>0.7</c:v>
                </c:pt>
                <c:pt idx="699">
                  <c:v>0.7</c:v>
                </c:pt>
                <c:pt idx="700">
                  <c:v>0.7</c:v>
                </c:pt>
                <c:pt idx="701">
                  <c:v>0.7</c:v>
                </c:pt>
                <c:pt idx="702">
                  <c:v>0.7</c:v>
                </c:pt>
                <c:pt idx="703">
                  <c:v>0.7</c:v>
                </c:pt>
                <c:pt idx="704">
                  <c:v>0.7</c:v>
                </c:pt>
                <c:pt idx="705">
                  <c:v>0.7</c:v>
                </c:pt>
                <c:pt idx="706">
                  <c:v>0.7</c:v>
                </c:pt>
                <c:pt idx="707">
                  <c:v>0.7</c:v>
                </c:pt>
                <c:pt idx="708">
                  <c:v>0.8</c:v>
                </c:pt>
                <c:pt idx="709">
                  <c:v>0.8</c:v>
                </c:pt>
                <c:pt idx="710">
                  <c:v>0.8</c:v>
                </c:pt>
                <c:pt idx="711">
                  <c:v>0.8</c:v>
                </c:pt>
                <c:pt idx="712">
                  <c:v>0.8</c:v>
                </c:pt>
                <c:pt idx="713">
                  <c:v>0.8</c:v>
                </c:pt>
                <c:pt idx="714">
                  <c:v>0.8</c:v>
                </c:pt>
                <c:pt idx="715">
                  <c:v>0.8</c:v>
                </c:pt>
                <c:pt idx="716">
                  <c:v>0.8</c:v>
                </c:pt>
                <c:pt idx="717">
                  <c:v>0.8</c:v>
                </c:pt>
                <c:pt idx="718">
                  <c:v>0.8</c:v>
                </c:pt>
                <c:pt idx="719">
                  <c:v>0.8</c:v>
                </c:pt>
                <c:pt idx="720">
                  <c:v>0.8</c:v>
                </c:pt>
                <c:pt idx="721">
                  <c:v>0.8</c:v>
                </c:pt>
                <c:pt idx="722">
                  <c:v>0.8</c:v>
                </c:pt>
                <c:pt idx="723">
                  <c:v>0.8</c:v>
                </c:pt>
                <c:pt idx="724">
                  <c:v>0.8</c:v>
                </c:pt>
                <c:pt idx="725">
                  <c:v>0.8</c:v>
                </c:pt>
                <c:pt idx="726">
                  <c:v>0.8</c:v>
                </c:pt>
                <c:pt idx="727">
                  <c:v>0.8</c:v>
                </c:pt>
                <c:pt idx="728">
                  <c:v>0.8</c:v>
                </c:pt>
                <c:pt idx="729">
                  <c:v>0.8</c:v>
                </c:pt>
                <c:pt idx="730">
                  <c:v>0.8</c:v>
                </c:pt>
                <c:pt idx="731">
                  <c:v>0.8</c:v>
                </c:pt>
                <c:pt idx="732">
                  <c:v>0.8</c:v>
                </c:pt>
                <c:pt idx="733">
                  <c:v>0.8</c:v>
                </c:pt>
                <c:pt idx="734">
                  <c:v>0.8</c:v>
                </c:pt>
                <c:pt idx="735">
                  <c:v>0.8</c:v>
                </c:pt>
                <c:pt idx="736">
                  <c:v>0.8</c:v>
                </c:pt>
                <c:pt idx="737">
                  <c:v>0.8</c:v>
                </c:pt>
                <c:pt idx="738">
                  <c:v>0.8</c:v>
                </c:pt>
                <c:pt idx="739">
                  <c:v>0.8</c:v>
                </c:pt>
                <c:pt idx="740">
                  <c:v>0.8</c:v>
                </c:pt>
                <c:pt idx="741">
                  <c:v>0.8</c:v>
                </c:pt>
                <c:pt idx="742">
                  <c:v>0.8</c:v>
                </c:pt>
                <c:pt idx="743">
                  <c:v>0.8</c:v>
                </c:pt>
                <c:pt idx="744">
                  <c:v>0.8</c:v>
                </c:pt>
                <c:pt idx="745">
                  <c:v>0.8</c:v>
                </c:pt>
                <c:pt idx="746">
                  <c:v>0.8</c:v>
                </c:pt>
                <c:pt idx="747">
                  <c:v>0.8</c:v>
                </c:pt>
                <c:pt idx="748">
                  <c:v>0.8</c:v>
                </c:pt>
                <c:pt idx="749">
                  <c:v>0.8</c:v>
                </c:pt>
                <c:pt idx="750">
                  <c:v>0.8</c:v>
                </c:pt>
                <c:pt idx="751">
                  <c:v>0.8</c:v>
                </c:pt>
                <c:pt idx="752">
                  <c:v>0.8</c:v>
                </c:pt>
                <c:pt idx="753">
                  <c:v>0.8</c:v>
                </c:pt>
                <c:pt idx="754">
                  <c:v>0.8</c:v>
                </c:pt>
                <c:pt idx="755">
                  <c:v>0.8</c:v>
                </c:pt>
                <c:pt idx="756">
                  <c:v>0.8</c:v>
                </c:pt>
                <c:pt idx="757">
                  <c:v>0.8</c:v>
                </c:pt>
                <c:pt idx="758">
                  <c:v>0.8</c:v>
                </c:pt>
                <c:pt idx="759">
                  <c:v>0.8</c:v>
                </c:pt>
                <c:pt idx="760">
                  <c:v>0.8</c:v>
                </c:pt>
                <c:pt idx="761">
                  <c:v>0.8</c:v>
                </c:pt>
                <c:pt idx="762">
                  <c:v>0.8</c:v>
                </c:pt>
                <c:pt idx="763">
                  <c:v>0.8</c:v>
                </c:pt>
                <c:pt idx="764">
                  <c:v>0.8</c:v>
                </c:pt>
                <c:pt idx="765">
                  <c:v>0.8</c:v>
                </c:pt>
                <c:pt idx="766">
                  <c:v>0.8</c:v>
                </c:pt>
                <c:pt idx="767">
                  <c:v>0.8</c:v>
                </c:pt>
                <c:pt idx="768">
                  <c:v>0.8</c:v>
                </c:pt>
                <c:pt idx="769">
                  <c:v>0.8</c:v>
                </c:pt>
                <c:pt idx="770">
                  <c:v>0.8</c:v>
                </c:pt>
                <c:pt idx="771">
                  <c:v>0.8</c:v>
                </c:pt>
                <c:pt idx="772">
                  <c:v>0.8</c:v>
                </c:pt>
                <c:pt idx="773">
                  <c:v>0.8</c:v>
                </c:pt>
                <c:pt idx="774">
                  <c:v>0.8</c:v>
                </c:pt>
                <c:pt idx="775">
                  <c:v>0.8</c:v>
                </c:pt>
                <c:pt idx="776">
                  <c:v>0.8</c:v>
                </c:pt>
                <c:pt idx="777">
                  <c:v>0.8</c:v>
                </c:pt>
                <c:pt idx="778">
                  <c:v>0.8</c:v>
                </c:pt>
                <c:pt idx="779">
                  <c:v>0.8</c:v>
                </c:pt>
                <c:pt idx="780">
                  <c:v>0.8</c:v>
                </c:pt>
                <c:pt idx="781">
                  <c:v>0.8</c:v>
                </c:pt>
                <c:pt idx="782">
                  <c:v>0.8</c:v>
                </c:pt>
                <c:pt idx="783">
                  <c:v>0.8</c:v>
                </c:pt>
                <c:pt idx="784">
                  <c:v>0.8</c:v>
                </c:pt>
                <c:pt idx="785">
                  <c:v>0.8</c:v>
                </c:pt>
                <c:pt idx="786">
                  <c:v>0.8</c:v>
                </c:pt>
                <c:pt idx="787">
                  <c:v>0.8</c:v>
                </c:pt>
                <c:pt idx="788">
                  <c:v>0.8</c:v>
                </c:pt>
                <c:pt idx="789">
                  <c:v>0.8</c:v>
                </c:pt>
                <c:pt idx="790">
                  <c:v>0.8</c:v>
                </c:pt>
                <c:pt idx="791">
                  <c:v>0.8</c:v>
                </c:pt>
                <c:pt idx="792">
                  <c:v>0.8</c:v>
                </c:pt>
                <c:pt idx="793">
                  <c:v>0.8</c:v>
                </c:pt>
                <c:pt idx="794">
                  <c:v>0.8</c:v>
                </c:pt>
                <c:pt idx="795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32-4257-8F17-D4514AC38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346432"/>
        <c:axId val="841346016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valAx>
        <c:axId val="841346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1346432"/>
        <c:crosses val="max"/>
        <c:crossBetween val="midCat"/>
      </c:valAx>
      <c:valAx>
        <c:axId val="841346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13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19.7</c:v>
                </c:pt>
                <c:pt idx="1">
                  <c:v>19.600000000000001</c:v>
                </c:pt>
                <c:pt idx="2">
                  <c:v>19.600000000000001</c:v>
                </c:pt>
                <c:pt idx="3">
                  <c:v>19.5</c:v>
                </c:pt>
                <c:pt idx="4">
                  <c:v>19.5</c:v>
                </c:pt>
                <c:pt idx="5">
                  <c:v>19.5</c:v>
                </c:pt>
                <c:pt idx="6">
                  <c:v>19.5</c:v>
                </c:pt>
                <c:pt idx="7">
                  <c:v>19.5</c:v>
                </c:pt>
                <c:pt idx="8">
                  <c:v>19.5</c:v>
                </c:pt>
                <c:pt idx="9">
                  <c:v>19.5</c:v>
                </c:pt>
                <c:pt idx="10">
                  <c:v>19.5</c:v>
                </c:pt>
                <c:pt idx="11">
                  <c:v>19.5</c:v>
                </c:pt>
                <c:pt idx="12">
                  <c:v>19.5</c:v>
                </c:pt>
                <c:pt idx="13">
                  <c:v>19.5</c:v>
                </c:pt>
                <c:pt idx="14">
                  <c:v>19.5</c:v>
                </c:pt>
                <c:pt idx="15">
                  <c:v>19.5</c:v>
                </c:pt>
                <c:pt idx="16">
                  <c:v>19.5</c:v>
                </c:pt>
                <c:pt idx="17">
                  <c:v>19.5</c:v>
                </c:pt>
                <c:pt idx="18">
                  <c:v>19.5</c:v>
                </c:pt>
                <c:pt idx="19">
                  <c:v>19.600000000000001</c:v>
                </c:pt>
                <c:pt idx="20">
                  <c:v>19.600000000000001</c:v>
                </c:pt>
                <c:pt idx="21">
                  <c:v>19.5</c:v>
                </c:pt>
                <c:pt idx="22">
                  <c:v>19.600000000000001</c:v>
                </c:pt>
                <c:pt idx="23">
                  <c:v>19.600000000000001</c:v>
                </c:pt>
                <c:pt idx="24">
                  <c:v>19.5</c:v>
                </c:pt>
                <c:pt idx="25">
                  <c:v>19.600000000000001</c:v>
                </c:pt>
                <c:pt idx="26">
                  <c:v>19.600000000000001</c:v>
                </c:pt>
                <c:pt idx="27">
                  <c:v>19.5</c:v>
                </c:pt>
                <c:pt idx="28">
                  <c:v>19.5</c:v>
                </c:pt>
                <c:pt idx="29">
                  <c:v>19.600000000000001</c:v>
                </c:pt>
                <c:pt idx="30">
                  <c:v>19.600000000000001</c:v>
                </c:pt>
                <c:pt idx="31">
                  <c:v>19.600000000000001</c:v>
                </c:pt>
                <c:pt idx="32">
                  <c:v>19.600000000000001</c:v>
                </c:pt>
                <c:pt idx="33">
                  <c:v>19.600000000000001</c:v>
                </c:pt>
                <c:pt idx="34">
                  <c:v>19.600000000000001</c:v>
                </c:pt>
                <c:pt idx="35">
                  <c:v>19.600000000000001</c:v>
                </c:pt>
                <c:pt idx="36">
                  <c:v>19.600000000000001</c:v>
                </c:pt>
                <c:pt idx="37">
                  <c:v>19.7</c:v>
                </c:pt>
                <c:pt idx="38">
                  <c:v>19.600000000000001</c:v>
                </c:pt>
                <c:pt idx="39">
                  <c:v>19.600000000000001</c:v>
                </c:pt>
                <c:pt idx="40">
                  <c:v>19.600000000000001</c:v>
                </c:pt>
                <c:pt idx="41">
                  <c:v>19.600000000000001</c:v>
                </c:pt>
                <c:pt idx="42">
                  <c:v>19.600000000000001</c:v>
                </c:pt>
                <c:pt idx="43">
                  <c:v>19.600000000000001</c:v>
                </c:pt>
                <c:pt idx="44">
                  <c:v>19.600000000000001</c:v>
                </c:pt>
                <c:pt idx="45">
                  <c:v>19.7</c:v>
                </c:pt>
                <c:pt idx="46">
                  <c:v>19.7</c:v>
                </c:pt>
                <c:pt idx="47">
                  <c:v>19.600000000000001</c:v>
                </c:pt>
                <c:pt idx="48">
                  <c:v>19.7</c:v>
                </c:pt>
                <c:pt idx="49">
                  <c:v>19.8</c:v>
                </c:pt>
                <c:pt idx="50">
                  <c:v>19.7</c:v>
                </c:pt>
                <c:pt idx="51">
                  <c:v>19.7</c:v>
                </c:pt>
                <c:pt idx="52">
                  <c:v>19.8</c:v>
                </c:pt>
                <c:pt idx="53">
                  <c:v>19.8</c:v>
                </c:pt>
                <c:pt idx="54">
                  <c:v>19.8</c:v>
                </c:pt>
                <c:pt idx="55">
                  <c:v>19.8</c:v>
                </c:pt>
                <c:pt idx="56">
                  <c:v>19.8</c:v>
                </c:pt>
                <c:pt idx="57">
                  <c:v>19.8</c:v>
                </c:pt>
                <c:pt idx="58">
                  <c:v>19.899999999999999</c:v>
                </c:pt>
                <c:pt idx="59">
                  <c:v>19.8</c:v>
                </c:pt>
                <c:pt idx="60">
                  <c:v>19.8</c:v>
                </c:pt>
                <c:pt idx="61">
                  <c:v>19.899999999999999</c:v>
                </c:pt>
                <c:pt idx="62">
                  <c:v>19.899999999999999</c:v>
                </c:pt>
                <c:pt idx="63">
                  <c:v>19.899999999999999</c:v>
                </c:pt>
                <c:pt idx="64">
                  <c:v>20</c:v>
                </c:pt>
                <c:pt idx="65">
                  <c:v>19.899999999999999</c:v>
                </c:pt>
                <c:pt idx="66">
                  <c:v>19.899999999999999</c:v>
                </c:pt>
                <c:pt idx="67">
                  <c:v>19.899999999999999</c:v>
                </c:pt>
                <c:pt idx="68">
                  <c:v>20</c:v>
                </c:pt>
                <c:pt idx="69">
                  <c:v>19.899999999999999</c:v>
                </c:pt>
                <c:pt idx="70">
                  <c:v>19.899999999999999</c:v>
                </c:pt>
                <c:pt idx="71">
                  <c:v>20</c:v>
                </c:pt>
                <c:pt idx="72">
                  <c:v>19.899999999999999</c:v>
                </c:pt>
                <c:pt idx="73">
                  <c:v>20</c:v>
                </c:pt>
                <c:pt idx="74">
                  <c:v>20</c:v>
                </c:pt>
                <c:pt idx="75">
                  <c:v>19.899999999999999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20.100000000000001</c:v>
                </c:pt>
                <c:pt idx="85">
                  <c:v>20.100000000000001</c:v>
                </c:pt>
                <c:pt idx="86">
                  <c:v>20.100000000000001</c:v>
                </c:pt>
                <c:pt idx="87">
                  <c:v>20.100000000000001</c:v>
                </c:pt>
                <c:pt idx="88">
                  <c:v>20.100000000000001</c:v>
                </c:pt>
                <c:pt idx="89">
                  <c:v>20.2</c:v>
                </c:pt>
                <c:pt idx="90">
                  <c:v>20.100000000000001</c:v>
                </c:pt>
                <c:pt idx="91">
                  <c:v>20.100000000000001</c:v>
                </c:pt>
                <c:pt idx="92">
                  <c:v>20.2</c:v>
                </c:pt>
                <c:pt idx="93">
                  <c:v>20.2</c:v>
                </c:pt>
                <c:pt idx="94">
                  <c:v>20.2</c:v>
                </c:pt>
                <c:pt idx="95">
                  <c:v>20.2</c:v>
                </c:pt>
                <c:pt idx="96">
                  <c:v>20.100000000000001</c:v>
                </c:pt>
                <c:pt idx="97">
                  <c:v>20.2</c:v>
                </c:pt>
                <c:pt idx="98">
                  <c:v>20.2</c:v>
                </c:pt>
                <c:pt idx="99">
                  <c:v>20.2</c:v>
                </c:pt>
                <c:pt idx="100">
                  <c:v>20.2</c:v>
                </c:pt>
                <c:pt idx="101">
                  <c:v>20.2</c:v>
                </c:pt>
                <c:pt idx="102">
                  <c:v>20.3</c:v>
                </c:pt>
                <c:pt idx="103">
                  <c:v>20.3</c:v>
                </c:pt>
                <c:pt idx="104">
                  <c:v>20.2</c:v>
                </c:pt>
                <c:pt idx="105">
                  <c:v>20.3</c:v>
                </c:pt>
                <c:pt idx="106">
                  <c:v>20.3</c:v>
                </c:pt>
                <c:pt idx="107">
                  <c:v>20.3</c:v>
                </c:pt>
                <c:pt idx="108">
                  <c:v>20.3</c:v>
                </c:pt>
                <c:pt idx="109">
                  <c:v>20.3</c:v>
                </c:pt>
                <c:pt idx="110">
                  <c:v>20.399999999999999</c:v>
                </c:pt>
                <c:pt idx="111">
                  <c:v>20.3</c:v>
                </c:pt>
                <c:pt idx="112">
                  <c:v>20.3</c:v>
                </c:pt>
                <c:pt idx="113">
                  <c:v>20.399999999999999</c:v>
                </c:pt>
                <c:pt idx="114">
                  <c:v>20.399999999999999</c:v>
                </c:pt>
                <c:pt idx="115">
                  <c:v>20.399999999999999</c:v>
                </c:pt>
                <c:pt idx="116">
                  <c:v>20.399999999999999</c:v>
                </c:pt>
                <c:pt idx="117">
                  <c:v>20.5</c:v>
                </c:pt>
                <c:pt idx="118">
                  <c:v>20.5</c:v>
                </c:pt>
                <c:pt idx="119">
                  <c:v>20.5</c:v>
                </c:pt>
                <c:pt idx="120">
                  <c:v>20.5</c:v>
                </c:pt>
                <c:pt idx="121">
                  <c:v>20.5</c:v>
                </c:pt>
                <c:pt idx="122">
                  <c:v>20.5</c:v>
                </c:pt>
                <c:pt idx="123">
                  <c:v>20.5</c:v>
                </c:pt>
                <c:pt idx="124">
                  <c:v>20.5</c:v>
                </c:pt>
                <c:pt idx="125">
                  <c:v>20.6</c:v>
                </c:pt>
                <c:pt idx="126">
                  <c:v>20.5</c:v>
                </c:pt>
                <c:pt idx="127">
                  <c:v>20.5</c:v>
                </c:pt>
                <c:pt idx="128">
                  <c:v>20.6</c:v>
                </c:pt>
                <c:pt idx="129">
                  <c:v>20.6</c:v>
                </c:pt>
                <c:pt idx="130">
                  <c:v>20.5</c:v>
                </c:pt>
                <c:pt idx="131">
                  <c:v>20.6</c:v>
                </c:pt>
                <c:pt idx="132">
                  <c:v>20.5</c:v>
                </c:pt>
                <c:pt idx="133">
                  <c:v>20.5</c:v>
                </c:pt>
                <c:pt idx="134">
                  <c:v>20.5</c:v>
                </c:pt>
                <c:pt idx="135">
                  <c:v>20.5</c:v>
                </c:pt>
                <c:pt idx="136">
                  <c:v>20.6</c:v>
                </c:pt>
                <c:pt idx="137">
                  <c:v>20.5</c:v>
                </c:pt>
                <c:pt idx="138">
                  <c:v>20.6</c:v>
                </c:pt>
                <c:pt idx="139">
                  <c:v>20.6</c:v>
                </c:pt>
                <c:pt idx="140">
                  <c:v>20.6</c:v>
                </c:pt>
                <c:pt idx="141">
                  <c:v>20.6</c:v>
                </c:pt>
                <c:pt idx="142">
                  <c:v>20.6</c:v>
                </c:pt>
                <c:pt idx="143">
                  <c:v>20.6</c:v>
                </c:pt>
                <c:pt idx="144">
                  <c:v>20.6</c:v>
                </c:pt>
                <c:pt idx="145">
                  <c:v>20.6</c:v>
                </c:pt>
                <c:pt idx="146">
                  <c:v>20.7</c:v>
                </c:pt>
                <c:pt idx="147">
                  <c:v>20.6</c:v>
                </c:pt>
                <c:pt idx="148">
                  <c:v>20.7</c:v>
                </c:pt>
                <c:pt idx="149">
                  <c:v>20.7</c:v>
                </c:pt>
                <c:pt idx="150">
                  <c:v>20.7</c:v>
                </c:pt>
                <c:pt idx="151">
                  <c:v>20.7</c:v>
                </c:pt>
                <c:pt idx="152">
                  <c:v>20.7</c:v>
                </c:pt>
                <c:pt idx="153">
                  <c:v>20.7</c:v>
                </c:pt>
                <c:pt idx="154">
                  <c:v>20.8</c:v>
                </c:pt>
                <c:pt idx="155">
                  <c:v>20.7</c:v>
                </c:pt>
                <c:pt idx="156">
                  <c:v>20.8</c:v>
                </c:pt>
                <c:pt idx="157">
                  <c:v>20.8</c:v>
                </c:pt>
                <c:pt idx="158">
                  <c:v>20.7</c:v>
                </c:pt>
                <c:pt idx="159">
                  <c:v>20.8</c:v>
                </c:pt>
                <c:pt idx="160">
                  <c:v>20.8</c:v>
                </c:pt>
                <c:pt idx="161">
                  <c:v>20.8</c:v>
                </c:pt>
                <c:pt idx="162">
                  <c:v>20.8</c:v>
                </c:pt>
                <c:pt idx="163">
                  <c:v>20.8</c:v>
                </c:pt>
                <c:pt idx="164">
                  <c:v>20.8</c:v>
                </c:pt>
                <c:pt idx="165">
                  <c:v>20.8</c:v>
                </c:pt>
                <c:pt idx="166">
                  <c:v>20.8</c:v>
                </c:pt>
                <c:pt idx="167">
                  <c:v>20.8</c:v>
                </c:pt>
                <c:pt idx="168">
                  <c:v>20.8</c:v>
                </c:pt>
                <c:pt idx="169">
                  <c:v>20.9</c:v>
                </c:pt>
                <c:pt idx="170">
                  <c:v>20.9</c:v>
                </c:pt>
                <c:pt idx="171">
                  <c:v>20.8</c:v>
                </c:pt>
                <c:pt idx="172">
                  <c:v>20.8</c:v>
                </c:pt>
                <c:pt idx="173">
                  <c:v>20.8</c:v>
                </c:pt>
                <c:pt idx="174">
                  <c:v>20.8</c:v>
                </c:pt>
                <c:pt idx="175">
                  <c:v>20.8</c:v>
                </c:pt>
                <c:pt idx="176">
                  <c:v>20.8</c:v>
                </c:pt>
                <c:pt idx="177">
                  <c:v>20.8</c:v>
                </c:pt>
                <c:pt idx="178">
                  <c:v>20.8</c:v>
                </c:pt>
                <c:pt idx="179">
                  <c:v>20.8</c:v>
                </c:pt>
                <c:pt idx="180">
                  <c:v>20.8</c:v>
                </c:pt>
                <c:pt idx="181">
                  <c:v>20.8</c:v>
                </c:pt>
                <c:pt idx="182">
                  <c:v>20.9</c:v>
                </c:pt>
                <c:pt idx="183">
                  <c:v>20.9</c:v>
                </c:pt>
                <c:pt idx="184">
                  <c:v>20.8</c:v>
                </c:pt>
                <c:pt idx="185">
                  <c:v>20.9</c:v>
                </c:pt>
                <c:pt idx="186">
                  <c:v>20.9</c:v>
                </c:pt>
                <c:pt idx="187">
                  <c:v>20.8</c:v>
                </c:pt>
                <c:pt idx="188">
                  <c:v>20.9</c:v>
                </c:pt>
                <c:pt idx="189">
                  <c:v>20.9</c:v>
                </c:pt>
                <c:pt idx="190">
                  <c:v>20.9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20.9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21.1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21.1</c:v>
                </c:pt>
                <c:pt idx="213">
                  <c:v>21</c:v>
                </c:pt>
                <c:pt idx="214">
                  <c:v>21.1</c:v>
                </c:pt>
                <c:pt idx="215">
                  <c:v>21</c:v>
                </c:pt>
                <c:pt idx="216">
                  <c:v>21.1</c:v>
                </c:pt>
                <c:pt idx="217">
                  <c:v>21</c:v>
                </c:pt>
                <c:pt idx="218">
                  <c:v>21.1</c:v>
                </c:pt>
                <c:pt idx="219">
                  <c:v>21</c:v>
                </c:pt>
                <c:pt idx="220">
                  <c:v>21</c:v>
                </c:pt>
                <c:pt idx="221">
                  <c:v>21.1</c:v>
                </c:pt>
                <c:pt idx="222">
                  <c:v>21.1</c:v>
                </c:pt>
                <c:pt idx="223">
                  <c:v>21.1</c:v>
                </c:pt>
                <c:pt idx="224">
                  <c:v>21.1</c:v>
                </c:pt>
                <c:pt idx="225">
                  <c:v>21.1</c:v>
                </c:pt>
                <c:pt idx="226">
                  <c:v>21.1</c:v>
                </c:pt>
                <c:pt idx="227">
                  <c:v>21.1</c:v>
                </c:pt>
                <c:pt idx="228">
                  <c:v>21.1</c:v>
                </c:pt>
                <c:pt idx="229">
                  <c:v>21</c:v>
                </c:pt>
                <c:pt idx="230">
                  <c:v>21.1</c:v>
                </c:pt>
                <c:pt idx="231">
                  <c:v>21.1</c:v>
                </c:pt>
                <c:pt idx="232">
                  <c:v>21.1</c:v>
                </c:pt>
                <c:pt idx="233">
                  <c:v>21.1</c:v>
                </c:pt>
                <c:pt idx="234">
                  <c:v>21.1</c:v>
                </c:pt>
                <c:pt idx="235">
                  <c:v>21.1</c:v>
                </c:pt>
                <c:pt idx="236">
                  <c:v>21.1</c:v>
                </c:pt>
                <c:pt idx="237">
                  <c:v>21.1</c:v>
                </c:pt>
                <c:pt idx="238">
                  <c:v>21.1</c:v>
                </c:pt>
                <c:pt idx="239">
                  <c:v>21.1</c:v>
                </c:pt>
                <c:pt idx="240">
                  <c:v>21.1</c:v>
                </c:pt>
                <c:pt idx="241">
                  <c:v>21.1</c:v>
                </c:pt>
                <c:pt idx="242">
                  <c:v>21</c:v>
                </c:pt>
                <c:pt idx="243">
                  <c:v>21.1</c:v>
                </c:pt>
                <c:pt idx="244">
                  <c:v>21.1</c:v>
                </c:pt>
                <c:pt idx="245">
                  <c:v>21.1</c:v>
                </c:pt>
                <c:pt idx="246">
                  <c:v>21.1</c:v>
                </c:pt>
                <c:pt idx="247">
                  <c:v>21.1</c:v>
                </c:pt>
                <c:pt idx="248">
                  <c:v>21.2</c:v>
                </c:pt>
                <c:pt idx="249">
                  <c:v>21.1</c:v>
                </c:pt>
                <c:pt idx="250">
                  <c:v>21.2</c:v>
                </c:pt>
                <c:pt idx="251">
                  <c:v>21.1</c:v>
                </c:pt>
                <c:pt idx="252">
                  <c:v>21.2</c:v>
                </c:pt>
                <c:pt idx="253">
                  <c:v>21.1</c:v>
                </c:pt>
                <c:pt idx="254">
                  <c:v>21.2</c:v>
                </c:pt>
                <c:pt idx="255">
                  <c:v>21.2</c:v>
                </c:pt>
                <c:pt idx="256">
                  <c:v>21.2</c:v>
                </c:pt>
                <c:pt idx="257">
                  <c:v>21.2</c:v>
                </c:pt>
                <c:pt idx="258">
                  <c:v>21.2</c:v>
                </c:pt>
                <c:pt idx="259">
                  <c:v>21.2</c:v>
                </c:pt>
                <c:pt idx="260">
                  <c:v>21.2</c:v>
                </c:pt>
                <c:pt idx="261">
                  <c:v>21.2</c:v>
                </c:pt>
                <c:pt idx="262">
                  <c:v>21.2</c:v>
                </c:pt>
                <c:pt idx="263">
                  <c:v>21.2</c:v>
                </c:pt>
                <c:pt idx="264">
                  <c:v>21.2</c:v>
                </c:pt>
                <c:pt idx="265">
                  <c:v>21.2</c:v>
                </c:pt>
                <c:pt idx="266">
                  <c:v>21.2</c:v>
                </c:pt>
                <c:pt idx="267">
                  <c:v>21.2</c:v>
                </c:pt>
                <c:pt idx="268">
                  <c:v>21.2</c:v>
                </c:pt>
                <c:pt idx="269">
                  <c:v>21.2</c:v>
                </c:pt>
                <c:pt idx="270">
                  <c:v>21.2</c:v>
                </c:pt>
                <c:pt idx="271">
                  <c:v>21.2</c:v>
                </c:pt>
                <c:pt idx="272">
                  <c:v>21.2</c:v>
                </c:pt>
                <c:pt idx="273">
                  <c:v>21.2</c:v>
                </c:pt>
                <c:pt idx="274">
                  <c:v>21.2</c:v>
                </c:pt>
                <c:pt idx="275">
                  <c:v>21.3</c:v>
                </c:pt>
                <c:pt idx="276">
                  <c:v>21.3</c:v>
                </c:pt>
                <c:pt idx="277">
                  <c:v>21.2</c:v>
                </c:pt>
                <c:pt idx="278">
                  <c:v>21.2</c:v>
                </c:pt>
                <c:pt idx="279">
                  <c:v>21.3</c:v>
                </c:pt>
                <c:pt idx="280">
                  <c:v>21.3</c:v>
                </c:pt>
                <c:pt idx="281">
                  <c:v>21.3</c:v>
                </c:pt>
                <c:pt idx="282">
                  <c:v>21.3</c:v>
                </c:pt>
                <c:pt idx="283">
                  <c:v>21.3</c:v>
                </c:pt>
                <c:pt idx="284">
                  <c:v>21.3</c:v>
                </c:pt>
                <c:pt idx="285">
                  <c:v>21.3</c:v>
                </c:pt>
                <c:pt idx="286">
                  <c:v>21.3</c:v>
                </c:pt>
                <c:pt idx="287">
                  <c:v>21.3</c:v>
                </c:pt>
                <c:pt idx="288">
                  <c:v>21.3</c:v>
                </c:pt>
                <c:pt idx="289">
                  <c:v>21.3</c:v>
                </c:pt>
                <c:pt idx="290">
                  <c:v>21.3</c:v>
                </c:pt>
                <c:pt idx="291">
                  <c:v>21.3</c:v>
                </c:pt>
                <c:pt idx="292">
                  <c:v>21.3</c:v>
                </c:pt>
                <c:pt idx="293">
                  <c:v>21.3</c:v>
                </c:pt>
                <c:pt idx="294">
                  <c:v>21.3</c:v>
                </c:pt>
                <c:pt idx="295">
                  <c:v>21.3</c:v>
                </c:pt>
                <c:pt idx="296">
                  <c:v>21.3</c:v>
                </c:pt>
                <c:pt idx="297">
                  <c:v>21.3</c:v>
                </c:pt>
                <c:pt idx="298">
                  <c:v>21.4</c:v>
                </c:pt>
                <c:pt idx="299">
                  <c:v>21.3</c:v>
                </c:pt>
                <c:pt idx="300">
                  <c:v>21.3</c:v>
                </c:pt>
                <c:pt idx="301">
                  <c:v>21.3</c:v>
                </c:pt>
                <c:pt idx="302">
                  <c:v>21.3</c:v>
                </c:pt>
                <c:pt idx="303">
                  <c:v>21.3</c:v>
                </c:pt>
                <c:pt idx="304">
                  <c:v>21.4</c:v>
                </c:pt>
                <c:pt idx="305">
                  <c:v>21.4</c:v>
                </c:pt>
                <c:pt idx="306">
                  <c:v>21.3</c:v>
                </c:pt>
                <c:pt idx="307">
                  <c:v>21.4</c:v>
                </c:pt>
                <c:pt idx="308">
                  <c:v>21.3</c:v>
                </c:pt>
                <c:pt idx="309">
                  <c:v>21.4</c:v>
                </c:pt>
                <c:pt idx="310">
                  <c:v>21.3</c:v>
                </c:pt>
                <c:pt idx="311">
                  <c:v>21.4</c:v>
                </c:pt>
                <c:pt idx="312">
                  <c:v>21.4</c:v>
                </c:pt>
                <c:pt idx="313">
                  <c:v>21.4</c:v>
                </c:pt>
                <c:pt idx="314">
                  <c:v>21.3</c:v>
                </c:pt>
                <c:pt idx="315">
                  <c:v>21.4</c:v>
                </c:pt>
                <c:pt idx="316">
                  <c:v>21.4</c:v>
                </c:pt>
                <c:pt idx="317">
                  <c:v>21.4</c:v>
                </c:pt>
                <c:pt idx="318">
                  <c:v>21.4</c:v>
                </c:pt>
                <c:pt idx="319">
                  <c:v>21.4</c:v>
                </c:pt>
                <c:pt idx="320">
                  <c:v>21.4</c:v>
                </c:pt>
                <c:pt idx="321">
                  <c:v>21.4</c:v>
                </c:pt>
                <c:pt idx="322">
                  <c:v>21.4</c:v>
                </c:pt>
                <c:pt idx="323">
                  <c:v>21.3</c:v>
                </c:pt>
                <c:pt idx="324">
                  <c:v>21.4</c:v>
                </c:pt>
                <c:pt idx="325">
                  <c:v>21.4</c:v>
                </c:pt>
                <c:pt idx="326">
                  <c:v>21.4</c:v>
                </c:pt>
                <c:pt idx="327">
                  <c:v>21.4</c:v>
                </c:pt>
                <c:pt idx="328">
                  <c:v>21.4</c:v>
                </c:pt>
                <c:pt idx="329">
                  <c:v>21.4</c:v>
                </c:pt>
                <c:pt idx="330">
                  <c:v>21.4</c:v>
                </c:pt>
                <c:pt idx="331">
                  <c:v>21.4</c:v>
                </c:pt>
                <c:pt idx="332">
                  <c:v>21.4</c:v>
                </c:pt>
                <c:pt idx="333">
                  <c:v>21.4</c:v>
                </c:pt>
                <c:pt idx="334">
                  <c:v>21.4</c:v>
                </c:pt>
                <c:pt idx="335">
                  <c:v>21.4</c:v>
                </c:pt>
                <c:pt idx="336">
                  <c:v>21.4</c:v>
                </c:pt>
                <c:pt idx="337">
                  <c:v>21.4</c:v>
                </c:pt>
                <c:pt idx="338">
                  <c:v>21.4</c:v>
                </c:pt>
                <c:pt idx="339">
                  <c:v>21.4</c:v>
                </c:pt>
                <c:pt idx="340">
                  <c:v>21.4</c:v>
                </c:pt>
                <c:pt idx="341">
                  <c:v>21.5</c:v>
                </c:pt>
                <c:pt idx="342">
                  <c:v>21.4</c:v>
                </c:pt>
                <c:pt idx="343">
                  <c:v>21.4</c:v>
                </c:pt>
                <c:pt idx="344">
                  <c:v>21.4</c:v>
                </c:pt>
                <c:pt idx="345">
                  <c:v>21.4</c:v>
                </c:pt>
                <c:pt idx="346">
                  <c:v>21.5</c:v>
                </c:pt>
                <c:pt idx="347">
                  <c:v>21.4</c:v>
                </c:pt>
                <c:pt idx="348">
                  <c:v>21.5</c:v>
                </c:pt>
                <c:pt idx="349">
                  <c:v>21.5</c:v>
                </c:pt>
                <c:pt idx="350">
                  <c:v>21.5</c:v>
                </c:pt>
                <c:pt idx="351">
                  <c:v>21.4</c:v>
                </c:pt>
                <c:pt idx="352">
                  <c:v>21.5</c:v>
                </c:pt>
                <c:pt idx="353">
                  <c:v>21.5</c:v>
                </c:pt>
                <c:pt idx="354">
                  <c:v>21.5</c:v>
                </c:pt>
                <c:pt idx="355">
                  <c:v>21.5</c:v>
                </c:pt>
                <c:pt idx="356">
                  <c:v>21.5</c:v>
                </c:pt>
                <c:pt idx="357">
                  <c:v>21.4</c:v>
                </c:pt>
                <c:pt idx="358">
                  <c:v>21.5</c:v>
                </c:pt>
                <c:pt idx="359">
                  <c:v>21.5</c:v>
                </c:pt>
                <c:pt idx="360">
                  <c:v>21.4</c:v>
                </c:pt>
                <c:pt idx="361">
                  <c:v>21.5</c:v>
                </c:pt>
                <c:pt idx="362">
                  <c:v>21.5</c:v>
                </c:pt>
                <c:pt idx="363">
                  <c:v>21.5</c:v>
                </c:pt>
                <c:pt idx="364">
                  <c:v>21.5</c:v>
                </c:pt>
                <c:pt idx="365">
                  <c:v>21.5</c:v>
                </c:pt>
                <c:pt idx="366">
                  <c:v>21.5</c:v>
                </c:pt>
                <c:pt idx="367">
                  <c:v>21.5</c:v>
                </c:pt>
                <c:pt idx="368">
                  <c:v>21.5</c:v>
                </c:pt>
                <c:pt idx="369">
                  <c:v>21.5</c:v>
                </c:pt>
                <c:pt idx="370">
                  <c:v>21.5</c:v>
                </c:pt>
                <c:pt idx="371">
                  <c:v>21.6</c:v>
                </c:pt>
                <c:pt idx="372">
                  <c:v>21.6</c:v>
                </c:pt>
                <c:pt idx="373">
                  <c:v>21.5</c:v>
                </c:pt>
                <c:pt idx="374">
                  <c:v>21.5</c:v>
                </c:pt>
                <c:pt idx="375">
                  <c:v>21.6</c:v>
                </c:pt>
                <c:pt idx="376">
                  <c:v>21.5</c:v>
                </c:pt>
                <c:pt idx="377">
                  <c:v>21.5</c:v>
                </c:pt>
                <c:pt idx="378">
                  <c:v>21.5</c:v>
                </c:pt>
                <c:pt idx="379">
                  <c:v>21.6</c:v>
                </c:pt>
                <c:pt idx="380">
                  <c:v>21.6</c:v>
                </c:pt>
                <c:pt idx="381">
                  <c:v>21.5</c:v>
                </c:pt>
                <c:pt idx="382">
                  <c:v>21.6</c:v>
                </c:pt>
                <c:pt idx="383">
                  <c:v>21.6</c:v>
                </c:pt>
                <c:pt idx="384">
                  <c:v>21.6</c:v>
                </c:pt>
                <c:pt idx="385">
                  <c:v>21.5</c:v>
                </c:pt>
                <c:pt idx="386">
                  <c:v>21.6</c:v>
                </c:pt>
                <c:pt idx="387">
                  <c:v>21.6</c:v>
                </c:pt>
                <c:pt idx="388">
                  <c:v>21.6</c:v>
                </c:pt>
                <c:pt idx="389">
                  <c:v>21.6</c:v>
                </c:pt>
                <c:pt idx="390">
                  <c:v>21.6</c:v>
                </c:pt>
                <c:pt idx="391">
                  <c:v>21.5</c:v>
                </c:pt>
                <c:pt idx="392">
                  <c:v>21.6</c:v>
                </c:pt>
                <c:pt idx="393">
                  <c:v>21.5</c:v>
                </c:pt>
                <c:pt idx="394">
                  <c:v>21.6</c:v>
                </c:pt>
                <c:pt idx="395">
                  <c:v>21.6</c:v>
                </c:pt>
                <c:pt idx="396">
                  <c:v>21.6</c:v>
                </c:pt>
                <c:pt idx="397">
                  <c:v>21.6</c:v>
                </c:pt>
                <c:pt idx="398">
                  <c:v>21.6</c:v>
                </c:pt>
                <c:pt idx="399">
                  <c:v>21.6</c:v>
                </c:pt>
                <c:pt idx="400">
                  <c:v>21.5</c:v>
                </c:pt>
                <c:pt idx="401">
                  <c:v>21.6</c:v>
                </c:pt>
                <c:pt idx="402">
                  <c:v>21.6</c:v>
                </c:pt>
                <c:pt idx="403">
                  <c:v>21.6</c:v>
                </c:pt>
                <c:pt idx="404">
                  <c:v>21.6</c:v>
                </c:pt>
                <c:pt idx="405">
                  <c:v>21.6</c:v>
                </c:pt>
                <c:pt idx="406">
                  <c:v>21.6</c:v>
                </c:pt>
                <c:pt idx="407">
                  <c:v>21.7</c:v>
                </c:pt>
                <c:pt idx="408">
                  <c:v>21.6</c:v>
                </c:pt>
                <c:pt idx="409">
                  <c:v>21.7</c:v>
                </c:pt>
                <c:pt idx="410">
                  <c:v>21.7</c:v>
                </c:pt>
                <c:pt idx="411">
                  <c:v>21.7</c:v>
                </c:pt>
                <c:pt idx="412">
                  <c:v>21.7</c:v>
                </c:pt>
                <c:pt idx="413">
                  <c:v>21.7</c:v>
                </c:pt>
                <c:pt idx="414">
                  <c:v>21.7</c:v>
                </c:pt>
                <c:pt idx="415">
                  <c:v>21.7</c:v>
                </c:pt>
                <c:pt idx="416">
                  <c:v>21.6</c:v>
                </c:pt>
                <c:pt idx="417">
                  <c:v>21.7</c:v>
                </c:pt>
                <c:pt idx="418">
                  <c:v>21.6</c:v>
                </c:pt>
                <c:pt idx="419">
                  <c:v>21.7</c:v>
                </c:pt>
                <c:pt idx="420">
                  <c:v>21.7</c:v>
                </c:pt>
                <c:pt idx="421">
                  <c:v>21.8</c:v>
                </c:pt>
                <c:pt idx="422">
                  <c:v>21.7</c:v>
                </c:pt>
                <c:pt idx="423">
                  <c:v>21.7</c:v>
                </c:pt>
                <c:pt idx="424">
                  <c:v>21.7</c:v>
                </c:pt>
                <c:pt idx="425">
                  <c:v>21.7</c:v>
                </c:pt>
                <c:pt idx="426">
                  <c:v>21.7</c:v>
                </c:pt>
                <c:pt idx="427">
                  <c:v>21.7</c:v>
                </c:pt>
                <c:pt idx="428">
                  <c:v>21.7</c:v>
                </c:pt>
                <c:pt idx="429">
                  <c:v>21.8</c:v>
                </c:pt>
                <c:pt idx="430">
                  <c:v>21.7</c:v>
                </c:pt>
                <c:pt idx="431">
                  <c:v>21.8</c:v>
                </c:pt>
                <c:pt idx="432">
                  <c:v>21.7</c:v>
                </c:pt>
                <c:pt idx="433">
                  <c:v>21.7</c:v>
                </c:pt>
                <c:pt idx="434">
                  <c:v>21.8</c:v>
                </c:pt>
                <c:pt idx="435">
                  <c:v>21.8</c:v>
                </c:pt>
                <c:pt idx="436">
                  <c:v>21.7</c:v>
                </c:pt>
                <c:pt idx="437">
                  <c:v>21.8</c:v>
                </c:pt>
                <c:pt idx="438">
                  <c:v>21.8</c:v>
                </c:pt>
                <c:pt idx="439">
                  <c:v>21.8</c:v>
                </c:pt>
                <c:pt idx="440">
                  <c:v>21.8</c:v>
                </c:pt>
                <c:pt idx="441">
                  <c:v>21.8</c:v>
                </c:pt>
                <c:pt idx="442">
                  <c:v>21.8</c:v>
                </c:pt>
                <c:pt idx="443">
                  <c:v>21.8</c:v>
                </c:pt>
                <c:pt idx="444">
                  <c:v>21.7</c:v>
                </c:pt>
                <c:pt idx="445">
                  <c:v>21.8</c:v>
                </c:pt>
                <c:pt idx="446">
                  <c:v>21.8</c:v>
                </c:pt>
                <c:pt idx="447">
                  <c:v>21.8</c:v>
                </c:pt>
                <c:pt idx="448">
                  <c:v>21.8</c:v>
                </c:pt>
                <c:pt idx="449">
                  <c:v>21.8</c:v>
                </c:pt>
                <c:pt idx="450">
                  <c:v>21.8</c:v>
                </c:pt>
                <c:pt idx="451">
                  <c:v>21.8</c:v>
                </c:pt>
                <c:pt idx="452">
                  <c:v>21.8</c:v>
                </c:pt>
                <c:pt idx="453">
                  <c:v>21.8</c:v>
                </c:pt>
                <c:pt idx="454">
                  <c:v>21.8</c:v>
                </c:pt>
                <c:pt idx="455">
                  <c:v>21.8</c:v>
                </c:pt>
                <c:pt idx="456">
                  <c:v>21.8</c:v>
                </c:pt>
                <c:pt idx="457">
                  <c:v>21.8</c:v>
                </c:pt>
                <c:pt idx="458">
                  <c:v>21.8</c:v>
                </c:pt>
                <c:pt idx="459">
                  <c:v>21.8</c:v>
                </c:pt>
                <c:pt idx="460">
                  <c:v>21.8</c:v>
                </c:pt>
                <c:pt idx="461">
                  <c:v>21.8</c:v>
                </c:pt>
                <c:pt idx="462">
                  <c:v>21.8</c:v>
                </c:pt>
                <c:pt idx="463">
                  <c:v>21.8</c:v>
                </c:pt>
                <c:pt idx="464">
                  <c:v>21.8</c:v>
                </c:pt>
                <c:pt idx="465">
                  <c:v>21.8</c:v>
                </c:pt>
                <c:pt idx="466">
                  <c:v>21.8</c:v>
                </c:pt>
                <c:pt idx="467">
                  <c:v>21.8</c:v>
                </c:pt>
                <c:pt idx="468">
                  <c:v>21.8</c:v>
                </c:pt>
                <c:pt idx="469">
                  <c:v>21.8</c:v>
                </c:pt>
                <c:pt idx="470">
                  <c:v>21.8</c:v>
                </c:pt>
                <c:pt idx="471">
                  <c:v>21.8</c:v>
                </c:pt>
                <c:pt idx="472">
                  <c:v>21.8</c:v>
                </c:pt>
                <c:pt idx="473">
                  <c:v>21.8</c:v>
                </c:pt>
                <c:pt idx="474">
                  <c:v>21.8</c:v>
                </c:pt>
                <c:pt idx="475">
                  <c:v>21.9</c:v>
                </c:pt>
                <c:pt idx="476">
                  <c:v>21.8</c:v>
                </c:pt>
                <c:pt idx="477">
                  <c:v>21.8</c:v>
                </c:pt>
                <c:pt idx="478">
                  <c:v>21.9</c:v>
                </c:pt>
                <c:pt idx="479">
                  <c:v>21.8</c:v>
                </c:pt>
                <c:pt idx="480">
                  <c:v>21.9</c:v>
                </c:pt>
                <c:pt idx="481">
                  <c:v>21.8</c:v>
                </c:pt>
                <c:pt idx="482">
                  <c:v>21.8</c:v>
                </c:pt>
                <c:pt idx="483">
                  <c:v>21.9</c:v>
                </c:pt>
                <c:pt idx="484">
                  <c:v>21.9</c:v>
                </c:pt>
                <c:pt idx="485">
                  <c:v>21.9</c:v>
                </c:pt>
                <c:pt idx="486">
                  <c:v>21.8</c:v>
                </c:pt>
                <c:pt idx="487">
                  <c:v>21.8</c:v>
                </c:pt>
                <c:pt idx="488">
                  <c:v>21.8</c:v>
                </c:pt>
                <c:pt idx="489">
                  <c:v>21.9</c:v>
                </c:pt>
                <c:pt idx="490">
                  <c:v>21.9</c:v>
                </c:pt>
                <c:pt idx="491">
                  <c:v>21.9</c:v>
                </c:pt>
                <c:pt idx="492">
                  <c:v>21.8</c:v>
                </c:pt>
                <c:pt idx="493">
                  <c:v>21.9</c:v>
                </c:pt>
                <c:pt idx="494">
                  <c:v>21.9</c:v>
                </c:pt>
                <c:pt idx="495">
                  <c:v>21.9</c:v>
                </c:pt>
                <c:pt idx="496">
                  <c:v>21.8</c:v>
                </c:pt>
                <c:pt idx="497">
                  <c:v>21.9</c:v>
                </c:pt>
                <c:pt idx="498">
                  <c:v>21.9</c:v>
                </c:pt>
                <c:pt idx="499">
                  <c:v>21.9</c:v>
                </c:pt>
                <c:pt idx="500">
                  <c:v>21.9</c:v>
                </c:pt>
                <c:pt idx="501">
                  <c:v>21.9</c:v>
                </c:pt>
                <c:pt idx="502">
                  <c:v>21.9</c:v>
                </c:pt>
                <c:pt idx="503">
                  <c:v>21.9</c:v>
                </c:pt>
                <c:pt idx="504">
                  <c:v>21.9</c:v>
                </c:pt>
                <c:pt idx="505">
                  <c:v>21.9</c:v>
                </c:pt>
                <c:pt idx="506">
                  <c:v>21.9</c:v>
                </c:pt>
                <c:pt idx="507">
                  <c:v>21.9</c:v>
                </c:pt>
                <c:pt idx="508">
                  <c:v>21.9</c:v>
                </c:pt>
                <c:pt idx="509">
                  <c:v>22</c:v>
                </c:pt>
                <c:pt idx="510">
                  <c:v>22</c:v>
                </c:pt>
                <c:pt idx="511">
                  <c:v>21.9</c:v>
                </c:pt>
                <c:pt idx="512">
                  <c:v>21.9</c:v>
                </c:pt>
                <c:pt idx="513">
                  <c:v>21.9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21.9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21.9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22</c:v>
                </c:pt>
                <c:pt idx="529">
                  <c:v>22</c:v>
                </c:pt>
                <c:pt idx="530">
                  <c:v>22</c:v>
                </c:pt>
                <c:pt idx="531">
                  <c:v>22</c:v>
                </c:pt>
                <c:pt idx="532">
                  <c:v>22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22</c:v>
                </c:pt>
                <c:pt idx="537">
                  <c:v>22</c:v>
                </c:pt>
                <c:pt idx="538">
                  <c:v>22.1</c:v>
                </c:pt>
                <c:pt idx="539">
                  <c:v>22.1</c:v>
                </c:pt>
                <c:pt idx="540">
                  <c:v>22.1</c:v>
                </c:pt>
                <c:pt idx="541">
                  <c:v>22</c:v>
                </c:pt>
                <c:pt idx="542">
                  <c:v>22.1</c:v>
                </c:pt>
                <c:pt idx="543">
                  <c:v>22</c:v>
                </c:pt>
                <c:pt idx="544">
                  <c:v>22.1</c:v>
                </c:pt>
                <c:pt idx="545">
                  <c:v>22.1</c:v>
                </c:pt>
                <c:pt idx="546">
                  <c:v>22</c:v>
                </c:pt>
                <c:pt idx="547">
                  <c:v>22.1</c:v>
                </c:pt>
                <c:pt idx="548">
                  <c:v>22.1</c:v>
                </c:pt>
                <c:pt idx="549">
                  <c:v>22.1</c:v>
                </c:pt>
                <c:pt idx="550">
                  <c:v>22.1</c:v>
                </c:pt>
                <c:pt idx="551">
                  <c:v>22.1</c:v>
                </c:pt>
                <c:pt idx="552">
                  <c:v>22.1</c:v>
                </c:pt>
                <c:pt idx="553">
                  <c:v>22.1</c:v>
                </c:pt>
                <c:pt idx="554">
                  <c:v>22.1</c:v>
                </c:pt>
                <c:pt idx="555">
                  <c:v>22.1</c:v>
                </c:pt>
                <c:pt idx="556">
                  <c:v>22.1</c:v>
                </c:pt>
                <c:pt idx="557">
                  <c:v>22.1</c:v>
                </c:pt>
                <c:pt idx="558">
                  <c:v>22.1</c:v>
                </c:pt>
                <c:pt idx="559">
                  <c:v>22.1</c:v>
                </c:pt>
                <c:pt idx="560">
                  <c:v>22.1</c:v>
                </c:pt>
                <c:pt idx="561">
                  <c:v>22.1</c:v>
                </c:pt>
                <c:pt idx="562">
                  <c:v>22.1</c:v>
                </c:pt>
                <c:pt idx="563">
                  <c:v>22.1</c:v>
                </c:pt>
                <c:pt idx="564">
                  <c:v>22.1</c:v>
                </c:pt>
                <c:pt idx="565">
                  <c:v>22.1</c:v>
                </c:pt>
                <c:pt idx="566">
                  <c:v>22.1</c:v>
                </c:pt>
                <c:pt idx="567">
                  <c:v>22.1</c:v>
                </c:pt>
                <c:pt idx="568">
                  <c:v>22.1</c:v>
                </c:pt>
                <c:pt idx="569">
                  <c:v>22.1</c:v>
                </c:pt>
                <c:pt idx="570">
                  <c:v>22.2</c:v>
                </c:pt>
                <c:pt idx="571">
                  <c:v>22.1</c:v>
                </c:pt>
                <c:pt idx="572">
                  <c:v>22.2</c:v>
                </c:pt>
                <c:pt idx="573">
                  <c:v>22.1</c:v>
                </c:pt>
                <c:pt idx="574">
                  <c:v>22.2</c:v>
                </c:pt>
                <c:pt idx="575">
                  <c:v>22.2</c:v>
                </c:pt>
                <c:pt idx="576">
                  <c:v>22.2</c:v>
                </c:pt>
                <c:pt idx="577">
                  <c:v>22.2</c:v>
                </c:pt>
                <c:pt idx="578">
                  <c:v>22.2</c:v>
                </c:pt>
                <c:pt idx="579">
                  <c:v>22.2</c:v>
                </c:pt>
                <c:pt idx="580">
                  <c:v>22.2</c:v>
                </c:pt>
                <c:pt idx="581">
                  <c:v>22.2</c:v>
                </c:pt>
                <c:pt idx="582">
                  <c:v>22.2</c:v>
                </c:pt>
                <c:pt idx="583">
                  <c:v>22.3</c:v>
                </c:pt>
                <c:pt idx="584">
                  <c:v>22.2</c:v>
                </c:pt>
                <c:pt idx="585">
                  <c:v>22.3</c:v>
                </c:pt>
                <c:pt idx="586">
                  <c:v>22.2</c:v>
                </c:pt>
                <c:pt idx="587">
                  <c:v>22.3</c:v>
                </c:pt>
                <c:pt idx="588">
                  <c:v>22.3</c:v>
                </c:pt>
                <c:pt idx="589">
                  <c:v>22.2</c:v>
                </c:pt>
                <c:pt idx="590">
                  <c:v>22.2</c:v>
                </c:pt>
                <c:pt idx="591">
                  <c:v>22.2</c:v>
                </c:pt>
                <c:pt idx="592">
                  <c:v>22.2</c:v>
                </c:pt>
                <c:pt idx="593">
                  <c:v>22.2</c:v>
                </c:pt>
                <c:pt idx="594">
                  <c:v>22.2</c:v>
                </c:pt>
                <c:pt idx="595">
                  <c:v>22.3</c:v>
                </c:pt>
                <c:pt idx="596">
                  <c:v>22.2</c:v>
                </c:pt>
                <c:pt idx="597">
                  <c:v>22.2</c:v>
                </c:pt>
                <c:pt idx="598">
                  <c:v>22.3</c:v>
                </c:pt>
                <c:pt idx="599">
                  <c:v>22.3</c:v>
                </c:pt>
                <c:pt idx="600">
                  <c:v>22.2</c:v>
                </c:pt>
                <c:pt idx="601">
                  <c:v>22.3</c:v>
                </c:pt>
                <c:pt idx="602">
                  <c:v>22.2</c:v>
                </c:pt>
                <c:pt idx="603">
                  <c:v>22.3</c:v>
                </c:pt>
                <c:pt idx="604">
                  <c:v>22.3</c:v>
                </c:pt>
                <c:pt idx="605">
                  <c:v>22.3</c:v>
                </c:pt>
                <c:pt idx="606">
                  <c:v>22.3</c:v>
                </c:pt>
                <c:pt idx="607">
                  <c:v>22.3</c:v>
                </c:pt>
                <c:pt idx="608">
                  <c:v>22.3</c:v>
                </c:pt>
                <c:pt idx="609">
                  <c:v>22.4</c:v>
                </c:pt>
                <c:pt idx="610">
                  <c:v>22.3</c:v>
                </c:pt>
                <c:pt idx="611">
                  <c:v>22.3</c:v>
                </c:pt>
                <c:pt idx="612">
                  <c:v>22.3</c:v>
                </c:pt>
                <c:pt idx="613">
                  <c:v>22.4</c:v>
                </c:pt>
                <c:pt idx="614">
                  <c:v>22.3</c:v>
                </c:pt>
                <c:pt idx="615">
                  <c:v>22.3</c:v>
                </c:pt>
                <c:pt idx="616">
                  <c:v>22.4</c:v>
                </c:pt>
                <c:pt idx="617">
                  <c:v>22.3</c:v>
                </c:pt>
                <c:pt idx="618">
                  <c:v>22.4</c:v>
                </c:pt>
                <c:pt idx="619">
                  <c:v>22.4</c:v>
                </c:pt>
                <c:pt idx="620">
                  <c:v>22.4</c:v>
                </c:pt>
                <c:pt idx="621">
                  <c:v>22.4</c:v>
                </c:pt>
                <c:pt idx="622">
                  <c:v>22.4</c:v>
                </c:pt>
                <c:pt idx="623">
                  <c:v>22.4</c:v>
                </c:pt>
                <c:pt idx="624">
                  <c:v>22.4</c:v>
                </c:pt>
                <c:pt idx="625">
                  <c:v>22.4</c:v>
                </c:pt>
                <c:pt idx="626">
                  <c:v>22.4</c:v>
                </c:pt>
                <c:pt idx="627">
                  <c:v>22.4</c:v>
                </c:pt>
                <c:pt idx="628">
                  <c:v>22.4</c:v>
                </c:pt>
                <c:pt idx="629">
                  <c:v>22.5</c:v>
                </c:pt>
                <c:pt idx="630">
                  <c:v>22.5</c:v>
                </c:pt>
                <c:pt idx="631">
                  <c:v>22.5</c:v>
                </c:pt>
                <c:pt idx="632">
                  <c:v>22.4</c:v>
                </c:pt>
                <c:pt idx="633">
                  <c:v>22.5</c:v>
                </c:pt>
                <c:pt idx="634">
                  <c:v>22.5</c:v>
                </c:pt>
                <c:pt idx="635">
                  <c:v>22.5</c:v>
                </c:pt>
                <c:pt idx="636">
                  <c:v>22.5</c:v>
                </c:pt>
                <c:pt idx="637">
                  <c:v>22.5</c:v>
                </c:pt>
                <c:pt idx="638">
                  <c:v>22.5</c:v>
                </c:pt>
                <c:pt idx="639">
                  <c:v>22.5</c:v>
                </c:pt>
                <c:pt idx="640">
                  <c:v>22.5</c:v>
                </c:pt>
                <c:pt idx="641">
                  <c:v>22.5</c:v>
                </c:pt>
                <c:pt idx="642">
                  <c:v>22.6</c:v>
                </c:pt>
                <c:pt idx="643">
                  <c:v>22.6</c:v>
                </c:pt>
                <c:pt idx="644">
                  <c:v>22.5</c:v>
                </c:pt>
                <c:pt idx="645">
                  <c:v>22.6</c:v>
                </c:pt>
                <c:pt idx="646">
                  <c:v>22.6</c:v>
                </c:pt>
                <c:pt idx="647">
                  <c:v>22.6</c:v>
                </c:pt>
                <c:pt idx="648">
                  <c:v>22.6</c:v>
                </c:pt>
                <c:pt idx="649">
                  <c:v>22.6</c:v>
                </c:pt>
                <c:pt idx="650">
                  <c:v>22.7</c:v>
                </c:pt>
                <c:pt idx="651">
                  <c:v>22.6</c:v>
                </c:pt>
                <c:pt idx="652">
                  <c:v>22.6</c:v>
                </c:pt>
                <c:pt idx="653">
                  <c:v>22.7</c:v>
                </c:pt>
                <c:pt idx="654">
                  <c:v>22.7</c:v>
                </c:pt>
                <c:pt idx="655">
                  <c:v>22.7</c:v>
                </c:pt>
                <c:pt idx="656">
                  <c:v>22.7</c:v>
                </c:pt>
                <c:pt idx="657">
                  <c:v>22.7</c:v>
                </c:pt>
                <c:pt idx="658">
                  <c:v>22.7</c:v>
                </c:pt>
                <c:pt idx="659">
                  <c:v>22.7</c:v>
                </c:pt>
                <c:pt idx="660">
                  <c:v>22.7</c:v>
                </c:pt>
                <c:pt idx="661">
                  <c:v>22.7</c:v>
                </c:pt>
                <c:pt idx="662">
                  <c:v>22.7</c:v>
                </c:pt>
                <c:pt idx="663">
                  <c:v>22.7</c:v>
                </c:pt>
                <c:pt idx="664">
                  <c:v>22.7</c:v>
                </c:pt>
                <c:pt idx="665">
                  <c:v>22.7</c:v>
                </c:pt>
                <c:pt idx="666">
                  <c:v>22.7</c:v>
                </c:pt>
                <c:pt idx="667">
                  <c:v>22.7</c:v>
                </c:pt>
                <c:pt idx="668">
                  <c:v>22.7</c:v>
                </c:pt>
                <c:pt idx="669">
                  <c:v>22.7</c:v>
                </c:pt>
                <c:pt idx="670">
                  <c:v>22.7</c:v>
                </c:pt>
                <c:pt idx="671">
                  <c:v>22.8</c:v>
                </c:pt>
                <c:pt idx="672">
                  <c:v>22.8</c:v>
                </c:pt>
                <c:pt idx="673">
                  <c:v>22.8</c:v>
                </c:pt>
                <c:pt idx="674">
                  <c:v>22.8</c:v>
                </c:pt>
                <c:pt idx="675">
                  <c:v>22.8</c:v>
                </c:pt>
                <c:pt idx="676">
                  <c:v>22.8</c:v>
                </c:pt>
                <c:pt idx="677">
                  <c:v>22.8</c:v>
                </c:pt>
                <c:pt idx="678">
                  <c:v>22.8</c:v>
                </c:pt>
                <c:pt idx="679">
                  <c:v>22.8</c:v>
                </c:pt>
                <c:pt idx="680">
                  <c:v>22.8</c:v>
                </c:pt>
                <c:pt idx="681">
                  <c:v>22.8</c:v>
                </c:pt>
                <c:pt idx="682">
                  <c:v>22.8</c:v>
                </c:pt>
                <c:pt idx="683">
                  <c:v>22.9</c:v>
                </c:pt>
                <c:pt idx="684">
                  <c:v>22.9</c:v>
                </c:pt>
                <c:pt idx="685">
                  <c:v>22.9</c:v>
                </c:pt>
                <c:pt idx="686">
                  <c:v>22.8</c:v>
                </c:pt>
                <c:pt idx="687">
                  <c:v>22.9</c:v>
                </c:pt>
                <c:pt idx="688">
                  <c:v>22.8</c:v>
                </c:pt>
                <c:pt idx="689">
                  <c:v>22.9</c:v>
                </c:pt>
                <c:pt idx="690">
                  <c:v>22.9</c:v>
                </c:pt>
                <c:pt idx="691">
                  <c:v>22.9</c:v>
                </c:pt>
                <c:pt idx="692">
                  <c:v>22.9</c:v>
                </c:pt>
                <c:pt idx="693">
                  <c:v>22.9</c:v>
                </c:pt>
                <c:pt idx="694">
                  <c:v>22.9</c:v>
                </c:pt>
                <c:pt idx="695">
                  <c:v>22.9</c:v>
                </c:pt>
                <c:pt idx="696">
                  <c:v>22.9</c:v>
                </c:pt>
                <c:pt idx="697">
                  <c:v>22.9</c:v>
                </c:pt>
                <c:pt idx="698">
                  <c:v>22.9</c:v>
                </c:pt>
                <c:pt idx="699">
                  <c:v>22.9</c:v>
                </c:pt>
                <c:pt idx="700">
                  <c:v>23</c:v>
                </c:pt>
                <c:pt idx="701">
                  <c:v>22.9</c:v>
                </c:pt>
                <c:pt idx="702">
                  <c:v>22.9</c:v>
                </c:pt>
                <c:pt idx="703">
                  <c:v>22.9</c:v>
                </c:pt>
                <c:pt idx="704">
                  <c:v>23</c:v>
                </c:pt>
                <c:pt idx="705">
                  <c:v>23</c:v>
                </c:pt>
                <c:pt idx="706">
                  <c:v>23</c:v>
                </c:pt>
                <c:pt idx="707">
                  <c:v>23</c:v>
                </c:pt>
                <c:pt idx="708">
                  <c:v>23</c:v>
                </c:pt>
                <c:pt idx="709">
                  <c:v>23</c:v>
                </c:pt>
                <c:pt idx="710">
                  <c:v>23.1</c:v>
                </c:pt>
                <c:pt idx="711">
                  <c:v>23.1</c:v>
                </c:pt>
                <c:pt idx="712">
                  <c:v>23</c:v>
                </c:pt>
                <c:pt idx="713">
                  <c:v>23.1</c:v>
                </c:pt>
                <c:pt idx="714">
                  <c:v>23.1</c:v>
                </c:pt>
                <c:pt idx="715">
                  <c:v>23.1</c:v>
                </c:pt>
                <c:pt idx="716">
                  <c:v>23.1</c:v>
                </c:pt>
                <c:pt idx="717">
                  <c:v>23.1</c:v>
                </c:pt>
                <c:pt idx="718">
                  <c:v>23.1</c:v>
                </c:pt>
                <c:pt idx="719">
                  <c:v>23.1</c:v>
                </c:pt>
                <c:pt idx="720">
                  <c:v>23.2</c:v>
                </c:pt>
                <c:pt idx="721">
                  <c:v>23.1</c:v>
                </c:pt>
                <c:pt idx="722">
                  <c:v>23.2</c:v>
                </c:pt>
                <c:pt idx="723">
                  <c:v>23.2</c:v>
                </c:pt>
                <c:pt idx="724">
                  <c:v>23.1</c:v>
                </c:pt>
                <c:pt idx="725">
                  <c:v>23.1</c:v>
                </c:pt>
                <c:pt idx="726">
                  <c:v>23.1</c:v>
                </c:pt>
                <c:pt idx="727">
                  <c:v>23.2</c:v>
                </c:pt>
                <c:pt idx="728">
                  <c:v>23.2</c:v>
                </c:pt>
                <c:pt idx="729">
                  <c:v>23.2</c:v>
                </c:pt>
                <c:pt idx="730">
                  <c:v>23.2</c:v>
                </c:pt>
                <c:pt idx="731">
                  <c:v>23.2</c:v>
                </c:pt>
                <c:pt idx="732">
                  <c:v>23.2</c:v>
                </c:pt>
                <c:pt idx="733">
                  <c:v>23.2</c:v>
                </c:pt>
                <c:pt idx="734">
                  <c:v>23.2</c:v>
                </c:pt>
                <c:pt idx="735">
                  <c:v>23.2</c:v>
                </c:pt>
                <c:pt idx="736">
                  <c:v>23.2</c:v>
                </c:pt>
                <c:pt idx="737">
                  <c:v>23.2</c:v>
                </c:pt>
                <c:pt idx="738">
                  <c:v>23.3</c:v>
                </c:pt>
                <c:pt idx="739">
                  <c:v>23.3</c:v>
                </c:pt>
                <c:pt idx="740">
                  <c:v>23.3</c:v>
                </c:pt>
                <c:pt idx="741">
                  <c:v>23.2</c:v>
                </c:pt>
                <c:pt idx="742">
                  <c:v>23.3</c:v>
                </c:pt>
                <c:pt idx="743">
                  <c:v>23.3</c:v>
                </c:pt>
                <c:pt idx="744">
                  <c:v>23.3</c:v>
                </c:pt>
                <c:pt idx="745">
                  <c:v>23.3</c:v>
                </c:pt>
                <c:pt idx="746">
                  <c:v>23.3</c:v>
                </c:pt>
                <c:pt idx="747">
                  <c:v>23.3</c:v>
                </c:pt>
                <c:pt idx="748">
                  <c:v>23.3</c:v>
                </c:pt>
                <c:pt idx="749">
                  <c:v>23.3</c:v>
                </c:pt>
                <c:pt idx="750">
                  <c:v>23.3</c:v>
                </c:pt>
                <c:pt idx="751">
                  <c:v>23.3</c:v>
                </c:pt>
                <c:pt idx="752">
                  <c:v>23.3</c:v>
                </c:pt>
                <c:pt idx="753">
                  <c:v>23.3</c:v>
                </c:pt>
                <c:pt idx="754">
                  <c:v>23.3</c:v>
                </c:pt>
                <c:pt idx="755">
                  <c:v>23.3</c:v>
                </c:pt>
                <c:pt idx="756">
                  <c:v>23.3</c:v>
                </c:pt>
                <c:pt idx="757">
                  <c:v>23.3</c:v>
                </c:pt>
                <c:pt idx="758">
                  <c:v>23.3</c:v>
                </c:pt>
                <c:pt idx="759">
                  <c:v>23.3</c:v>
                </c:pt>
                <c:pt idx="760">
                  <c:v>23.3</c:v>
                </c:pt>
                <c:pt idx="761">
                  <c:v>23.3</c:v>
                </c:pt>
                <c:pt idx="762">
                  <c:v>23.4</c:v>
                </c:pt>
                <c:pt idx="763">
                  <c:v>23.4</c:v>
                </c:pt>
                <c:pt idx="764">
                  <c:v>23.3</c:v>
                </c:pt>
                <c:pt idx="765">
                  <c:v>23.3</c:v>
                </c:pt>
                <c:pt idx="766">
                  <c:v>23.3</c:v>
                </c:pt>
                <c:pt idx="767">
                  <c:v>23.4</c:v>
                </c:pt>
                <c:pt idx="768">
                  <c:v>23.4</c:v>
                </c:pt>
                <c:pt idx="769">
                  <c:v>23.4</c:v>
                </c:pt>
                <c:pt idx="770">
                  <c:v>23.4</c:v>
                </c:pt>
                <c:pt idx="771">
                  <c:v>23.4</c:v>
                </c:pt>
                <c:pt idx="772">
                  <c:v>23.4</c:v>
                </c:pt>
                <c:pt idx="773">
                  <c:v>23.4</c:v>
                </c:pt>
                <c:pt idx="774">
                  <c:v>23.4</c:v>
                </c:pt>
                <c:pt idx="775">
                  <c:v>23.5</c:v>
                </c:pt>
                <c:pt idx="776">
                  <c:v>23.4</c:v>
                </c:pt>
                <c:pt idx="777">
                  <c:v>23.4</c:v>
                </c:pt>
                <c:pt idx="778">
                  <c:v>23.4</c:v>
                </c:pt>
                <c:pt idx="779">
                  <c:v>23.4</c:v>
                </c:pt>
                <c:pt idx="780">
                  <c:v>23.5</c:v>
                </c:pt>
                <c:pt idx="781">
                  <c:v>23.4</c:v>
                </c:pt>
                <c:pt idx="782">
                  <c:v>23.4</c:v>
                </c:pt>
                <c:pt idx="783">
                  <c:v>23.5</c:v>
                </c:pt>
                <c:pt idx="784">
                  <c:v>23.5</c:v>
                </c:pt>
                <c:pt idx="785">
                  <c:v>23.5</c:v>
                </c:pt>
                <c:pt idx="786">
                  <c:v>23.5</c:v>
                </c:pt>
                <c:pt idx="787">
                  <c:v>23.5</c:v>
                </c:pt>
                <c:pt idx="788">
                  <c:v>23.5</c:v>
                </c:pt>
                <c:pt idx="789">
                  <c:v>23.5</c:v>
                </c:pt>
                <c:pt idx="790">
                  <c:v>23.4</c:v>
                </c:pt>
                <c:pt idx="791">
                  <c:v>23.5</c:v>
                </c:pt>
                <c:pt idx="792">
                  <c:v>23.5</c:v>
                </c:pt>
                <c:pt idx="793">
                  <c:v>23.5</c:v>
                </c:pt>
                <c:pt idx="794">
                  <c:v>23.5</c:v>
                </c:pt>
                <c:pt idx="795">
                  <c:v>23.5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79-4FBD-B4CA-A35C55178289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20.100000000000001</c:v>
                </c:pt>
                <c:pt idx="1">
                  <c:v>19.899999999999999</c:v>
                </c:pt>
                <c:pt idx="2">
                  <c:v>19.7</c:v>
                </c:pt>
                <c:pt idx="3">
                  <c:v>19.7</c:v>
                </c:pt>
                <c:pt idx="4">
                  <c:v>19.8</c:v>
                </c:pt>
                <c:pt idx="5">
                  <c:v>19.7</c:v>
                </c:pt>
                <c:pt idx="6">
                  <c:v>19.7</c:v>
                </c:pt>
                <c:pt idx="7">
                  <c:v>19.8</c:v>
                </c:pt>
                <c:pt idx="8">
                  <c:v>19.8</c:v>
                </c:pt>
                <c:pt idx="9">
                  <c:v>19.8</c:v>
                </c:pt>
                <c:pt idx="10">
                  <c:v>19.8</c:v>
                </c:pt>
                <c:pt idx="11">
                  <c:v>19.8</c:v>
                </c:pt>
                <c:pt idx="12">
                  <c:v>19.8</c:v>
                </c:pt>
                <c:pt idx="13">
                  <c:v>19.7</c:v>
                </c:pt>
                <c:pt idx="14">
                  <c:v>19.8</c:v>
                </c:pt>
                <c:pt idx="15">
                  <c:v>19.899999999999999</c:v>
                </c:pt>
                <c:pt idx="16">
                  <c:v>19.8</c:v>
                </c:pt>
                <c:pt idx="17">
                  <c:v>19.7</c:v>
                </c:pt>
                <c:pt idx="18">
                  <c:v>19.8</c:v>
                </c:pt>
                <c:pt idx="19">
                  <c:v>19.8</c:v>
                </c:pt>
                <c:pt idx="20">
                  <c:v>19.8</c:v>
                </c:pt>
                <c:pt idx="21">
                  <c:v>19.8</c:v>
                </c:pt>
                <c:pt idx="22">
                  <c:v>19.7</c:v>
                </c:pt>
                <c:pt idx="23">
                  <c:v>19.8</c:v>
                </c:pt>
                <c:pt idx="24">
                  <c:v>19.7</c:v>
                </c:pt>
                <c:pt idx="25">
                  <c:v>19.7</c:v>
                </c:pt>
                <c:pt idx="26">
                  <c:v>19.899999999999999</c:v>
                </c:pt>
                <c:pt idx="27">
                  <c:v>19.899999999999999</c:v>
                </c:pt>
                <c:pt idx="28">
                  <c:v>19.7</c:v>
                </c:pt>
                <c:pt idx="29">
                  <c:v>19.8</c:v>
                </c:pt>
                <c:pt idx="30">
                  <c:v>19.8</c:v>
                </c:pt>
                <c:pt idx="31">
                  <c:v>19.899999999999999</c:v>
                </c:pt>
                <c:pt idx="32">
                  <c:v>19.8</c:v>
                </c:pt>
                <c:pt idx="33">
                  <c:v>20</c:v>
                </c:pt>
                <c:pt idx="34">
                  <c:v>19.399999999999999</c:v>
                </c:pt>
                <c:pt idx="35">
                  <c:v>19.7</c:v>
                </c:pt>
                <c:pt idx="36">
                  <c:v>19.899999999999999</c:v>
                </c:pt>
                <c:pt idx="37">
                  <c:v>20</c:v>
                </c:pt>
                <c:pt idx="38">
                  <c:v>19.8</c:v>
                </c:pt>
                <c:pt idx="39">
                  <c:v>19.899999999999999</c:v>
                </c:pt>
                <c:pt idx="40">
                  <c:v>19.8</c:v>
                </c:pt>
                <c:pt idx="41">
                  <c:v>19.8</c:v>
                </c:pt>
                <c:pt idx="42">
                  <c:v>19.899999999999999</c:v>
                </c:pt>
                <c:pt idx="43">
                  <c:v>19.899999999999999</c:v>
                </c:pt>
                <c:pt idx="44">
                  <c:v>19.899999999999999</c:v>
                </c:pt>
                <c:pt idx="45">
                  <c:v>19.8</c:v>
                </c:pt>
                <c:pt idx="46">
                  <c:v>20</c:v>
                </c:pt>
                <c:pt idx="47">
                  <c:v>19.899999999999999</c:v>
                </c:pt>
                <c:pt idx="48">
                  <c:v>20</c:v>
                </c:pt>
                <c:pt idx="49">
                  <c:v>19.899999999999999</c:v>
                </c:pt>
                <c:pt idx="50">
                  <c:v>19.899999999999999</c:v>
                </c:pt>
                <c:pt idx="51">
                  <c:v>19.899999999999999</c:v>
                </c:pt>
                <c:pt idx="52">
                  <c:v>20</c:v>
                </c:pt>
                <c:pt idx="53">
                  <c:v>19.899999999999999</c:v>
                </c:pt>
                <c:pt idx="54">
                  <c:v>20</c:v>
                </c:pt>
                <c:pt idx="55">
                  <c:v>20</c:v>
                </c:pt>
                <c:pt idx="56">
                  <c:v>20.100000000000001</c:v>
                </c:pt>
                <c:pt idx="57">
                  <c:v>19.899999999999999</c:v>
                </c:pt>
                <c:pt idx="58">
                  <c:v>20</c:v>
                </c:pt>
                <c:pt idx="59">
                  <c:v>20.100000000000001</c:v>
                </c:pt>
                <c:pt idx="60">
                  <c:v>20.100000000000001</c:v>
                </c:pt>
                <c:pt idx="61">
                  <c:v>20.100000000000001</c:v>
                </c:pt>
                <c:pt idx="62">
                  <c:v>20.2</c:v>
                </c:pt>
                <c:pt idx="63">
                  <c:v>20.2</c:v>
                </c:pt>
                <c:pt idx="64">
                  <c:v>20.100000000000001</c:v>
                </c:pt>
                <c:pt idx="65">
                  <c:v>20.2</c:v>
                </c:pt>
                <c:pt idx="66">
                  <c:v>20.2</c:v>
                </c:pt>
                <c:pt idx="67">
                  <c:v>20.100000000000001</c:v>
                </c:pt>
                <c:pt idx="68">
                  <c:v>20.2</c:v>
                </c:pt>
                <c:pt idx="69">
                  <c:v>20.2</c:v>
                </c:pt>
                <c:pt idx="70">
                  <c:v>20.2</c:v>
                </c:pt>
                <c:pt idx="71">
                  <c:v>20.100000000000001</c:v>
                </c:pt>
                <c:pt idx="72">
                  <c:v>20.2</c:v>
                </c:pt>
                <c:pt idx="73">
                  <c:v>20.2</c:v>
                </c:pt>
                <c:pt idx="74">
                  <c:v>20.2</c:v>
                </c:pt>
                <c:pt idx="75">
                  <c:v>20.2</c:v>
                </c:pt>
                <c:pt idx="76">
                  <c:v>20.2</c:v>
                </c:pt>
                <c:pt idx="77">
                  <c:v>20.2</c:v>
                </c:pt>
                <c:pt idx="78">
                  <c:v>20.2</c:v>
                </c:pt>
                <c:pt idx="79">
                  <c:v>20.2</c:v>
                </c:pt>
                <c:pt idx="80">
                  <c:v>20.2</c:v>
                </c:pt>
                <c:pt idx="81">
                  <c:v>20.2</c:v>
                </c:pt>
                <c:pt idx="82">
                  <c:v>20.3</c:v>
                </c:pt>
                <c:pt idx="83">
                  <c:v>20.2</c:v>
                </c:pt>
                <c:pt idx="84">
                  <c:v>20.2</c:v>
                </c:pt>
                <c:pt idx="85">
                  <c:v>20.2</c:v>
                </c:pt>
                <c:pt idx="86">
                  <c:v>20.2</c:v>
                </c:pt>
                <c:pt idx="87">
                  <c:v>20.2</c:v>
                </c:pt>
                <c:pt idx="88">
                  <c:v>20.3</c:v>
                </c:pt>
                <c:pt idx="89">
                  <c:v>20.3</c:v>
                </c:pt>
                <c:pt idx="90">
                  <c:v>20.3</c:v>
                </c:pt>
                <c:pt idx="91">
                  <c:v>20.3</c:v>
                </c:pt>
                <c:pt idx="92">
                  <c:v>20.3</c:v>
                </c:pt>
                <c:pt idx="93">
                  <c:v>20.399999999999999</c:v>
                </c:pt>
                <c:pt idx="94">
                  <c:v>20.3</c:v>
                </c:pt>
                <c:pt idx="95">
                  <c:v>20.3</c:v>
                </c:pt>
                <c:pt idx="96">
                  <c:v>20.5</c:v>
                </c:pt>
                <c:pt idx="97">
                  <c:v>20.3</c:v>
                </c:pt>
                <c:pt idx="98">
                  <c:v>20.399999999999999</c:v>
                </c:pt>
                <c:pt idx="99">
                  <c:v>20.5</c:v>
                </c:pt>
                <c:pt idx="100">
                  <c:v>20.399999999999999</c:v>
                </c:pt>
                <c:pt idx="101">
                  <c:v>20.5</c:v>
                </c:pt>
                <c:pt idx="102">
                  <c:v>20.399999999999999</c:v>
                </c:pt>
                <c:pt idx="103">
                  <c:v>20.399999999999999</c:v>
                </c:pt>
                <c:pt idx="104">
                  <c:v>20.399999999999999</c:v>
                </c:pt>
                <c:pt idx="105">
                  <c:v>20.399999999999999</c:v>
                </c:pt>
                <c:pt idx="106">
                  <c:v>20.5</c:v>
                </c:pt>
                <c:pt idx="107">
                  <c:v>20.399999999999999</c:v>
                </c:pt>
                <c:pt idx="108">
                  <c:v>20.5</c:v>
                </c:pt>
                <c:pt idx="109">
                  <c:v>20.399999999999999</c:v>
                </c:pt>
                <c:pt idx="110">
                  <c:v>20.6</c:v>
                </c:pt>
                <c:pt idx="111">
                  <c:v>20.5</c:v>
                </c:pt>
                <c:pt idx="112">
                  <c:v>20.6</c:v>
                </c:pt>
                <c:pt idx="113">
                  <c:v>20.5</c:v>
                </c:pt>
                <c:pt idx="114">
                  <c:v>20.5</c:v>
                </c:pt>
                <c:pt idx="115">
                  <c:v>20.6</c:v>
                </c:pt>
                <c:pt idx="116">
                  <c:v>20.6</c:v>
                </c:pt>
                <c:pt idx="117">
                  <c:v>20.5</c:v>
                </c:pt>
                <c:pt idx="118">
                  <c:v>20.6</c:v>
                </c:pt>
                <c:pt idx="119">
                  <c:v>20.6</c:v>
                </c:pt>
                <c:pt idx="120">
                  <c:v>20.5</c:v>
                </c:pt>
                <c:pt idx="121">
                  <c:v>20.7</c:v>
                </c:pt>
                <c:pt idx="122">
                  <c:v>20.6</c:v>
                </c:pt>
                <c:pt idx="123">
                  <c:v>20.5</c:v>
                </c:pt>
                <c:pt idx="124">
                  <c:v>20.7</c:v>
                </c:pt>
                <c:pt idx="125">
                  <c:v>20.7</c:v>
                </c:pt>
                <c:pt idx="126">
                  <c:v>20.7</c:v>
                </c:pt>
                <c:pt idx="127">
                  <c:v>20.7</c:v>
                </c:pt>
                <c:pt idx="128">
                  <c:v>20.7</c:v>
                </c:pt>
                <c:pt idx="129">
                  <c:v>20.7</c:v>
                </c:pt>
                <c:pt idx="130">
                  <c:v>20.7</c:v>
                </c:pt>
                <c:pt idx="131">
                  <c:v>20.8</c:v>
                </c:pt>
                <c:pt idx="132">
                  <c:v>20.7</c:v>
                </c:pt>
                <c:pt idx="133">
                  <c:v>20.7</c:v>
                </c:pt>
                <c:pt idx="134">
                  <c:v>20.8</c:v>
                </c:pt>
                <c:pt idx="135">
                  <c:v>20.8</c:v>
                </c:pt>
                <c:pt idx="136">
                  <c:v>20.8</c:v>
                </c:pt>
                <c:pt idx="137">
                  <c:v>20.7</c:v>
                </c:pt>
                <c:pt idx="138">
                  <c:v>20.9</c:v>
                </c:pt>
                <c:pt idx="139">
                  <c:v>20.8</c:v>
                </c:pt>
                <c:pt idx="140">
                  <c:v>20.8</c:v>
                </c:pt>
                <c:pt idx="141">
                  <c:v>20.9</c:v>
                </c:pt>
                <c:pt idx="142">
                  <c:v>20.8</c:v>
                </c:pt>
                <c:pt idx="143">
                  <c:v>20.9</c:v>
                </c:pt>
                <c:pt idx="144">
                  <c:v>20.8</c:v>
                </c:pt>
                <c:pt idx="145">
                  <c:v>20.9</c:v>
                </c:pt>
                <c:pt idx="146">
                  <c:v>20.9</c:v>
                </c:pt>
                <c:pt idx="147">
                  <c:v>20.9</c:v>
                </c:pt>
                <c:pt idx="148">
                  <c:v>20.9</c:v>
                </c:pt>
                <c:pt idx="149">
                  <c:v>20.9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20.9</c:v>
                </c:pt>
                <c:pt idx="154">
                  <c:v>21</c:v>
                </c:pt>
                <c:pt idx="155">
                  <c:v>21</c:v>
                </c:pt>
                <c:pt idx="156">
                  <c:v>20.9</c:v>
                </c:pt>
                <c:pt idx="157">
                  <c:v>21</c:v>
                </c:pt>
                <c:pt idx="158">
                  <c:v>20.9</c:v>
                </c:pt>
                <c:pt idx="159">
                  <c:v>21.1</c:v>
                </c:pt>
                <c:pt idx="160">
                  <c:v>21.1</c:v>
                </c:pt>
                <c:pt idx="161">
                  <c:v>21</c:v>
                </c:pt>
                <c:pt idx="162">
                  <c:v>21</c:v>
                </c:pt>
                <c:pt idx="163">
                  <c:v>21.1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21.1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20.9</c:v>
                </c:pt>
                <c:pt idx="172">
                  <c:v>21.1</c:v>
                </c:pt>
                <c:pt idx="173">
                  <c:v>21.1</c:v>
                </c:pt>
                <c:pt idx="174">
                  <c:v>21</c:v>
                </c:pt>
                <c:pt idx="175">
                  <c:v>21.1</c:v>
                </c:pt>
                <c:pt idx="176">
                  <c:v>21.1</c:v>
                </c:pt>
                <c:pt idx="177">
                  <c:v>21.1</c:v>
                </c:pt>
                <c:pt idx="178">
                  <c:v>21.1</c:v>
                </c:pt>
                <c:pt idx="179">
                  <c:v>21.1</c:v>
                </c:pt>
                <c:pt idx="180">
                  <c:v>21</c:v>
                </c:pt>
                <c:pt idx="181">
                  <c:v>21.1</c:v>
                </c:pt>
                <c:pt idx="182">
                  <c:v>21</c:v>
                </c:pt>
                <c:pt idx="183">
                  <c:v>21.1</c:v>
                </c:pt>
                <c:pt idx="184">
                  <c:v>21.1</c:v>
                </c:pt>
                <c:pt idx="185">
                  <c:v>21.1</c:v>
                </c:pt>
                <c:pt idx="186">
                  <c:v>21.1</c:v>
                </c:pt>
                <c:pt idx="187">
                  <c:v>21</c:v>
                </c:pt>
                <c:pt idx="188">
                  <c:v>21.1</c:v>
                </c:pt>
                <c:pt idx="189">
                  <c:v>21</c:v>
                </c:pt>
                <c:pt idx="190">
                  <c:v>21.1</c:v>
                </c:pt>
                <c:pt idx="191">
                  <c:v>21.2</c:v>
                </c:pt>
                <c:pt idx="192">
                  <c:v>21.1</c:v>
                </c:pt>
                <c:pt idx="193">
                  <c:v>21.1</c:v>
                </c:pt>
                <c:pt idx="194">
                  <c:v>21.1</c:v>
                </c:pt>
                <c:pt idx="195">
                  <c:v>21.1</c:v>
                </c:pt>
                <c:pt idx="196">
                  <c:v>21.1</c:v>
                </c:pt>
                <c:pt idx="197">
                  <c:v>21.1</c:v>
                </c:pt>
                <c:pt idx="198">
                  <c:v>21.1</c:v>
                </c:pt>
                <c:pt idx="199">
                  <c:v>21.2</c:v>
                </c:pt>
                <c:pt idx="200">
                  <c:v>21.1</c:v>
                </c:pt>
                <c:pt idx="201">
                  <c:v>21.1</c:v>
                </c:pt>
                <c:pt idx="202">
                  <c:v>21.1</c:v>
                </c:pt>
                <c:pt idx="203">
                  <c:v>21.1</c:v>
                </c:pt>
                <c:pt idx="204">
                  <c:v>21.2</c:v>
                </c:pt>
                <c:pt idx="205">
                  <c:v>21.2</c:v>
                </c:pt>
                <c:pt idx="206">
                  <c:v>21.2</c:v>
                </c:pt>
                <c:pt idx="207">
                  <c:v>21.2</c:v>
                </c:pt>
                <c:pt idx="208">
                  <c:v>21.2</c:v>
                </c:pt>
                <c:pt idx="209">
                  <c:v>21.2</c:v>
                </c:pt>
                <c:pt idx="210">
                  <c:v>21.2</c:v>
                </c:pt>
                <c:pt idx="211">
                  <c:v>21.2</c:v>
                </c:pt>
                <c:pt idx="212">
                  <c:v>21.3</c:v>
                </c:pt>
                <c:pt idx="213">
                  <c:v>21.3</c:v>
                </c:pt>
                <c:pt idx="214">
                  <c:v>21.3</c:v>
                </c:pt>
                <c:pt idx="215">
                  <c:v>21.2</c:v>
                </c:pt>
                <c:pt idx="216">
                  <c:v>21.2</c:v>
                </c:pt>
                <c:pt idx="217">
                  <c:v>21.2</c:v>
                </c:pt>
                <c:pt idx="218">
                  <c:v>21.2</c:v>
                </c:pt>
                <c:pt idx="219">
                  <c:v>21.3</c:v>
                </c:pt>
                <c:pt idx="220">
                  <c:v>21.2</c:v>
                </c:pt>
                <c:pt idx="221">
                  <c:v>21.3</c:v>
                </c:pt>
                <c:pt idx="222">
                  <c:v>21.2</c:v>
                </c:pt>
                <c:pt idx="223">
                  <c:v>21.1</c:v>
                </c:pt>
                <c:pt idx="224">
                  <c:v>21.2</c:v>
                </c:pt>
                <c:pt idx="225">
                  <c:v>21.2</c:v>
                </c:pt>
                <c:pt idx="226">
                  <c:v>21.3</c:v>
                </c:pt>
                <c:pt idx="227">
                  <c:v>21.3</c:v>
                </c:pt>
                <c:pt idx="228">
                  <c:v>21.3</c:v>
                </c:pt>
                <c:pt idx="229">
                  <c:v>21.3</c:v>
                </c:pt>
                <c:pt idx="230">
                  <c:v>21.3</c:v>
                </c:pt>
                <c:pt idx="231">
                  <c:v>21.2</c:v>
                </c:pt>
                <c:pt idx="232">
                  <c:v>21.3</c:v>
                </c:pt>
                <c:pt idx="233">
                  <c:v>21.2</c:v>
                </c:pt>
                <c:pt idx="234">
                  <c:v>21.3</c:v>
                </c:pt>
                <c:pt idx="235">
                  <c:v>21.3</c:v>
                </c:pt>
                <c:pt idx="236">
                  <c:v>21.3</c:v>
                </c:pt>
                <c:pt idx="237">
                  <c:v>21.2</c:v>
                </c:pt>
                <c:pt idx="238">
                  <c:v>21.2</c:v>
                </c:pt>
                <c:pt idx="239">
                  <c:v>21.2</c:v>
                </c:pt>
                <c:pt idx="240">
                  <c:v>21.3</c:v>
                </c:pt>
                <c:pt idx="241">
                  <c:v>21.3</c:v>
                </c:pt>
                <c:pt idx="242">
                  <c:v>21.3</c:v>
                </c:pt>
                <c:pt idx="243">
                  <c:v>21.2</c:v>
                </c:pt>
                <c:pt idx="244">
                  <c:v>21.2</c:v>
                </c:pt>
                <c:pt idx="245">
                  <c:v>21.3</c:v>
                </c:pt>
                <c:pt idx="246">
                  <c:v>21.4</c:v>
                </c:pt>
                <c:pt idx="247">
                  <c:v>21.3</c:v>
                </c:pt>
                <c:pt idx="248">
                  <c:v>21.3</c:v>
                </c:pt>
                <c:pt idx="249">
                  <c:v>21.4</c:v>
                </c:pt>
                <c:pt idx="250">
                  <c:v>21.3</c:v>
                </c:pt>
                <c:pt idx="251">
                  <c:v>21.3</c:v>
                </c:pt>
                <c:pt idx="252">
                  <c:v>21.4</c:v>
                </c:pt>
                <c:pt idx="253">
                  <c:v>21.3</c:v>
                </c:pt>
                <c:pt idx="254">
                  <c:v>21.3</c:v>
                </c:pt>
                <c:pt idx="255">
                  <c:v>21.3</c:v>
                </c:pt>
                <c:pt idx="256">
                  <c:v>21.3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21.4</c:v>
                </c:pt>
                <c:pt idx="262">
                  <c:v>21.4</c:v>
                </c:pt>
                <c:pt idx="263">
                  <c:v>21.4</c:v>
                </c:pt>
                <c:pt idx="264">
                  <c:v>21.5</c:v>
                </c:pt>
                <c:pt idx="265">
                  <c:v>21.4</c:v>
                </c:pt>
                <c:pt idx="266">
                  <c:v>21.4</c:v>
                </c:pt>
                <c:pt idx="267">
                  <c:v>21.3</c:v>
                </c:pt>
                <c:pt idx="268">
                  <c:v>21.4</c:v>
                </c:pt>
                <c:pt idx="269">
                  <c:v>21.4</c:v>
                </c:pt>
                <c:pt idx="270">
                  <c:v>21.4</c:v>
                </c:pt>
                <c:pt idx="271">
                  <c:v>21.4</c:v>
                </c:pt>
                <c:pt idx="272">
                  <c:v>21.4</c:v>
                </c:pt>
                <c:pt idx="273">
                  <c:v>21.4</c:v>
                </c:pt>
                <c:pt idx="274">
                  <c:v>21.3</c:v>
                </c:pt>
                <c:pt idx="275">
                  <c:v>21.4</c:v>
                </c:pt>
                <c:pt idx="276">
                  <c:v>21.4</c:v>
                </c:pt>
                <c:pt idx="277">
                  <c:v>21.4</c:v>
                </c:pt>
                <c:pt idx="278">
                  <c:v>21.4</c:v>
                </c:pt>
                <c:pt idx="279">
                  <c:v>21.5</c:v>
                </c:pt>
                <c:pt idx="280">
                  <c:v>21.4</c:v>
                </c:pt>
                <c:pt idx="281">
                  <c:v>21.5</c:v>
                </c:pt>
                <c:pt idx="282">
                  <c:v>21.4</c:v>
                </c:pt>
                <c:pt idx="283">
                  <c:v>21.5</c:v>
                </c:pt>
                <c:pt idx="284">
                  <c:v>21.4</c:v>
                </c:pt>
                <c:pt idx="285">
                  <c:v>21.4</c:v>
                </c:pt>
                <c:pt idx="286">
                  <c:v>21.5</c:v>
                </c:pt>
                <c:pt idx="287">
                  <c:v>21.5</c:v>
                </c:pt>
                <c:pt idx="288">
                  <c:v>21.4</c:v>
                </c:pt>
                <c:pt idx="289">
                  <c:v>21.4</c:v>
                </c:pt>
                <c:pt idx="290">
                  <c:v>21.5</c:v>
                </c:pt>
                <c:pt idx="291">
                  <c:v>21.4</c:v>
                </c:pt>
                <c:pt idx="292">
                  <c:v>21.4</c:v>
                </c:pt>
                <c:pt idx="293">
                  <c:v>21.4</c:v>
                </c:pt>
                <c:pt idx="294">
                  <c:v>21.5</c:v>
                </c:pt>
                <c:pt idx="295">
                  <c:v>21.4</c:v>
                </c:pt>
                <c:pt idx="296">
                  <c:v>21.5</c:v>
                </c:pt>
                <c:pt idx="297">
                  <c:v>21.5</c:v>
                </c:pt>
                <c:pt idx="298">
                  <c:v>21.4</c:v>
                </c:pt>
                <c:pt idx="299">
                  <c:v>21.5</c:v>
                </c:pt>
                <c:pt idx="300">
                  <c:v>21.6</c:v>
                </c:pt>
                <c:pt idx="301">
                  <c:v>21.5</c:v>
                </c:pt>
                <c:pt idx="302">
                  <c:v>21.6</c:v>
                </c:pt>
                <c:pt idx="303">
                  <c:v>21.6</c:v>
                </c:pt>
                <c:pt idx="304">
                  <c:v>21.5</c:v>
                </c:pt>
                <c:pt idx="305">
                  <c:v>21.5</c:v>
                </c:pt>
                <c:pt idx="306">
                  <c:v>21.5</c:v>
                </c:pt>
                <c:pt idx="307">
                  <c:v>21.6</c:v>
                </c:pt>
                <c:pt idx="308">
                  <c:v>21.5</c:v>
                </c:pt>
                <c:pt idx="309">
                  <c:v>21.5</c:v>
                </c:pt>
                <c:pt idx="310">
                  <c:v>21.6</c:v>
                </c:pt>
                <c:pt idx="311">
                  <c:v>21.5</c:v>
                </c:pt>
                <c:pt idx="312">
                  <c:v>21.6</c:v>
                </c:pt>
                <c:pt idx="313">
                  <c:v>21.5</c:v>
                </c:pt>
                <c:pt idx="314">
                  <c:v>21.5</c:v>
                </c:pt>
                <c:pt idx="315">
                  <c:v>21.6</c:v>
                </c:pt>
                <c:pt idx="316">
                  <c:v>21.5</c:v>
                </c:pt>
                <c:pt idx="317">
                  <c:v>21.6</c:v>
                </c:pt>
                <c:pt idx="318">
                  <c:v>21.6</c:v>
                </c:pt>
                <c:pt idx="319">
                  <c:v>21.6</c:v>
                </c:pt>
                <c:pt idx="320">
                  <c:v>21.6</c:v>
                </c:pt>
                <c:pt idx="321">
                  <c:v>21.6</c:v>
                </c:pt>
                <c:pt idx="322">
                  <c:v>21.6</c:v>
                </c:pt>
                <c:pt idx="323">
                  <c:v>21.6</c:v>
                </c:pt>
                <c:pt idx="324">
                  <c:v>21.6</c:v>
                </c:pt>
                <c:pt idx="325">
                  <c:v>21.5</c:v>
                </c:pt>
                <c:pt idx="326">
                  <c:v>21.6</c:v>
                </c:pt>
                <c:pt idx="327">
                  <c:v>21.5</c:v>
                </c:pt>
                <c:pt idx="328">
                  <c:v>21.6</c:v>
                </c:pt>
                <c:pt idx="329">
                  <c:v>21.6</c:v>
                </c:pt>
                <c:pt idx="330">
                  <c:v>21.7</c:v>
                </c:pt>
                <c:pt idx="331">
                  <c:v>21.6</c:v>
                </c:pt>
                <c:pt idx="332">
                  <c:v>21.7</c:v>
                </c:pt>
                <c:pt idx="333">
                  <c:v>21.6</c:v>
                </c:pt>
                <c:pt idx="334">
                  <c:v>21.6</c:v>
                </c:pt>
                <c:pt idx="335">
                  <c:v>21.6</c:v>
                </c:pt>
                <c:pt idx="336">
                  <c:v>21.6</c:v>
                </c:pt>
                <c:pt idx="337">
                  <c:v>21.6</c:v>
                </c:pt>
                <c:pt idx="338">
                  <c:v>21.7</c:v>
                </c:pt>
                <c:pt idx="339">
                  <c:v>21.6</c:v>
                </c:pt>
                <c:pt idx="340">
                  <c:v>21.6</c:v>
                </c:pt>
                <c:pt idx="341">
                  <c:v>21.7</c:v>
                </c:pt>
                <c:pt idx="342">
                  <c:v>21.6</c:v>
                </c:pt>
                <c:pt idx="343">
                  <c:v>21.6</c:v>
                </c:pt>
                <c:pt idx="344">
                  <c:v>21.7</c:v>
                </c:pt>
                <c:pt idx="345">
                  <c:v>21.7</c:v>
                </c:pt>
                <c:pt idx="346">
                  <c:v>21.7</c:v>
                </c:pt>
                <c:pt idx="347">
                  <c:v>21.7</c:v>
                </c:pt>
                <c:pt idx="348">
                  <c:v>21.7</c:v>
                </c:pt>
                <c:pt idx="349">
                  <c:v>21.7</c:v>
                </c:pt>
                <c:pt idx="350">
                  <c:v>21.7</c:v>
                </c:pt>
                <c:pt idx="351">
                  <c:v>21.6</c:v>
                </c:pt>
                <c:pt idx="352">
                  <c:v>21.7</c:v>
                </c:pt>
                <c:pt idx="353">
                  <c:v>21.7</c:v>
                </c:pt>
                <c:pt idx="354">
                  <c:v>21.7</c:v>
                </c:pt>
                <c:pt idx="355">
                  <c:v>21.7</c:v>
                </c:pt>
                <c:pt idx="356">
                  <c:v>21.8</c:v>
                </c:pt>
                <c:pt idx="357">
                  <c:v>21.7</c:v>
                </c:pt>
                <c:pt idx="358">
                  <c:v>21.8</c:v>
                </c:pt>
                <c:pt idx="359">
                  <c:v>21.6</c:v>
                </c:pt>
                <c:pt idx="360">
                  <c:v>21.7</c:v>
                </c:pt>
                <c:pt idx="361">
                  <c:v>21.7</c:v>
                </c:pt>
                <c:pt idx="362">
                  <c:v>21.7</c:v>
                </c:pt>
                <c:pt idx="363">
                  <c:v>21.8</c:v>
                </c:pt>
                <c:pt idx="364">
                  <c:v>21.7</c:v>
                </c:pt>
                <c:pt idx="365">
                  <c:v>21.8</c:v>
                </c:pt>
                <c:pt idx="366">
                  <c:v>21.7</c:v>
                </c:pt>
                <c:pt idx="367">
                  <c:v>21.7</c:v>
                </c:pt>
                <c:pt idx="368">
                  <c:v>21.8</c:v>
                </c:pt>
                <c:pt idx="369">
                  <c:v>21.8</c:v>
                </c:pt>
                <c:pt idx="370">
                  <c:v>21.8</c:v>
                </c:pt>
                <c:pt idx="371">
                  <c:v>21.7</c:v>
                </c:pt>
                <c:pt idx="372">
                  <c:v>21.7</c:v>
                </c:pt>
                <c:pt idx="373">
                  <c:v>21.7</c:v>
                </c:pt>
                <c:pt idx="374">
                  <c:v>21.8</c:v>
                </c:pt>
                <c:pt idx="375">
                  <c:v>21.7</c:v>
                </c:pt>
                <c:pt idx="376">
                  <c:v>21.7</c:v>
                </c:pt>
                <c:pt idx="377">
                  <c:v>21.8</c:v>
                </c:pt>
                <c:pt idx="378">
                  <c:v>21.8</c:v>
                </c:pt>
                <c:pt idx="379">
                  <c:v>21.6</c:v>
                </c:pt>
                <c:pt idx="380">
                  <c:v>21.8</c:v>
                </c:pt>
                <c:pt idx="381">
                  <c:v>21.8</c:v>
                </c:pt>
                <c:pt idx="382">
                  <c:v>21.9</c:v>
                </c:pt>
                <c:pt idx="383">
                  <c:v>21.7</c:v>
                </c:pt>
                <c:pt idx="384">
                  <c:v>21.7</c:v>
                </c:pt>
                <c:pt idx="385">
                  <c:v>21.7</c:v>
                </c:pt>
                <c:pt idx="386">
                  <c:v>21.8</c:v>
                </c:pt>
                <c:pt idx="387">
                  <c:v>21.7</c:v>
                </c:pt>
                <c:pt idx="388">
                  <c:v>21.7</c:v>
                </c:pt>
                <c:pt idx="389">
                  <c:v>21.6</c:v>
                </c:pt>
                <c:pt idx="390">
                  <c:v>21.8</c:v>
                </c:pt>
                <c:pt idx="391">
                  <c:v>21.7</c:v>
                </c:pt>
                <c:pt idx="392">
                  <c:v>21.7</c:v>
                </c:pt>
                <c:pt idx="393">
                  <c:v>21.8</c:v>
                </c:pt>
                <c:pt idx="394">
                  <c:v>21.8</c:v>
                </c:pt>
                <c:pt idx="395">
                  <c:v>21.8</c:v>
                </c:pt>
                <c:pt idx="396">
                  <c:v>21.8</c:v>
                </c:pt>
                <c:pt idx="397">
                  <c:v>21.8</c:v>
                </c:pt>
                <c:pt idx="398">
                  <c:v>21.8</c:v>
                </c:pt>
                <c:pt idx="399">
                  <c:v>21.8</c:v>
                </c:pt>
                <c:pt idx="400">
                  <c:v>21.8</c:v>
                </c:pt>
                <c:pt idx="401">
                  <c:v>21.8</c:v>
                </c:pt>
                <c:pt idx="402">
                  <c:v>21.8</c:v>
                </c:pt>
                <c:pt idx="403">
                  <c:v>21.7</c:v>
                </c:pt>
                <c:pt idx="404">
                  <c:v>21.8</c:v>
                </c:pt>
                <c:pt idx="405">
                  <c:v>21.8</c:v>
                </c:pt>
                <c:pt idx="406">
                  <c:v>21.8</c:v>
                </c:pt>
                <c:pt idx="407">
                  <c:v>21.8</c:v>
                </c:pt>
                <c:pt idx="408">
                  <c:v>21.9</c:v>
                </c:pt>
                <c:pt idx="409">
                  <c:v>21.7</c:v>
                </c:pt>
                <c:pt idx="410">
                  <c:v>21.8</c:v>
                </c:pt>
                <c:pt idx="411">
                  <c:v>21.8</c:v>
                </c:pt>
                <c:pt idx="412">
                  <c:v>21.8</c:v>
                </c:pt>
                <c:pt idx="413">
                  <c:v>21.9</c:v>
                </c:pt>
                <c:pt idx="414">
                  <c:v>21.8</c:v>
                </c:pt>
                <c:pt idx="415">
                  <c:v>21.9</c:v>
                </c:pt>
                <c:pt idx="416">
                  <c:v>21.8</c:v>
                </c:pt>
                <c:pt idx="417">
                  <c:v>21.8</c:v>
                </c:pt>
                <c:pt idx="418">
                  <c:v>21.9</c:v>
                </c:pt>
                <c:pt idx="419">
                  <c:v>21.9</c:v>
                </c:pt>
                <c:pt idx="420">
                  <c:v>21.8</c:v>
                </c:pt>
                <c:pt idx="421">
                  <c:v>21.8</c:v>
                </c:pt>
                <c:pt idx="422">
                  <c:v>21.8</c:v>
                </c:pt>
                <c:pt idx="423">
                  <c:v>21.9</c:v>
                </c:pt>
                <c:pt idx="424">
                  <c:v>21.9</c:v>
                </c:pt>
                <c:pt idx="425">
                  <c:v>21.9</c:v>
                </c:pt>
                <c:pt idx="426">
                  <c:v>21.8</c:v>
                </c:pt>
                <c:pt idx="427">
                  <c:v>21.9</c:v>
                </c:pt>
                <c:pt idx="428">
                  <c:v>21.9</c:v>
                </c:pt>
                <c:pt idx="429">
                  <c:v>21.9</c:v>
                </c:pt>
                <c:pt idx="430">
                  <c:v>21.9</c:v>
                </c:pt>
                <c:pt idx="431">
                  <c:v>21.9</c:v>
                </c:pt>
                <c:pt idx="432">
                  <c:v>21.9</c:v>
                </c:pt>
                <c:pt idx="433">
                  <c:v>21.9</c:v>
                </c:pt>
                <c:pt idx="434">
                  <c:v>22</c:v>
                </c:pt>
                <c:pt idx="435">
                  <c:v>22</c:v>
                </c:pt>
                <c:pt idx="436">
                  <c:v>21.9</c:v>
                </c:pt>
                <c:pt idx="437">
                  <c:v>22</c:v>
                </c:pt>
                <c:pt idx="438">
                  <c:v>22</c:v>
                </c:pt>
                <c:pt idx="439">
                  <c:v>21.9</c:v>
                </c:pt>
                <c:pt idx="440">
                  <c:v>21.9</c:v>
                </c:pt>
                <c:pt idx="441">
                  <c:v>22</c:v>
                </c:pt>
                <c:pt idx="442">
                  <c:v>21.9</c:v>
                </c:pt>
                <c:pt idx="443">
                  <c:v>22</c:v>
                </c:pt>
                <c:pt idx="444">
                  <c:v>22</c:v>
                </c:pt>
                <c:pt idx="445">
                  <c:v>21.9</c:v>
                </c:pt>
                <c:pt idx="446">
                  <c:v>21.9</c:v>
                </c:pt>
                <c:pt idx="447">
                  <c:v>22</c:v>
                </c:pt>
                <c:pt idx="448">
                  <c:v>22</c:v>
                </c:pt>
                <c:pt idx="449">
                  <c:v>22</c:v>
                </c:pt>
                <c:pt idx="450">
                  <c:v>22</c:v>
                </c:pt>
                <c:pt idx="451">
                  <c:v>21.9</c:v>
                </c:pt>
                <c:pt idx="452">
                  <c:v>22</c:v>
                </c:pt>
                <c:pt idx="453">
                  <c:v>21.9</c:v>
                </c:pt>
                <c:pt idx="454">
                  <c:v>22</c:v>
                </c:pt>
                <c:pt idx="455">
                  <c:v>22</c:v>
                </c:pt>
                <c:pt idx="456">
                  <c:v>22</c:v>
                </c:pt>
                <c:pt idx="457">
                  <c:v>22</c:v>
                </c:pt>
                <c:pt idx="458">
                  <c:v>22</c:v>
                </c:pt>
                <c:pt idx="459">
                  <c:v>22.1</c:v>
                </c:pt>
                <c:pt idx="460">
                  <c:v>22</c:v>
                </c:pt>
                <c:pt idx="461">
                  <c:v>22</c:v>
                </c:pt>
                <c:pt idx="462">
                  <c:v>22</c:v>
                </c:pt>
                <c:pt idx="463">
                  <c:v>22</c:v>
                </c:pt>
                <c:pt idx="464">
                  <c:v>22.1</c:v>
                </c:pt>
                <c:pt idx="465">
                  <c:v>22</c:v>
                </c:pt>
                <c:pt idx="466">
                  <c:v>22.1</c:v>
                </c:pt>
                <c:pt idx="467">
                  <c:v>22</c:v>
                </c:pt>
                <c:pt idx="468">
                  <c:v>22</c:v>
                </c:pt>
                <c:pt idx="469">
                  <c:v>22.1</c:v>
                </c:pt>
                <c:pt idx="470">
                  <c:v>22</c:v>
                </c:pt>
                <c:pt idx="471">
                  <c:v>22</c:v>
                </c:pt>
                <c:pt idx="472">
                  <c:v>22</c:v>
                </c:pt>
                <c:pt idx="473">
                  <c:v>22</c:v>
                </c:pt>
                <c:pt idx="474">
                  <c:v>22.1</c:v>
                </c:pt>
                <c:pt idx="475">
                  <c:v>22</c:v>
                </c:pt>
                <c:pt idx="476">
                  <c:v>22.1</c:v>
                </c:pt>
                <c:pt idx="477">
                  <c:v>22</c:v>
                </c:pt>
                <c:pt idx="478">
                  <c:v>22.1</c:v>
                </c:pt>
                <c:pt idx="479">
                  <c:v>22.1</c:v>
                </c:pt>
                <c:pt idx="480">
                  <c:v>22.1</c:v>
                </c:pt>
                <c:pt idx="481">
                  <c:v>22</c:v>
                </c:pt>
                <c:pt idx="482">
                  <c:v>22</c:v>
                </c:pt>
                <c:pt idx="483">
                  <c:v>22.1</c:v>
                </c:pt>
                <c:pt idx="484">
                  <c:v>22.1</c:v>
                </c:pt>
                <c:pt idx="485">
                  <c:v>22</c:v>
                </c:pt>
                <c:pt idx="486">
                  <c:v>22.1</c:v>
                </c:pt>
                <c:pt idx="487">
                  <c:v>22.1</c:v>
                </c:pt>
                <c:pt idx="488">
                  <c:v>22.1</c:v>
                </c:pt>
                <c:pt idx="489">
                  <c:v>22.1</c:v>
                </c:pt>
                <c:pt idx="490">
                  <c:v>22</c:v>
                </c:pt>
                <c:pt idx="491">
                  <c:v>22.1</c:v>
                </c:pt>
                <c:pt idx="492">
                  <c:v>22.1</c:v>
                </c:pt>
                <c:pt idx="493">
                  <c:v>22.2</c:v>
                </c:pt>
                <c:pt idx="494">
                  <c:v>22.1</c:v>
                </c:pt>
                <c:pt idx="495">
                  <c:v>22.1</c:v>
                </c:pt>
                <c:pt idx="496">
                  <c:v>22.1</c:v>
                </c:pt>
                <c:pt idx="497">
                  <c:v>22.2</c:v>
                </c:pt>
                <c:pt idx="498">
                  <c:v>22.1</c:v>
                </c:pt>
                <c:pt idx="499">
                  <c:v>22.1</c:v>
                </c:pt>
                <c:pt idx="500">
                  <c:v>22.2</c:v>
                </c:pt>
                <c:pt idx="501">
                  <c:v>22.1</c:v>
                </c:pt>
                <c:pt idx="502">
                  <c:v>22.1</c:v>
                </c:pt>
                <c:pt idx="503">
                  <c:v>22.1</c:v>
                </c:pt>
                <c:pt idx="504">
                  <c:v>22.2</c:v>
                </c:pt>
                <c:pt idx="505">
                  <c:v>22.1</c:v>
                </c:pt>
                <c:pt idx="506">
                  <c:v>22.1</c:v>
                </c:pt>
                <c:pt idx="507">
                  <c:v>22.2</c:v>
                </c:pt>
                <c:pt idx="508">
                  <c:v>22.1</c:v>
                </c:pt>
                <c:pt idx="509">
                  <c:v>22.2</c:v>
                </c:pt>
                <c:pt idx="510">
                  <c:v>22.2</c:v>
                </c:pt>
                <c:pt idx="511">
                  <c:v>22.1</c:v>
                </c:pt>
                <c:pt idx="512">
                  <c:v>22.1</c:v>
                </c:pt>
                <c:pt idx="513">
                  <c:v>22.2</c:v>
                </c:pt>
                <c:pt idx="514">
                  <c:v>22.2</c:v>
                </c:pt>
                <c:pt idx="515">
                  <c:v>22.2</c:v>
                </c:pt>
                <c:pt idx="516">
                  <c:v>22.2</c:v>
                </c:pt>
                <c:pt idx="517">
                  <c:v>22.2</c:v>
                </c:pt>
                <c:pt idx="518">
                  <c:v>22.2</c:v>
                </c:pt>
                <c:pt idx="519">
                  <c:v>22.2</c:v>
                </c:pt>
                <c:pt idx="520">
                  <c:v>22.2</c:v>
                </c:pt>
                <c:pt idx="521">
                  <c:v>22.1</c:v>
                </c:pt>
                <c:pt idx="522">
                  <c:v>22.3</c:v>
                </c:pt>
                <c:pt idx="523">
                  <c:v>22.3</c:v>
                </c:pt>
                <c:pt idx="524">
                  <c:v>22.2</c:v>
                </c:pt>
                <c:pt idx="525">
                  <c:v>22.2</c:v>
                </c:pt>
                <c:pt idx="526">
                  <c:v>22.2</c:v>
                </c:pt>
                <c:pt idx="527">
                  <c:v>22.2</c:v>
                </c:pt>
                <c:pt idx="528">
                  <c:v>22.3</c:v>
                </c:pt>
                <c:pt idx="529">
                  <c:v>22.3</c:v>
                </c:pt>
                <c:pt idx="530">
                  <c:v>22.3</c:v>
                </c:pt>
                <c:pt idx="531">
                  <c:v>22.1</c:v>
                </c:pt>
                <c:pt idx="532">
                  <c:v>22.3</c:v>
                </c:pt>
                <c:pt idx="533">
                  <c:v>22.1</c:v>
                </c:pt>
                <c:pt idx="534">
                  <c:v>22.2</c:v>
                </c:pt>
                <c:pt idx="535">
                  <c:v>22.3</c:v>
                </c:pt>
                <c:pt idx="536">
                  <c:v>22.2</c:v>
                </c:pt>
                <c:pt idx="537">
                  <c:v>22.3</c:v>
                </c:pt>
                <c:pt idx="538">
                  <c:v>22.2</c:v>
                </c:pt>
                <c:pt idx="539">
                  <c:v>22.2</c:v>
                </c:pt>
                <c:pt idx="540">
                  <c:v>22.2</c:v>
                </c:pt>
                <c:pt idx="541">
                  <c:v>22.2</c:v>
                </c:pt>
                <c:pt idx="542">
                  <c:v>22.2</c:v>
                </c:pt>
                <c:pt idx="543">
                  <c:v>22.3</c:v>
                </c:pt>
                <c:pt idx="544">
                  <c:v>22.2</c:v>
                </c:pt>
                <c:pt idx="545">
                  <c:v>22.2</c:v>
                </c:pt>
                <c:pt idx="546">
                  <c:v>22.3</c:v>
                </c:pt>
                <c:pt idx="547">
                  <c:v>22.3</c:v>
                </c:pt>
                <c:pt idx="548">
                  <c:v>22.2</c:v>
                </c:pt>
                <c:pt idx="549">
                  <c:v>22.3</c:v>
                </c:pt>
                <c:pt idx="550">
                  <c:v>22.2</c:v>
                </c:pt>
                <c:pt idx="551">
                  <c:v>22.2</c:v>
                </c:pt>
                <c:pt idx="552">
                  <c:v>22.2</c:v>
                </c:pt>
                <c:pt idx="553">
                  <c:v>22.3</c:v>
                </c:pt>
                <c:pt idx="554">
                  <c:v>22.2</c:v>
                </c:pt>
                <c:pt idx="555">
                  <c:v>22.2</c:v>
                </c:pt>
                <c:pt idx="556">
                  <c:v>22.3</c:v>
                </c:pt>
                <c:pt idx="557">
                  <c:v>22.2</c:v>
                </c:pt>
                <c:pt idx="558">
                  <c:v>22.3</c:v>
                </c:pt>
                <c:pt idx="559">
                  <c:v>22.2</c:v>
                </c:pt>
                <c:pt idx="560">
                  <c:v>22.1</c:v>
                </c:pt>
                <c:pt idx="561">
                  <c:v>22.3</c:v>
                </c:pt>
                <c:pt idx="562">
                  <c:v>22.3</c:v>
                </c:pt>
                <c:pt idx="563">
                  <c:v>22.3</c:v>
                </c:pt>
                <c:pt idx="564">
                  <c:v>22.2</c:v>
                </c:pt>
                <c:pt idx="565">
                  <c:v>22.4</c:v>
                </c:pt>
                <c:pt idx="566">
                  <c:v>22.2</c:v>
                </c:pt>
                <c:pt idx="567">
                  <c:v>22.4</c:v>
                </c:pt>
                <c:pt idx="568">
                  <c:v>22.3</c:v>
                </c:pt>
                <c:pt idx="569">
                  <c:v>22.2</c:v>
                </c:pt>
                <c:pt idx="570">
                  <c:v>22.3</c:v>
                </c:pt>
                <c:pt idx="571">
                  <c:v>22.3</c:v>
                </c:pt>
                <c:pt idx="572">
                  <c:v>22.3</c:v>
                </c:pt>
                <c:pt idx="573">
                  <c:v>22.3</c:v>
                </c:pt>
                <c:pt idx="574">
                  <c:v>22.3</c:v>
                </c:pt>
                <c:pt idx="575">
                  <c:v>22.3</c:v>
                </c:pt>
                <c:pt idx="576">
                  <c:v>22.3</c:v>
                </c:pt>
                <c:pt idx="577">
                  <c:v>22.3</c:v>
                </c:pt>
                <c:pt idx="578">
                  <c:v>22.3</c:v>
                </c:pt>
                <c:pt idx="579">
                  <c:v>22.4</c:v>
                </c:pt>
                <c:pt idx="580">
                  <c:v>22.3</c:v>
                </c:pt>
                <c:pt idx="581">
                  <c:v>22.3</c:v>
                </c:pt>
                <c:pt idx="582">
                  <c:v>22.4</c:v>
                </c:pt>
                <c:pt idx="583">
                  <c:v>22.3</c:v>
                </c:pt>
                <c:pt idx="584">
                  <c:v>22.4</c:v>
                </c:pt>
                <c:pt idx="585">
                  <c:v>22.3</c:v>
                </c:pt>
                <c:pt idx="586">
                  <c:v>22.4</c:v>
                </c:pt>
                <c:pt idx="587">
                  <c:v>22.3</c:v>
                </c:pt>
                <c:pt idx="588">
                  <c:v>22.3</c:v>
                </c:pt>
                <c:pt idx="589">
                  <c:v>22.4</c:v>
                </c:pt>
                <c:pt idx="590">
                  <c:v>22.4</c:v>
                </c:pt>
                <c:pt idx="591">
                  <c:v>22.4</c:v>
                </c:pt>
                <c:pt idx="592">
                  <c:v>22.4</c:v>
                </c:pt>
                <c:pt idx="593">
                  <c:v>22.3</c:v>
                </c:pt>
                <c:pt idx="594">
                  <c:v>22.3</c:v>
                </c:pt>
                <c:pt idx="595">
                  <c:v>22.4</c:v>
                </c:pt>
                <c:pt idx="596">
                  <c:v>22.4</c:v>
                </c:pt>
                <c:pt idx="597">
                  <c:v>22.5</c:v>
                </c:pt>
                <c:pt idx="598">
                  <c:v>22.4</c:v>
                </c:pt>
                <c:pt idx="599">
                  <c:v>22.5</c:v>
                </c:pt>
                <c:pt idx="600">
                  <c:v>22.4</c:v>
                </c:pt>
                <c:pt idx="601">
                  <c:v>22.4</c:v>
                </c:pt>
                <c:pt idx="602">
                  <c:v>22.5</c:v>
                </c:pt>
                <c:pt idx="603">
                  <c:v>22.3</c:v>
                </c:pt>
                <c:pt idx="604">
                  <c:v>22.4</c:v>
                </c:pt>
                <c:pt idx="605">
                  <c:v>22.4</c:v>
                </c:pt>
                <c:pt idx="606">
                  <c:v>22.4</c:v>
                </c:pt>
                <c:pt idx="607">
                  <c:v>22.5</c:v>
                </c:pt>
                <c:pt idx="608">
                  <c:v>22.6</c:v>
                </c:pt>
                <c:pt idx="609">
                  <c:v>22.5</c:v>
                </c:pt>
                <c:pt idx="610">
                  <c:v>22.4</c:v>
                </c:pt>
                <c:pt idx="611">
                  <c:v>22.5</c:v>
                </c:pt>
                <c:pt idx="612">
                  <c:v>22.7</c:v>
                </c:pt>
                <c:pt idx="613">
                  <c:v>22.6</c:v>
                </c:pt>
                <c:pt idx="614">
                  <c:v>22.5</c:v>
                </c:pt>
                <c:pt idx="615">
                  <c:v>22.5</c:v>
                </c:pt>
                <c:pt idx="616">
                  <c:v>22.4</c:v>
                </c:pt>
                <c:pt idx="617">
                  <c:v>22.6</c:v>
                </c:pt>
                <c:pt idx="618">
                  <c:v>22.6</c:v>
                </c:pt>
                <c:pt idx="619">
                  <c:v>22.5</c:v>
                </c:pt>
                <c:pt idx="620">
                  <c:v>22.5</c:v>
                </c:pt>
                <c:pt idx="621">
                  <c:v>22.6</c:v>
                </c:pt>
                <c:pt idx="622">
                  <c:v>22.6</c:v>
                </c:pt>
                <c:pt idx="623">
                  <c:v>22.6</c:v>
                </c:pt>
                <c:pt idx="624">
                  <c:v>22.5</c:v>
                </c:pt>
                <c:pt idx="625">
                  <c:v>22.5</c:v>
                </c:pt>
                <c:pt idx="626">
                  <c:v>22.6</c:v>
                </c:pt>
                <c:pt idx="627">
                  <c:v>22.6</c:v>
                </c:pt>
                <c:pt idx="628">
                  <c:v>22.6</c:v>
                </c:pt>
                <c:pt idx="629">
                  <c:v>22.6</c:v>
                </c:pt>
                <c:pt idx="630">
                  <c:v>22.6</c:v>
                </c:pt>
                <c:pt idx="631">
                  <c:v>22.6</c:v>
                </c:pt>
                <c:pt idx="632">
                  <c:v>22.6</c:v>
                </c:pt>
                <c:pt idx="633">
                  <c:v>22.7</c:v>
                </c:pt>
                <c:pt idx="634">
                  <c:v>22.7</c:v>
                </c:pt>
                <c:pt idx="635">
                  <c:v>22.6</c:v>
                </c:pt>
                <c:pt idx="636">
                  <c:v>22.6</c:v>
                </c:pt>
                <c:pt idx="637">
                  <c:v>22.7</c:v>
                </c:pt>
                <c:pt idx="638">
                  <c:v>22.7</c:v>
                </c:pt>
                <c:pt idx="639">
                  <c:v>22.7</c:v>
                </c:pt>
                <c:pt idx="640">
                  <c:v>22.7</c:v>
                </c:pt>
                <c:pt idx="641">
                  <c:v>22.7</c:v>
                </c:pt>
                <c:pt idx="642">
                  <c:v>22.7</c:v>
                </c:pt>
                <c:pt idx="643">
                  <c:v>22.8</c:v>
                </c:pt>
                <c:pt idx="644">
                  <c:v>22.7</c:v>
                </c:pt>
                <c:pt idx="645">
                  <c:v>22.7</c:v>
                </c:pt>
                <c:pt idx="646">
                  <c:v>22.7</c:v>
                </c:pt>
                <c:pt idx="647">
                  <c:v>22.7</c:v>
                </c:pt>
                <c:pt idx="648">
                  <c:v>22.7</c:v>
                </c:pt>
                <c:pt idx="649">
                  <c:v>22.7</c:v>
                </c:pt>
                <c:pt idx="650">
                  <c:v>22.8</c:v>
                </c:pt>
                <c:pt idx="651">
                  <c:v>22.8</c:v>
                </c:pt>
                <c:pt idx="652">
                  <c:v>22.8</c:v>
                </c:pt>
                <c:pt idx="653">
                  <c:v>22.8</c:v>
                </c:pt>
                <c:pt idx="654">
                  <c:v>22.8</c:v>
                </c:pt>
                <c:pt idx="655">
                  <c:v>22.7</c:v>
                </c:pt>
                <c:pt idx="656">
                  <c:v>22.7</c:v>
                </c:pt>
                <c:pt idx="657">
                  <c:v>22.7</c:v>
                </c:pt>
                <c:pt idx="658">
                  <c:v>22.7</c:v>
                </c:pt>
                <c:pt idx="659">
                  <c:v>22.8</c:v>
                </c:pt>
                <c:pt idx="660">
                  <c:v>22.8</c:v>
                </c:pt>
                <c:pt idx="661">
                  <c:v>22.8</c:v>
                </c:pt>
                <c:pt idx="662">
                  <c:v>22.9</c:v>
                </c:pt>
                <c:pt idx="663">
                  <c:v>22.8</c:v>
                </c:pt>
                <c:pt idx="664">
                  <c:v>22.9</c:v>
                </c:pt>
                <c:pt idx="665">
                  <c:v>22.9</c:v>
                </c:pt>
                <c:pt idx="666">
                  <c:v>23</c:v>
                </c:pt>
                <c:pt idx="667">
                  <c:v>22.8</c:v>
                </c:pt>
                <c:pt idx="668">
                  <c:v>22.8</c:v>
                </c:pt>
                <c:pt idx="669">
                  <c:v>22.9</c:v>
                </c:pt>
                <c:pt idx="670">
                  <c:v>22.8</c:v>
                </c:pt>
                <c:pt idx="671">
                  <c:v>22.9</c:v>
                </c:pt>
                <c:pt idx="672">
                  <c:v>22.9</c:v>
                </c:pt>
                <c:pt idx="673">
                  <c:v>22.9</c:v>
                </c:pt>
                <c:pt idx="674">
                  <c:v>22.9</c:v>
                </c:pt>
                <c:pt idx="675">
                  <c:v>22.9</c:v>
                </c:pt>
                <c:pt idx="676">
                  <c:v>22.9</c:v>
                </c:pt>
                <c:pt idx="677">
                  <c:v>22.9</c:v>
                </c:pt>
                <c:pt idx="678">
                  <c:v>23</c:v>
                </c:pt>
                <c:pt idx="679">
                  <c:v>22.9</c:v>
                </c:pt>
                <c:pt idx="680">
                  <c:v>23</c:v>
                </c:pt>
                <c:pt idx="681">
                  <c:v>23</c:v>
                </c:pt>
                <c:pt idx="682">
                  <c:v>22.9</c:v>
                </c:pt>
                <c:pt idx="683">
                  <c:v>23</c:v>
                </c:pt>
                <c:pt idx="684">
                  <c:v>23</c:v>
                </c:pt>
                <c:pt idx="685">
                  <c:v>23</c:v>
                </c:pt>
                <c:pt idx="686">
                  <c:v>23</c:v>
                </c:pt>
                <c:pt idx="687">
                  <c:v>23.1</c:v>
                </c:pt>
                <c:pt idx="688">
                  <c:v>23</c:v>
                </c:pt>
                <c:pt idx="689">
                  <c:v>23.1</c:v>
                </c:pt>
                <c:pt idx="690">
                  <c:v>22.9</c:v>
                </c:pt>
                <c:pt idx="691">
                  <c:v>23</c:v>
                </c:pt>
                <c:pt idx="692">
                  <c:v>23</c:v>
                </c:pt>
                <c:pt idx="693">
                  <c:v>23.1</c:v>
                </c:pt>
                <c:pt idx="694">
                  <c:v>23</c:v>
                </c:pt>
                <c:pt idx="695">
                  <c:v>23</c:v>
                </c:pt>
                <c:pt idx="696">
                  <c:v>23</c:v>
                </c:pt>
                <c:pt idx="697">
                  <c:v>23</c:v>
                </c:pt>
                <c:pt idx="698">
                  <c:v>23</c:v>
                </c:pt>
                <c:pt idx="699">
                  <c:v>23.1</c:v>
                </c:pt>
                <c:pt idx="700">
                  <c:v>23</c:v>
                </c:pt>
                <c:pt idx="701">
                  <c:v>23.1</c:v>
                </c:pt>
                <c:pt idx="702">
                  <c:v>23.1</c:v>
                </c:pt>
                <c:pt idx="703">
                  <c:v>23.1</c:v>
                </c:pt>
                <c:pt idx="704">
                  <c:v>23</c:v>
                </c:pt>
                <c:pt idx="705">
                  <c:v>23.1</c:v>
                </c:pt>
                <c:pt idx="706">
                  <c:v>23.2</c:v>
                </c:pt>
                <c:pt idx="707">
                  <c:v>23.1</c:v>
                </c:pt>
                <c:pt idx="708">
                  <c:v>23.1</c:v>
                </c:pt>
                <c:pt idx="709">
                  <c:v>23.2</c:v>
                </c:pt>
                <c:pt idx="710">
                  <c:v>23.1</c:v>
                </c:pt>
                <c:pt idx="711">
                  <c:v>23.2</c:v>
                </c:pt>
                <c:pt idx="712">
                  <c:v>23.1</c:v>
                </c:pt>
                <c:pt idx="713">
                  <c:v>23.2</c:v>
                </c:pt>
                <c:pt idx="714">
                  <c:v>23.2</c:v>
                </c:pt>
                <c:pt idx="715">
                  <c:v>23.2</c:v>
                </c:pt>
                <c:pt idx="716">
                  <c:v>23.2</c:v>
                </c:pt>
                <c:pt idx="717">
                  <c:v>23.1</c:v>
                </c:pt>
                <c:pt idx="718">
                  <c:v>23.3</c:v>
                </c:pt>
                <c:pt idx="719">
                  <c:v>23.2</c:v>
                </c:pt>
                <c:pt idx="720">
                  <c:v>23.3</c:v>
                </c:pt>
                <c:pt idx="721">
                  <c:v>23.3</c:v>
                </c:pt>
                <c:pt idx="722">
                  <c:v>23.3</c:v>
                </c:pt>
                <c:pt idx="723">
                  <c:v>23.3</c:v>
                </c:pt>
                <c:pt idx="724">
                  <c:v>23.3</c:v>
                </c:pt>
                <c:pt idx="725">
                  <c:v>23.3</c:v>
                </c:pt>
                <c:pt idx="726">
                  <c:v>23.3</c:v>
                </c:pt>
                <c:pt idx="727">
                  <c:v>23.3</c:v>
                </c:pt>
                <c:pt idx="728">
                  <c:v>23.3</c:v>
                </c:pt>
                <c:pt idx="729">
                  <c:v>23.3</c:v>
                </c:pt>
                <c:pt idx="730">
                  <c:v>23.4</c:v>
                </c:pt>
                <c:pt idx="731">
                  <c:v>23.4</c:v>
                </c:pt>
                <c:pt idx="732">
                  <c:v>23.3</c:v>
                </c:pt>
                <c:pt idx="733">
                  <c:v>23.3</c:v>
                </c:pt>
                <c:pt idx="734">
                  <c:v>23.4</c:v>
                </c:pt>
                <c:pt idx="735">
                  <c:v>23.3</c:v>
                </c:pt>
                <c:pt idx="736">
                  <c:v>23.4</c:v>
                </c:pt>
                <c:pt idx="737">
                  <c:v>23.4</c:v>
                </c:pt>
                <c:pt idx="738">
                  <c:v>23.4</c:v>
                </c:pt>
                <c:pt idx="739">
                  <c:v>23.3</c:v>
                </c:pt>
                <c:pt idx="740">
                  <c:v>23.4</c:v>
                </c:pt>
                <c:pt idx="741">
                  <c:v>23.4</c:v>
                </c:pt>
                <c:pt idx="742">
                  <c:v>23.4</c:v>
                </c:pt>
                <c:pt idx="743">
                  <c:v>23.4</c:v>
                </c:pt>
                <c:pt idx="744">
                  <c:v>23.4</c:v>
                </c:pt>
                <c:pt idx="745">
                  <c:v>23.4</c:v>
                </c:pt>
                <c:pt idx="746">
                  <c:v>23.4</c:v>
                </c:pt>
                <c:pt idx="747">
                  <c:v>23.4</c:v>
                </c:pt>
                <c:pt idx="748">
                  <c:v>23.4</c:v>
                </c:pt>
                <c:pt idx="749">
                  <c:v>23.5</c:v>
                </c:pt>
                <c:pt idx="750">
                  <c:v>23.4</c:v>
                </c:pt>
                <c:pt idx="751">
                  <c:v>23.4</c:v>
                </c:pt>
                <c:pt idx="752">
                  <c:v>23.4</c:v>
                </c:pt>
                <c:pt idx="753">
                  <c:v>23.4</c:v>
                </c:pt>
                <c:pt idx="754">
                  <c:v>23.4</c:v>
                </c:pt>
                <c:pt idx="755">
                  <c:v>23.5</c:v>
                </c:pt>
                <c:pt idx="756">
                  <c:v>23.4</c:v>
                </c:pt>
                <c:pt idx="757">
                  <c:v>23.5</c:v>
                </c:pt>
                <c:pt idx="758">
                  <c:v>23.4</c:v>
                </c:pt>
                <c:pt idx="759">
                  <c:v>23.5</c:v>
                </c:pt>
                <c:pt idx="760">
                  <c:v>23.4</c:v>
                </c:pt>
                <c:pt idx="761">
                  <c:v>23.4</c:v>
                </c:pt>
                <c:pt idx="762">
                  <c:v>23.5</c:v>
                </c:pt>
                <c:pt idx="763">
                  <c:v>23.4</c:v>
                </c:pt>
                <c:pt idx="764">
                  <c:v>23.5</c:v>
                </c:pt>
                <c:pt idx="765">
                  <c:v>23.5</c:v>
                </c:pt>
                <c:pt idx="766">
                  <c:v>23.4</c:v>
                </c:pt>
                <c:pt idx="767">
                  <c:v>23.4</c:v>
                </c:pt>
                <c:pt idx="768">
                  <c:v>23.4</c:v>
                </c:pt>
                <c:pt idx="769">
                  <c:v>23.4</c:v>
                </c:pt>
                <c:pt idx="770">
                  <c:v>23.6</c:v>
                </c:pt>
                <c:pt idx="771">
                  <c:v>23.5</c:v>
                </c:pt>
                <c:pt idx="772">
                  <c:v>23.5</c:v>
                </c:pt>
                <c:pt idx="773">
                  <c:v>23.5</c:v>
                </c:pt>
                <c:pt idx="774">
                  <c:v>23.6</c:v>
                </c:pt>
                <c:pt idx="775">
                  <c:v>23.4</c:v>
                </c:pt>
                <c:pt idx="776">
                  <c:v>23.5</c:v>
                </c:pt>
                <c:pt idx="777">
                  <c:v>23.4</c:v>
                </c:pt>
                <c:pt idx="778">
                  <c:v>23.8</c:v>
                </c:pt>
                <c:pt idx="779">
                  <c:v>23.4</c:v>
                </c:pt>
                <c:pt idx="780">
                  <c:v>23.5</c:v>
                </c:pt>
                <c:pt idx="781">
                  <c:v>23.5</c:v>
                </c:pt>
                <c:pt idx="782">
                  <c:v>23.5</c:v>
                </c:pt>
                <c:pt idx="783">
                  <c:v>23.4</c:v>
                </c:pt>
                <c:pt idx="784">
                  <c:v>23.6</c:v>
                </c:pt>
                <c:pt idx="785">
                  <c:v>23.7</c:v>
                </c:pt>
                <c:pt idx="786">
                  <c:v>23.6</c:v>
                </c:pt>
                <c:pt idx="787">
                  <c:v>23.5</c:v>
                </c:pt>
                <c:pt idx="788">
                  <c:v>23.7</c:v>
                </c:pt>
                <c:pt idx="789">
                  <c:v>23.7</c:v>
                </c:pt>
                <c:pt idx="790">
                  <c:v>23.6</c:v>
                </c:pt>
                <c:pt idx="791">
                  <c:v>23.5</c:v>
                </c:pt>
                <c:pt idx="792">
                  <c:v>23.7</c:v>
                </c:pt>
                <c:pt idx="793">
                  <c:v>23.5</c:v>
                </c:pt>
                <c:pt idx="794">
                  <c:v>23.7</c:v>
                </c:pt>
                <c:pt idx="795">
                  <c:v>23.4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79-4FBD-B4CA-A35C55178289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20.5</c:v>
                </c:pt>
                <c:pt idx="1">
                  <c:v>20.399999999999999</c:v>
                </c:pt>
                <c:pt idx="2">
                  <c:v>20.3</c:v>
                </c:pt>
                <c:pt idx="3">
                  <c:v>20.2</c:v>
                </c:pt>
                <c:pt idx="4">
                  <c:v>20.2</c:v>
                </c:pt>
                <c:pt idx="5">
                  <c:v>20.2</c:v>
                </c:pt>
                <c:pt idx="6">
                  <c:v>20.2</c:v>
                </c:pt>
                <c:pt idx="7">
                  <c:v>20.2</c:v>
                </c:pt>
                <c:pt idx="8">
                  <c:v>20.2</c:v>
                </c:pt>
                <c:pt idx="9">
                  <c:v>20.2</c:v>
                </c:pt>
                <c:pt idx="10">
                  <c:v>20.2</c:v>
                </c:pt>
                <c:pt idx="11">
                  <c:v>20.2</c:v>
                </c:pt>
                <c:pt idx="12">
                  <c:v>20.2</c:v>
                </c:pt>
                <c:pt idx="13">
                  <c:v>20.2</c:v>
                </c:pt>
                <c:pt idx="14">
                  <c:v>20.2</c:v>
                </c:pt>
                <c:pt idx="15">
                  <c:v>20.2</c:v>
                </c:pt>
                <c:pt idx="16">
                  <c:v>20.2</c:v>
                </c:pt>
                <c:pt idx="17">
                  <c:v>20.2</c:v>
                </c:pt>
                <c:pt idx="18">
                  <c:v>20.2</c:v>
                </c:pt>
                <c:pt idx="19">
                  <c:v>20.2</c:v>
                </c:pt>
                <c:pt idx="20">
                  <c:v>20.2</c:v>
                </c:pt>
                <c:pt idx="21">
                  <c:v>20.2</c:v>
                </c:pt>
                <c:pt idx="22">
                  <c:v>20.2</c:v>
                </c:pt>
                <c:pt idx="23">
                  <c:v>20.3</c:v>
                </c:pt>
                <c:pt idx="24">
                  <c:v>20.2</c:v>
                </c:pt>
                <c:pt idx="25">
                  <c:v>20.2</c:v>
                </c:pt>
                <c:pt idx="26">
                  <c:v>20.3</c:v>
                </c:pt>
                <c:pt idx="27">
                  <c:v>20.2</c:v>
                </c:pt>
                <c:pt idx="28">
                  <c:v>20.3</c:v>
                </c:pt>
                <c:pt idx="29">
                  <c:v>20.3</c:v>
                </c:pt>
                <c:pt idx="30">
                  <c:v>20.2</c:v>
                </c:pt>
                <c:pt idx="31">
                  <c:v>20.399999999999999</c:v>
                </c:pt>
                <c:pt idx="32">
                  <c:v>20.3</c:v>
                </c:pt>
                <c:pt idx="33">
                  <c:v>20.3</c:v>
                </c:pt>
                <c:pt idx="34">
                  <c:v>20.399999999999999</c:v>
                </c:pt>
                <c:pt idx="35">
                  <c:v>20</c:v>
                </c:pt>
                <c:pt idx="36">
                  <c:v>20.3</c:v>
                </c:pt>
                <c:pt idx="37">
                  <c:v>20.2</c:v>
                </c:pt>
                <c:pt idx="38">
                  <c:v>20.399999999999999</c:v>
                </c:pt>
                <c:pt idx="39">
                  <c:v>20.3</c:v>
                </c:pt>
                <c:pt idx="40">
                  <c:v>20.3</c:v>
                </c:pt>
                <c:pt idx="41">
                  <c:v>20.399999999999999</c:v>
                </c:pt>
                <c:pt idx="42">
                  <c:v>20.3</c:v>
                </c:pt>
                <c:pt idx="43">
                  <c:v>20.399999999999999</c:v>
                </c:pt>
                <c:pt idx="44">
                  <c:v>20.399999999999999</c:v>
                </c:pt>
                <c:pt idx="45">
                  <c:v>20.5</c:v>
                </c:pt>
                <c:pt idx="46">
                  <c:v>20.399999999999999</c:v>
                </c:pt>
                <c:pt idx="47">
                  <c:v>20.5</c:v>
                </c:pt>
                <c:pt idx="48">
                  <c:v>20.5</c:v>
                </c:pt>
                <c:pt idx="49">
                  <c:v>20.5</c:v>
                </c:pt>
                <c:pt idx="50">
                  <c:v>20.5</c:v>
                </c:pt>
                <c:pt idx="51">
                  <c:v>20.5</c:v>
                </c:pt>
                <c:pt idx="52">
                  <c:v>20.5</c:v>
                </c:pt>
                <c:pt idx="53">
                  <c:v>20.6</c:v>
                </c:pt>
                <c:pt idx="54">
                  <c:v>20.6</c:v>
                </c:pt>
                <c:pt idx="55">
                  <c:v>20.5</c:v>
                </c:pt>
                <c:pt idx="56">
                  <c:v>20.5</c:v>
                </c:pt>
                <c:pt idx="57">
                  <c:v>20.5</c:v>
                </c:pt>
                <c:pt idx="58">
                  <c:v>20.6</c:v>
                </c:pt>
                <c:pt idx="59">
                  <c:v>20.6</c:v>
                </c:pt>
                <c:pt idx="60">
                  <c:v>20.6</c:v>
                </c:pt>
                <c:pt idx="61">
                  <c:v>20.6</c:v>
                </c:pt>
                <c:pt idx="62">
                  <c:v>20.6</c:v>
                </c:pt>
                <c:pt idx="63">
                  <c:v>20.6</c:v>
                </c:pt>
                <c:pt idx="64">
                  <c:v>20.6</c:v>
                </c:pt>
                <c:pt idx="65">
                  <c:v>20.6</c:v>
                </c:pt>
                <c:pt idx="66">
                  <c:v>20.6</c:v>
                </c:pt>
                <c:pt idx="67">
                  <c:v>20.6</c:v>
                </c:pt>
                <c:pt idx="68">
                  <c:v>20.7</c:v>
                </c:pt>
                <c:pt idx="69">
                  <c:v>20.7</c:v>
                </c:pt>
                <c:pt idx="70">
                  <c:v>20.5</c:v>
                </c:pt>
                <c:pt idx="71">
                  <c:v>20.7</c:v>
                </c:pt>
                <c:pt idx="72">
                  <c:v>20.7</c:v>
                </c:pt>
                <c:pt idx="73">
                  <c:v>20.7</c:v>
                </c:pt>
                <c:pt idx="74">
                  <c:v>20.8</c:v>
                </c:pt>
                <c:pt idx="75">
                  <c:v>20.7</c:v>
                </c:pt>
                <c:pt idx="76">
                  <c:v>20.8</c:v>
                </c:pt>
                <c:pt idx="77">
                  <c:v>20.7</c:v>
                </c:pt>
                <c:pt idx="78">
                  <c:v>20.7</c:v>
                </c:pt>
                <c:pt idx="79">
                  <c:v>20.8</c:v>
                </c:pt>
                <c:pt idx="80">
                  <c:v>20.8</c:v>
                </c:pt>
                <c:pt idx="81">
                  <c:v>20.7</c:v>
                </c:pt>
                <c:pt idx="82">
                  <c:v>20.7</c:v>
                </c:pt>
                <c:pt idx="83">
                  <c:v>20.9</c:v>
                </c:pt>
                <c:pt idx="84">
                  <c:v>20.8</c:v>
                </c:pt>
                <c:pt idx="85">
                  <c:v>20.9</c:v>
                </c:pt>
                <c:pt idx="86">
                  <c:v>20.8</c:v>
                </c:pt>
                <c:pt idx="87">
                  <c:v>20.8</c:v>
                </c:pt>
                <c:pt idx="88">
                  <c:v>20.8</c:v>
                </c:pt>
                <c:pt idx="89">
                  <c:v>20.9</c:v>
                </c:pt>
                <c:pt idx="90">
                  <c:v>20.9</c:v>
                </c:pt>
                <c:pt idx="91">
                  <c:v>20.9</c:v>
                </c:pt>
                <c:pt idx="92">
                  <c:v>20.9</c:v>
                </c:pt>
                <c:pt idx="93">
                  <c:v>20.8</c:v>
                </c:pt>
                <c:pt idx="94">
                  <c:v>20.9</c:v>
                </c:pt>
                <c:pt idx="95">
                  <c:v>20.8</c:v>
                </c:pt>
                <c:pt idx="96">
                  <c:v>21</c:v>
                </c:pt>
                <c:pt idx="97">
                  <c:v>20.8</c:v>
                </c:pt>
                <c:pt idx="98">
                  <c:v>20.8</c:v>
                </c:pt>
                <c:pt idx="99">
                  <c:v>20.9</c:v>
                </c:pt>
                <c:pt idx="100">
                  <c:v>20.9</c:v>
                </c:pt>
                <c:pt idx="101">
                  <c:v>21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21</c:v>
                </c:pt>
                <c:pt idx="107">
                  <c:v>21</c:v>
                </c:pt>
                <c:pt idx="108">
                  <c:v>20.9</c:v>
                </c:pt>
                <c:pt idx="109">
                  <c:v>21</c:v>
                </c:pt>
                <c:pt idx="110">
                  <c:v>21</c:v>
                </c:pt>
                <c:pt idx="111">
                  <c:v>21.1</c:v>
                </c:pt>
                <c:pt idx="112">
                  <c:v>21</c:v>
                </c:pt>
                <c:pt idx="113">
                  <c:v>21</c:v>
                </c:pt>
                <c:pt idx="114">
                  <c:v>21.1</c:v>
                </c:pt>
                <c:pt idx="115">
                  <c:v>21.1</c:v>
                </c:pt>
                <c:pt idx="116">
                  <c:v>21.1</c:v>
                </c:pt>
                <c:pt idx="117">
                  <c:v>21.1</c:v>
                </c:pt>
                <c:pt idx="118">
                  <c:v>21.1</c:v>
                </c:pt>
                <c:pt idx="119">
                  <c:v>21.2</c:v>
                </c:pt>
                <c:pt idx="120">
                  <c:v>21.1</c:v>
                </c:pt>
                <c:pt idx="121">
                  <c:v>21.1</c:v>
                </c:pt>
                <c:pt idx="122">
                  <c:v>21.2</c:v>
                </c:pt>
                <c:pt idx="123">
                  <c:v>21.1</c:v>
                </c:pt>
                <c:pt idx="124">
                  <c:v>21.3</c:v>
                </c:pt>
                <c:pt idx="125">
                  <c:v>21.2</c:v>
                </c:pt>
                <c:pt idx="126">
                  <c:v>21.3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21.3</c:v>
                </c:pt>
                <c:pt idx="133">
                  <c:v>21.2</c:v>
                </c:pt>
                <c:pt idx="134">
                  <c:v>21.3</c:v>
                </c:pt>
                <c:pt idx="135">
                  <c:v>21.2</c:v>
                </c:pt>
                <c:pt idx="136">
                  <c:v>21.3</c:v>
                </c:pt>
                <c:pt idx="137">
                  <c:v>21.2</c:v>
                </c:pt>
                <c:pt idx="138">
                  <c:v>21.3</c:v>
                </c:pt>
                <c:pt idx="139">
                  <c:v>21.3</c:v>
                </c:pt>
                <c:pt idx="140">
                  <c:v>21.2</c:v>
                </c:pt>
                <c:pt idx="141">
                  <c:v>21.3</c:v>
                </c:pt>
                <c:pt idx="142">
                  <c:v>21.2</c:v>
                </c:pt>
                <c:pt idx="143">
                  <c:v>21.3</c:v>
                </c:pt>
                <c:pt idx="144">
                  <c:v>21.3</c:v>
                </c:pt>
                <c:pt idx="145">
                  <c:v>21.3</c:v>
                </c:pt>
                <c:pt idx="146">
                  <c:v>21.3</c:v>
                </c:pt>
                <c:pt idx="147">
                  <c:v>21.4</c:v>
                </c:pt>
                <c:pt idx="148">
                  <c:v>21.3</c:v>
                </c:pt>
                <c:pt idx="149">
                  <c:v>21.4</c:v>
                </c:pt>
                <c:pt idx="150">
                  <c:v>21.4</c:v>
                </c:pt>
                <c:pt idx="151">
                  <c:v>21.4</c:v>
                </c:pt>
                <c:pt idx="152">
                  <c:v>21.4</c:v>
                </c:pt>
                <c:pt idx="153">
                  <c:v>21.4</c:v>
                </c:pt>
                <c:pt idx="154">
                  <c:v>21.4</c:v>
                </c:pt>
                <c:pt idx="155">
                  <c:v>21.4</c:v>
                </c:pt>
                <c:pt idx="156">
                  <c:v>21.5</c:v>
                </c:pt>
                <c:pt idx="157">
                  <c:v>21.5</c:v>
                </c:pt>
                <c:pt idx="158">
                  <c:v>21.5</c:v>
                </c:pt>
                <c:pt idx="159">
                  <c:v>21.4</c:v>
                </c:pt>
                <c:pt idx="160">
                  <c:v>21.4</c:v>
                </c:pt>
                <c:pt idx="161">
                  <c:v>21.5</c:v>
                </c:pt>
                <c:pt idx="162">
                  <c:v>21.5</c:v>
                </c:pt>
                <c:pt idx="163">
                  <c:v>21.4</c:v>
                </c:pt>
                <c:pt idx="164">
                  <c:v>21.5</c:v>
                </c:pt>
                <c:pt idx="165">
                  <c:v>21.6</c:v>
                </c:pt>
                <c:pt idx="166">
                  <c:v>21.4</c:v>
                </c:pt>
                <c:pt idx="167">
                  <c:v>21.5</c:v>
                </c:pt>
                <c:pt idx="168">
                  <c:v>21.5</c:v>
                </c:pt>
                <c:pt idx="169">
                  <c:v>21.5</c:v>
                </c:pt>
                <c:pt idx="170">
                  <c:v>21.5</c:v>
                </c:pt>
                <c:pt idx="171">
                  <c:v>21.5</c:v>
                </c:pt>
                <c:pt idx="172">
                  <c:v>21.5</c:v>
                </c:pt>
                <c:pt idx="173">
                  <c:v>21.5</c:v>
                </c:pt>
                <c:pt idx="174">
                  <c:v>21.6</c:v>
                </c:pt>
                <c:pt idx="175">
                  <c:v>21.5</c:v>
                </c:pt>
                <c:pt idx="176">
                  <c:v>21.5</c:v>
                </c:pt>
                <c:pt idx="177">
                  <c:v>21.6</c:v>
                </c:pt>
                <c:pt idx="178">
                  <c:v>21.5</c:v>
                </c:pt>
                <c:pt idx="179">
                  <c:v>21.5</c:v>
                </c:pt>
                <c:pt idx="180">
                  <c:v>21.5</c:v>
                </c:pt>
                <c:pt idx="181">
                  <c:v>21.5</c:v>
                </c:pt>
                <c:pt idx="182">
                  <c:v>21.5</c:v>
                </c:pt>
                <c:pt idx="183">
                  <c:v>21.6</c:v>
                </c:pt>
                <c:pt idx="184">
                  <c:v>21.5</c:v>
                </c:pt>
                <c:pt idx="185">
                  <c:v>21.6</c:v>
                </c:pt>
                <c:pt idx="186">
                  <c:v>21.5</c:v>
                </c:pt>
                <c:pt idx="187">
                  <c:v>21.6</c:v>
                </c:pt>
                <c:pt idx="188">
                  <c:v>21.6</c:v>
                </c:pt>
                <c:pt idx="189">
                  <c:v>21.6</c:v>
                </c:pt>
                <c:pt idx="190">
                  <c:v>21.6</c:v>
                </c:pt>
                <c:pt idx="191">
                  <c:v>21.6</c:v>
                </c:pt>
                <c:pt idx="192">
                  <c:v>21.6</c:v>
                </c:pt>
                <c:pt idx="193">
                  <c:v>21.6</c:v>
                </c:pt>
                <c:pt idx="194">
                  <c:v>21.6</c:v>
                </c:pt>
                <c:pt idx="195">
                  <c:v>21.7</c:v>
                </c:pt>
                <c:pt idx="196">
                  <c:v>21.7</c:v>
                </c:pt>
                <c:pt idx="197">
                  <c:v>21.7</c:v>
                </c:pt>
                <c:pt idx="198">
                  <c:v>21.7</c:v>
                </c:pt>
                <c:pt idx="199">
                  <c:v>21.6</c:v>
                </c:pt>
                <c:pt idx="200">
                  <c:v>21.6</c:v>
                </c:pt>
                <c:pt idx="201">
                  <c:v>21.7</c:v>
                </c:pt>
                <c:pt idx="202">
                  <c:v>21.7</c:v>
                </c:pt>
                <c:pt idx="203">
                  <c:v>21.6</c:v>
                </c:pt>
                <c:pt idx="204">
                  <c:v>21.6</c:v>
                </c:pt>
                <c:pt idx="205">
                  <c:v>21.7</c:v>
                </c:pt>
                <c:pt idx="206">
                  <c:v>21.6</c:v>
                </c:pt>
                <c:pt idx="207">
                  <c:v>21.7</c:v>
                </c:pt>
                <c:pt idx="208">
                  <c:v>21.7</c:v>
                </c:pt>
                <c:pt idx="209">
                  <c:v>21.8</c:v>
                </c:pt>
                <c:pt idx="210">
                  <c:v>21.7</c:v>
                </c:pt>
                <c:pt idx="211">
                  <c:v>21.8</c:v>
                </c:pt>
                <c:pt idx="212">
                  <c:v>21.7</c:v>
                </c:pt>
                <c:pt idx="213">
                  <c:v>21.7</c:v>
                </c:pt>
                <c:pt idx="214">
                  <c:v>21.7</c:v>
                </c:pt>
                <c:pt idx="215">
                  <c:v>21.8</c:v>
                </c:pt>
                <c:pt idx="216">
                  <c:v>21.7</c:v>
                </c:pt>
                <c:pt idx="217">
                  <c:v>21.8</c:v>
                </c:pt>
                <c:pt idx="218">
                  <c:v>21.8</c:v>
                </c:pt>
                <c:pt idx="219">
                  <c:v>21.8</c:v>
                </c:pt>
                <c:pt idx="220">
                  <c:v>21.8</c:v>
                </c:pt>
                <c:pt idx="221">
                  <c:v>21.8</c:v>
                </c:pt>
                <c:pt idx="222">
                  <c:v>21.8</c:v>
                </c:pt>
                <c:pt idx="223">
                  <c:v>21.8</c:v>
                </c:pt>
                <c:pt idx="224">
                  <c:v>21.8</c:v>
                </c:pt>
                <c:pt idx="225">
                  <c:v>21.8</c:v>
                </c:pt>
                <c:pt idx="226">
                  <c:v>21.8</c:v>
                </c:pt>
                <c:pt idx="227">
                  <c:v>21.8</c:v>
                </c:pt>
                <c:pt idx="228">
                  <c:v>21.8</c:v>
                </c:pt>
                <c:pt idx="229">
                  <c:v>21.8</c:v>
                </c:pt>
                <c:pt idx="230">
                  <c:v>21.8</c:v>
                </c:pt>
                <c:pt idx="231">
                  <c:v>21.8</c:v>
                </c:pt>
                <c:pt idx="232">
                  <c:v>21.8</c:v>
                </c:pt>
                <c:pt idx="233">
                  <c:v>21.8</c:v>
                </c:pt>
                <c:pt idx="234">
                  <c:v>21.8</c:v>
                </c:pt>
                <c:pt idx="235">
                  <c:v>21.8</c:v>
                </c:pt>
                <c:pt idx="236">
                  <c:v>21.8</c:v>
                </c:pt>
                <c:pt idx="237">
                  <c:v>21.8</c:v>
                </c:pt>
                <c:pt idx="238">
                  <c:v>21.8</c:v>
                </c:pt>
                <c:pt idx="239">
                  <c:v>21.8</c:v>
                </c:pt>
                <c:pt idx="240">
                  <c:v>21.8</c:v>
                </c:pt>
                <c:pt idx="241">
                  <c:v>21.8</c:v>
                </c:pt>
                <c:pt idx="242">
                  <c:v>21.8</c:v>
                </c:pt>
                <c:pt idx="243">
                  <c:v>21.8</c:v>
                </c:pt>
                <c:pt idx="244">
                  <c:v>21.8</c:v>
                </c:pt>
                <c:pt idx="245">
                  <c:v>21.8</c:v>
                </c:pt>
                <c:pt idx="246">
                  <c:v>21.8</c:v>
                </c:pt>
                <c:pt idx="247">
                  <c:v>21.8</c:v>
                </c:pt>
                <c:pt idx="248">
                  <c:v>21.9</c:v>
                </c:pt>
                <c:pt idx="249">
                  <c:v>21.9</c:v>
                </c:pt>
                <c:pt idx="250">
                  <c:v>21.8</c:v>
                </c:pt>
                <c:pt idx="251">
                  <c:v>21.9</c:v>
                </c:pt>
                <c:pt idx="252">
                  <c:v>21.9</c:v>
                </c:pt>
                <c:pt idx="253">
                  <c:v>21.8</c:v>
                </c:pt>
                <c:pt idx="254">
                  <c:v>21.8</c:v>
                </c:pt>
                <c:pt idx="255">
                  <c:v>21.8</c:v>
                </c:pt>
                <c:pt idx="256">
                  <c:v>21.9</c:v>
                </c:pt>
                <c:pt idx="257">
                  <c:v>21.8</c:v>
                </c:pt>
                <c:pt idx="258">
                  <c:v>21.8</c:v>
                </c:pt>
                <c:pt idx="259">
                  <c:v>21.9</c:v>
                </c:pt>
                <c:pt idx="260">
                  <c:v>21.9</c:v>
                </c:pt>
                <c:pt idx="261">
                  <c:v>21.8</c:v>
                </c:pt>
                <c:pt idx="262">
                  <c:v>21.9</c:v>
                </c:pt>
                <c:pt idx="263">
                  <c:v>21.9</c:v>
                </c:pt>
                <c:pt idx="264">
                  <c:v>21.8</c:v>
                </c:pt>
                <c:pt idx="265">
                  <c:v>21.9</c:v>
                </c:pt>
                <c:pt idx="266">
                  <c:v>22</c:v>
                </c:pt>
                <c:pt idx="267">
                  <c:v>21.9</c:v>
                </c:pt>
                <c:pt idx="268">
                  <c:v>21.9</c:v>
                </c:pt>
                <c:pt idx="269">
                  <c:v>21.9</c:v>
                </c:pt>
                <c:pt idx="270">
                  <c:v>21.9</c:v>
                </c:pt>
                <c:pt idx="271">
                  <c:v>22</c:v>
                </c:pt>
                <c:pt idx="272">
                  <c:v>22</c:v>
                </c:pt>
                <c:pt idx="273">
                  <c:v>22</c:v>
                </c:pt>
                <c:pt idx="274">
                  <c:v>21.8</c:v>
                </c:pt>
                <c:pt idx="275">
                  <c:v>21.9</c:v>
                </c:pt>
                <c:pt idx="276">
                  <c:v>21.9</c:v>
                </c:pt>
                <c:pt idx="277">
                  <c:v>21.9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21.9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21.9</c:v>
                </c:pt>
                <c:pt idx="288">
                  <c:v>22</c:v>
                </c:pt>
                <c:pt idx="289">
                  <c:v>22</c:v>
                </c:pt>
                <c:pt idx="290">
                  <c:v>21.9</c:v>
                </c:pt>
                <c:pt idx="291">
                  <c:v>22.1</c:v>
                </c:pt>
                <c:pt idx="292">
                  <c:v>22</c:v>
                </c:pt>
                <c:pt idx="293">
                  <c:v>21.9</c:v>
                </c:pt>
                <c:pt idx="294">
                  <c:v>22</c:v>
                </c:pt>
                <c:pt idx="295">
                  <c:v>22.1</c:v>
                </c:pt>
                <c:pt idx="296">
                  <c:v>22</c:v>
                </c:pt>
                <c:pt idx="297">
                  <c:v>22</c:v>
                </c:pt>
                <c:pt idx="298">
                  <c:v>22.1</c:v>
                </c:pt>
                <c:pt idx="299">
                  <c:v>22</c:v>
                </c:pt>
                <c:pt idx="300">
                  <c:v>22.1</c:v>
                </c:pt>
                <c:pt idx="301">
                  <c:v>22.1</c:v>
                </c:pt>
                <c:pt idx="302">
                  <c:v>22</c:v>
                </c:pt>
                <c:pt idx="303">
                  <c:v>22</c:v>
                </c:pt>
                <c:pt idx="304">
                  <c:v>22</c:v>
                </c:pt>
                <c:pt idx="305">
                  <c:v>22</c:v>
                </c:pt>
                <c:pt idx="306">
                  <c:v>22.1</c:v>
                </c:pt>
                <c:pt idx="307">
                  <c:v>22.1</c:v>
                </c:pt>
                <c:pt idx="308">
                  <c:v>22</c:v>
                </c:pt>
                <c:pt idx="309">
                  <c:v>22.1</c:v>
                </c:pt>
                <c:pt idx="310">
                  <c:v>22.1</c:v>
                </c:pt>
                <c:pt idx="311">
                  <c:v>22.1</c:v>
                </c:pt>
                <c:pt idx="312">
                  <c:v>22.1</c:v>
                </c:pt>
                <c:pt idx="313">
                  <c:v>22.1</c:v>
                </c:pt>
                <c:pt idx="314">
                  <c:v>22.1</c:v>
                </c:pt>
                <c:pt idx="315">
                  <c:v>22.1</c:v>
                </c:pt>
                <c:pt idx="316">
                  <c:v>22.1</c:v>
                </c:pt>
                <c:pt idx="317">
                  <c:v>22.1</c:v>
                </c:pt>
                <c:pt idx="318">
                  <c:v>22.1</c:v>
                </c:pt>
                <c:pt idx="319">
                  <c:v>22.1</c:v>
                </c:pt>
                <c:pt idx="320">
                  <c:v>22.2</c:v>
                </c:pt>
                <c:pt idx="321">
                  <c:v>22.1</c:v>
                </c:pt>
                <c:pt idx="322">
                  <c:v>22.1</c:v>
                </c:pt>
                <c:pt idx="323">
                  <c:v>22.1</c:v>
                </c:pt>
                <c:pt idx="324">
                  <c:v>22.1</c:v>
                </c:pt>
                <c:pt idx="325">
                  <c:v>22.1</c:v>
                </c:pt>
                <c:pt idx="326">
                  <c:v>22.2</c:v>
                </c:pt>
                <c:pt idx="327">
                  <c:v>22.1</c:v>
                </c:pt>
                <c:pt idx="328">
                  <c:v>22.1</c:v>
                </c:pt>
                <c:pt idx="329">
                  <c:v>22.1</c:v>
                </c:pt>
                <c:pt idx="330">
                  <c:v>22.2</c:v>
                </c:pt>
                <c:pt idx="331">
                  <c:v>22.2</c:v>
                </c:pt>
                <c:pt idx="332">
                  <c:v>22.1</c:v>
                </c:pt>
                <c:pt idx="333">
                  <c:v>22.2</c:v>
                </c:pt>
                <c:pt idx="334">
                  <c:v>22.2</c:v>
                </c:pt>
                <c:pt idx="335">
                  <c:v>22.2</c:v>
                </c:pt>
                <c:pt idx="336">
                  <c:v>22.2</c:v>
                </c:pt>
                <c:pt idx="337">
                  <c:v>22.2</c:v>
                </c:pt>
                <c:pt idx="338">
                  <c:v>22.2</c:v>
                </c:pt>
                <c:pt idx="339">
                  <c:v>22.2</c:v>
                </c:pt>
                <c:pt idx="340">
                  <c:v>22.2</c:v>
                </c:pt>
                <c:pt idx="341">
                  <c:v>22.2</c:v>
                </c:pt>
                <c:pt idx="342">
                  <c:v>22.2</c:v>
                </c:pt>
                <c:pt idx="343">
                  <c:v>22.1</c:v>
                </c:pt>
                <c:pt idx="344">
                  <c:v>22.2</c:v>
                </c:pt>
                <c:pt idx="345">
                  <c:v>22.2</c:v>
                </c:pt>
                <c:pt idx="346">
                  <c:v>22.2</c:v>
                </c:pt>
                <c:pt idx="347">
                  <c:v>22.2</c:v>
                </c:pt>
                <c:pt idx="348">
                  <c:v>22.2</c:v>
                </c:pt>
                <c:pt idx="349">
                  <c:v>22.2</c:v>
                </c:pt>
                <c:pt idx="350">
                  <c:v>22.2</c:v>
                </c:pt>
                <c:pt idx="351">
                  <c:v>22.3</c:v>
                </c:pt>
                <c:pt idx="352">
                  <c:v>22.2</c:v>
                </c:pt>
                <c:pt idx="353">
                  <c:v>22.2</c:v>
                </c:pt>
                <c:pt idx="354">
                  <c:v>22.2</c:v>
                </c:pt>
                <c:pt idx="355">
                  <c:v>22.2</c:v>
                </c:pt>
                <c:pt idx="356">
                  <c:v>22.2</c:v>
                </c:pt>
                <c:pt idx="357">
                  <c:v>22.2</c:v>
                </c:pt>
                <c:pt idx="358">
                  <c:v>22.3</c:v>
                </c:pt>
                <c:pt idx="359">
                  <c:v>22.2</c:v>
                </c:pt>
                <c:pt idx="360">
                  <c:v>22.2</c:v>
                </c:pt>
                <c:pt idx="361">
                  <c:v>22.2</c:v>
                </c:pt>
                <c:pt idx="362">
                  <c:v>22.2</c:v>
                </c:pt>
                <c:pt idx="363">
                  <c:v>22.2</c:v>
                </c:pt>
                <c:pt idx="364">
                  <c:v>22.3</c:v>
                </c:pt>
                <c:pt idx="365">
                  <c:v>22.2</c:v>
                </c:pt>
                <c:pt idx="366">
                  <c:v>22.2</c:v>
                </c:pt>
                <c:pt idx="367">
                  <c:v>22.2</c:v>
                </c:pt>
                <c:pt idx="368">
                  <c:v>22.3</c:v>
                </c:pt>
                <c:pt idx="369">
                  <c:v>22.3</c:v>
                </c:pt>
                <c:pt idx="370">
                  <c:v>22.3</c:v>
                </c:pt>
                <c:pt idx="371">
                  <c:v>22.3</c:v>
                </c:pt>
                <c:pt idx="372">
                  <c:v>22.2</c:v>
                </c:pt>
                <c:pt idx="373">
                  <c:v>22.3</c:v>
                </c:pt>
                <c:pt idx="374">
                  <c:v>22.3</c:v>
                </c:pt>
                <c:pt idx="375">
                  <c:v>22.2</c:v>
                </c:pt>
                <c:pt idx="376">
                  <c:v>22.3</c:v>
                </c:pt>
                <c:pt idx="377">
                  <c:v>22.3</c:v>
                </c:pt>
                <c:pt idx="378">
                  <c:v>22.2</c:v>
                </c:pt>
                <c:pt idx="379">
                  <c:v>22.3</c:v>
                </c:pt>
                <c:pt idx="380">
                  <c:v>22.3</c:v>
                </c:pt>
                <c:pt idx="381">
                  <c:v>22.3</c:v>
                </c:pt>
                <c:pt idx="382">
                  <c:v>22.3</c:v>
                </c:pt>
                <c:pt idx="383">
                  <c:v>22.3</c:v>
                </c:pt>
                <c:pt idx="384">
                  <c:v>22.3</c:v>
                </c:pt>
                <c:pt idx="385">
                  <c:v>22.2</c:v>
                </c:pt>
                <c:pt idx="386">
                  <c:v>22.3</c:v>
                </c:pt>
                <c:pt idx="387">
                  <c:v>22.3</c:v>
                </c:pt>
                <c:pt idx="388">
                  <c:v>22.3</c:v>
                </c:pt>
                <c:pt idx="389">
                  <c:v>22.3</c:v>
                </c:pt>
                <c:pt idx="390">
                  <c:v>22.3</c:v>
                </c:pt>
                <c:pt idx="391">
                  <c:v>22.3</c:v>
                </c:pt>
                <c:pt idx="392">
                  <c:v>22.3</c:v>
                </c:pt>
                <c:pt idx="393">
                  <c:v>22.3</c:v>
                </c:pt>
                <c:pt idx="394">
                  <c:v>22.3</c:v>
                </c:pt>
                <c:pt idx="395">
                  <c:v>22.3</c:v>
                </c:pt>
                <c:pt idx="396">
                  <c:v>22.3</c:v>
                </c:pt>
                <c:pt idx="397">
                  <c:v>22.2</c:v>
                </c:pt>
                <c:pt idx="398">
                  <c:v>22.3</c:v>
                </c:pt>
                <c:pt idx="399">
                  <c:v>22.3</c:v>
                </c:pt>
                <c:pt idx="400">
                  <c:v>22.3</c:v>
                </c:pt>
                <c:pt idx="401">
                  <c:v>22.3</c:v>
                </c:pt>
                <c:pt idx="402">
                  <c:v>22.3</c:v>
                </c:pt>
                <c:pt idx="403">
                  <c:v>22.3</c:v>
                </c:pt>
                <c:pt idx="404">
                  <c:v>22.3</c:v>
                </c:pt>
                <c:pt idx="405">
                  <c:v>22.4</c:v>
                </c:pt>
                <c:pt idx="406">
                  <c:v>22.3</c:v>
                </c:pt>
                <c:pt idx="407">
                  <c:v>22.3</c:v>
                </c:pt>
                <c:pt idx="408">
                  <c:v>22.4</c:v>
                </c:pt>
                <c:pt idx="409">
                  <c:v>22.3</c:v>
                </c:pt>
                <c:pt idx="410">
                  <c:v>22.3</c:v>
                </c:pt>
                <c:pt idx="411">
                  <c:v>22.4</c:v>
                </c:pt>
                <c:pt idx="412">
                  <c:v>22.4</c:v>
                </c:pt>
                <c:pt idx="413">
                  <c:v>22.4</c:v>
                </c:pt>
                <c:pt idx="414">
                  <c:v>22.4</c:v>
                </c:pt>
                <c:pt idx="415">
                  <c:v>22.3</c:v>
                </c:pt>
                <c:pt idx="416">
                  <c:v>22.3</c:v>
                </c:pt>
                <c:pt idx="417">
                  <c:v>22.4</c:v>
                </c:pt>
                <c:pt idx="418">
                  <c:v>22.4</c:v>
                </c:pt>
                <c:pt idx="419">
                  <c:v>22.5</c:v>
                </c:pt>
                <c:pt idx="420">
                  <c:v>22.5</c:v>
                </c:pt>
                <c:pt idx="421">
                  <c:v>22.4</c:v>
                </c:pt>
                <c:pt idx="422">
                  <c:v>22.4</c:v>
                </c:pt>
                <c:pt idx="423">
                  <c:v>22.4</c:v>
                </c:pt>
                <c:pt idx="424">
                  <c:v>22.4</c:v>
                </c:pt>
                <c:pt idx="425">
                  <c:v>22.4</c:v>
                </c:pt>
                <c:pt idx="426">
                  <c:v>22.4</c:v>
                </c:pt>
                <c:pt idx="427">
                  <c:v>22.5</c:v>
                </c:pt>
                <c:pt idx="428">
                  <c:v>22.5</c:v>
                </c:pt>
                <c:pt idx="429">
                  <c:v>22.4</c:v>
                </c:pt>
                <c:pt idx="430">
                  <c:v>22.4</c:v>
                </c:pt>
                <c:pt idx="431">
                  <c:v>22.5</c:v>
                </c:pt>
                <c:pt idx="432">
                  <c:v>22.5</c:v>
                </c:pt>
                <c:pt idx="433">
                  <c:v>22.4</c:v>
                </c:pt>
                <c:pt idx="434">
                  <c:v>22.5</c:v>
                </c:pt>
                <c:pt idx="435">
                  <c:v>22.5</c:v>
                </c:pt>
                <c:pt idx="436">
                  <c:v>22.5</c:v>
                </c:pt>
                <c:pt idx="437">
                  <c:v>22.6</c:v>
                </c:pt>
                <c:pt idx="438">
                  <c:v>22.5</c:v>
                </c:pt>
                <c:pt idx="439">
                  <c:v>22.6</c:v>
                </c:pt>
                <c:pt idx="440">
                  <c:v>22.5</c:v>
                </c:pt>
                <c:pt idx="441">
                  <c:v>22.5</c:v>
                </c:pt>
                <c:pt idx="442">
                  <c:v>22.5</c:v>
                </c:pt>
                <c:pt idx="443">
                  <c:v>22.5</c:v>
                </c:pt>
                <c:pt idx="444">
                  <c:v>22.5</c:v>
                </c:pt>
                <c:pt idx="445">
                  <c:v>22.5</c:v>
                </c:pt>
                <c:pt idx="446">
                  <c:v>22.5</c:v>
                </c:pt>
                <c:pt idx="447">
                  <c:v>22.5</c:v>
                </c:pt>
                <c:pt idx="448">
                  <c:v>22.5</c:v>
                </c:pt>
                <c:pt idx="449">
                  <c:v>22.5</c:v>
                </c:pt>
                <c:pt idx="450">
                  <c:v>22.5</c:v>
                </c:pt>
                <c:pt idx="451">
                  <c:v>22.5</c:v>
                </c:pt>
                <c:pt idx="452">
                  <c:v>22.5</c:v>
                </c:pt>
                <c:pt idx="453">
                  <c:v>22.5</c:v>
                </c:pt>
                <c:pt idx="454">
                  <c:v>22.5</c:v>
                </c:pt>
                <c:pt idx="455">
                  <c:v>22.5</c:v>
                </c:pt>
                <c:pt idx="456">
                  <c:v>22.5</c:v>
                </c:pt>
                <c:pt idx="457">
                  <c:v>22.5</c:v>
                </c:pt>
                <c:pt idx="458">
                  <c:v>22.4</c:v>
                </c:pt>
                <c:pt idx="459">
                  <c:v>22.6</c:v>
                </c:pt>
                <c:pt idx="460">
                  <c:v>22.5</c:v>
                </c:pt>
                <c:pt idx="461">
                  <c:v>22.5</c:v>
                </c:pt>
                <c:pt idx="462">
                  <c:v>22.5</c:v>
                </c:pt>
                <c:pt idx="463">
                  <c:v>22.5</c:v>
                </c:pt>
                <c:pt idx="464">
                  <c:v>22.5</c:v>
                </c:pt>
                <c:pt idx="465">
                  <c:v>22.5</c:v>
                </c:pt>
                <c:pt idx="466">
                  <c:v>22.5</c:v>
                </c:pt>
                <c:pt idx="467">
                  <c:v>22.5</c:v>
                </c:pt>
                <c:pt idx="468">
                  <c:v>22.5</c:v>
                </c:pt>
                <c:pt idx="469">
                  <c:v>22.5</c:v>
                </c:pt>
                <c:pt idx="470">
                  <c:v>22.6</c:v>
                </c:pt>
                <c:pt idx="471">
                  <c:v>22.5</c:v>
                </c:pt>
                <c:pt idx="472">
                  <c:v>22.5</c:v>
                </c:pt>
                <c:pt idx="473">
                  <c:v>22.5</c:v>
                </c:pt>
                <c:pt idx="474">
                  <c:v>22.5</c:v>
                </c:pt>
                <c:pt idx="475">
                  <c:v>22.6</c:v>
                </c:pt>
                <c:pt idx="476">
                  <c:v>22.5</c:v>
                </c:pt>
                <c:pt idx="477">
                  <c:v>22.5</c:v>
                </c:pt>
                <c:pt idx="478">
                  <c:v>22.6</c:v>
                </c:pt>
                <c:pt idx="479">
                  <c:v>22.5</c:v>
                </c:pt>
                <c:pt idx="480">
                  <c:v>22.5</c:v>
                </c:pt>
                <c:pt idx="481">
                  <c:v>22.5</c:v>
                </c:pt>
                <c:pt idx="482">
                  <c:v>22.6</c:v>
                </c:pt>
                <c:pt idx="483">
                  <c:v>22.6</c:v>
                </c:pt>
                <c:pt idx="484">
                  <c:v>22.5</c:v>
                </c:pt>
                <c:pt idx="485">
                  <c:v>22.6</c:v>
                </c:pt>
                <c:pt idx="486">
                  <c:v>22.5</c:v>
                </c:pt>
                <c:pt idx="487">
                  <c:v>22.5</c:v>
                </c:pt>
                <c:pt idx="488">
                  <c:v>22.5</c:v>
                </c:pt>
                <c:pt idx="489">
                  <c:v>22.6</c:v>
                </c:pt>
                <c:pt idx="490">
                  <c:v>22.6</c:v>
                </c:pt>
                <c:pt idx="491">
                  <c:v>22.6</c:v>
                </c:pt>
                <c:pt idx="492">
                  <c:v>22.6</c:v>
                </c:pt>
                <c:pt idx="493">
                  <c:v>22.6</c:v>
                </c:pt>
                <c:pt idx="494">
                  <c:v>22.5</c:v>
                </c:pt>
                <c:pt idx="495">
                  <c:v>22.6</c:v>
                </c:pt>
                <c:pt idx="496">
                  <c:v>22.6</c:v>
                </c:pt>
                <c:pt idx="497">
                  <c:v>22.6</c:v>
                </c:pt>
                <c:pt idx="498">
                  <c:v>22.6</c:v>
                </c:pt>
                <c:pt idx="499">
                  <c:v>22.6</c:v>
                </c:pt>
                <c:pt idx="500">
                  <c:v>22.7</c:v>
                </c:pt>
                <c:pt idx="501">
                  <c:v>22.6</c:v>
                </c:pt>
                <c:pt idx="502">
                  <c:v>22.6</c:v>
                </c:pt>
                <c:pt idx="503">
                  <c:v>22.6</c:v>
                </c:pt>
                <c:pt idx="504">
                  <c:v>22.6</c:v>
                </c:pt>
                <c:pt idx="505">
                  <c:v>22.6</c:v>
                </c:pt>
                <c:pt idx="506">
                  <c:v>22.6</c:v>
                </c:pt>
                <c:pt idx="507">
                  <c:v>22.6</c:v>
                </c:pt>
                <c:pt idx="508">
                  <c:v>22.6</c:v>
                </c:pt>
                <c:pt idx="509">
                  <c:v>22.7</c:v>
                </c:pt>
                <c:pt idx="510">
                  <c:v>22.5</c:v>
                </c:pt>
                <c:pt idx="511">
                  <c:v>22.6</c:v>
                </c:pt>
                <c:pt idx="512">
                  <c:v>22.7</c:v>
                </c:pt>
                <c:pt idx="513">
                  <c:v>22.7</c:v>
                </c:pt>
                <c:pt idx="514">
                  <c:v>22.7</c:v>
                </c:pt>
                <c:pt idx="515">
                  <c:v>22.7</c:v>
                </c:pt>
                <c:pt idx="516">
                  <c:v>22.6</c:v>
                </c:pt>
                <c:pt idx="517">
                  <c:v>22.6</c:v>
                </c:pt>
                <c:pt idx="518">
                  <c:v>22.7</c:v>
                </c:pt>
                <c:pt idx="519">
                  <c:v>22.7</c:v>
                </c:pt>
                <c:pt idx="520">
                  <c:v>22.7</c:v>
                </c:pt>
                <c:pt idx="521">
                  <c:v>22.7</c:v>
                </c:pt>
                <c:pt idx="522">
                  <c:v>22.7</c:v>
                </c:pt>
                <c:pt idx="523">
                  <c:v>22.8</c:v>
                </c:pt>
                <c:pt idx="524">
                  <c:v>22.7</c:v>
                </c:pt>
                <c:pt idx="525">
                  <c:v>22.8</c:v>
                </c:pt>
                <c:pt idx="526">
                  <c:v>22.7</c:v>
                </c:pt>
                <c:pt idx="527">
                  <c:v>22.8</c:v>
                </c:pt>
                <c:pt idx="528">
                  <c:v>22.7</c:v>
                </c:pt>
                <c:pt idx="529">
                  <c:v>22.8</c:v>
                </c:pt>
                <c:pt idx="530">
                  <c:v>22.7</c:v>
                </c:pt>
                <c:pt idx="531">
                  <c:v>22.7</c:v>
                </c:pt>
                <c:pt idx="532">
                  <c:v>22.8</c:v>
                </c:pt>
                <c:pt idx="533">
                  <c:v>22.8</c:v>
                </c:pt>
                <c:pt idx="534">
                  <c:v>22.6</c:v>
                </c:pt>
                <c:pt idx="535">
                  <c:v>22.8</c:v>
                </c:pt>
                <c:pt idx="536">
                  <c:v>22.8</c:v>
                </c:pt>
                <c:pt idx="537">
                  <c:v>22.8</c:v>
                </c:pt>
                <c:pt idx="538">
                  <c:v>22.8</c:v>
                </c:pt>
                <c:pt idx="539">
                  <c:v>22.8</c:v>
                </c:pt>
                <c:pt idx="540">
                  <c:v>22.8</c:v>
                </c:pt>
                <c:pt idx="541">
                  <c:v>22.8</c:v>
                </c:pt>
                <c:pt idx="542">
                  <c:v>22.8</c:v>
                </c:pt>
                <c:pt idx="543">
                  <c:v>22.8</c:v>
                </c:pt>
                <c:pt idx="544">
                  <c:v>22.8</c:v>
                </c:pt>
                <c:pt idx="545">
                  <c:v>22.8</c:v>
                </c:pt>
                <c:pt idx="546">
                  <c:v>22.8</c:v>
                </c:pt>
                <c:pt idx="547">
                  <c:v>22.7</c:v>
                </c:pt>
                <c:pt idx="548">
                  <c:v>22.8</c:v>
                </c:pt>
                <c:pt idx="549">
                  <c:v>22.8</c:v>
                </c:pt>
                <c:pt idx="550">
                  <c:v>22.8</c:v>
                </c:pt>
                <c:pt idx="551">
                  <c:v>22.8</c:v>
                </c:pt>
                <c:pt idx="552">
                  <c:v>22.8</c:v>
                </c:pt>
                <c:pt idx="553">
                  <c:v>22.8</c:v>
                </c:pt>
                <c:pt idx="554">
                  <c:v>22.8</c:v>
                </c:pt>
                <c:pt idx="555">
                  <c:v>22.8</c:v>
                </c:pt>
                <c:pt idx="556">
                  <c:v>22.8</c:v>
                </c:pt>
                <c:pt idx="557">
                  <c:v>22.8</c:v>
                </c:pt>
                <c:pt idx="558">
                  <c:v>22.8</c:v>
                </c:pt>
                <c:pt idx="559">
                  <c:v>22.8</c:v>
                </c:pt>
                <c:pt idx="560">
                  <c:v>22.8</c:v>
                </c:pt>
                <c:pt idx="561">
                  <c:v>22.8</c:v>
                </c:pt>
                <c:pt idx="562">
                  <c:v>22.8</c:v>
                </c:pt>
                <c:pt idx="563">
                  <c:v>22.8</c:v>
                </c:pt>
                <c:pt idx="564">
                  <c:v>22.9</c:v>
                </c:pt>
                <c:pt idx="565">
                  <c:v>22.9</c:v>
                </c:pt>
                <c:pt idx="566">
                  <c:v>22.8</c:v>
                </c:pt>
                <c:pt idx="567">
                  <c:v>22.9</c:v>
                </c:pt>
                <c:pt idx="568">
                  <c:v>22.9</c:v>
                </c:pt>
                <c:pt idx="569">
                  <c:v>22.8</c:v>
                </c:pt>
                <c:pt idx="570">
                  <c:v>22.9</c:v>
                </c:pt>
                <c:pt idx="571">
                  <c:v>22.8</c:v>
                </c:pt>
                <c:pt idx="572">
                  <c:v>22.9</c:v>
                </c:pt>
                <c:pt idx="573">
                  <c:v>22.8</c:v>
                </c:pt>
                <c:pt idx="574">
                  <c:v>22.9</c:v>
                </c:pt>
                <c:pt idx="575">
                  <c:v>22.8</c:v>
                </c:pt>
                <c:pt idx="576">
                  <c:v>22.9</c:v>
                </c:pt>
                <c:pt idx="577">
                  <c:v>22.8</c:v>
                </c:pt>
                <c:pt idx="578">
                  <c:v>22.8</c:v>
                </c:pt>
                <c:pt idx="579">
                  <c:v>22.9</c:v>
                </c:pt>
                <c:pt idx="580">
                  <c:v>22.8</c:v>
                </c:pt>
                <c:pt idx="581">
                  <c:v>22.9</c:v>
                </c:pt>
                <c:pt idx="582">
                  <c:v>22.8</c:v>
                </c:pt>
                <c:pt idx="583">
                  <c:v>22.9</c:v>
                </c:pt>
                <c:pt idx="584">
                  <c:v>22.8</c:v>
                </c:pt>
                <c:pt idx="585">
                  <c:v>22.9</c:v>
                </c:pt>
                <c:pt idx="586">
                  <c:v>22.9</c:v>
                </c:pt>
                <c:pt idx="587">
                  <c:v>22.9</c:v>
                </c:pt>
                <c:pt idx="588">
                  <c:v>22.9</c:v>
                </c:pt>
                <c:pt idx="589">
                  <c:v>22.9</c:v>
                </c:pt>
                <c:pt idx="590">
                  <c:v>22.9</c:v>
                </c:pt>
                <c:pt idx="591">
                  <c:v>22.9</c:v>
                </c:pt>
                <c:pt idx="592">
                  <c:v>22.9</c:v>
                </c:pt>
                <c:pt idx="593">
                  <c:v>22.9</c:v>
                </c:pt>
                <c:pt idx="594">
                  <c:v>22.9</c:v>
                </c:pt>
                <c:pt idx="595">
                  <c:v>22.9</c:v>
                </c:pt>
                <c:pt idx="596">
                  <c:v>23</c:v>
                </c:pt>
                <c:pt idx="597">
                  <c:v>22.9</c:v>
                </c:pt>
                <c:pt idx="598">
                  <c:v>23</c:v>
                </c:pt>
                <c:pt idx="599">
                  <c:v>22.9</c:v>
                </c:pt>
                <c:pt idx="600">
                  <c:v>22.9</c:v>
                </c:pt>
                <c:pt idx="601">
                  <c:v>22.9</c:v>
                </c:pt>
                <c:pt idx="602">
                  <c:v>23</c:v>
                </c:pt>
                <c:pt idx="603">
                  <c:v>22.9</c:v>
                </c:pt>
                <c:pt idx="604">
                  <c:v>22.9</c:v>
                </c:pt>
                <c:pt idx="605">
                  <c:v>23</c:v>
                </c:pt>
                <c:pt idx="606">
                  <c:v>22.9</c:v>
                </c:pt>
                <c:pt idx="607">
                  <c:v>23</c:v>
                </c:pt>
                <c:pt idx="608">
                  <c:v>23</c:v>
                </c:pt>
                <c:pt idx="609">
                  <c:v>23</c:v>
                </c:pt>
                <c:pt idx="610">
                  <c:v>23</c:v>
                </c:pt>
                <c:pt idx="611">
                  <c:v>23</c:v>
                </c:pt>
                <c:pt idx="612">
                  <c:v>23.1</c:v>
                </c:pt>
                <c:pt idx="613">
                  <c:v>23.1</c:v>
                </c:pt>
                <c:pt idx="614">
                  <c:v>23.1</c:v>
                </c:pt>
                <c:pt idx="615">
                  <c:v>23.1</c:v>
                </c:pt>
                <c:pt idx="616">
                  <c:v>23</c:v>
                </c:pt>
                <c:pt idx="617">
                  <c:v>23.1</c:v>
                </c:pt>
                <c:pt idx="618">
                  <c:v>23.1</c:v>
                </c:pt>
                <c:pt idx="619">
                  <c:v>23.1</c:v>
                </c:pt>
                <c:pt idx="620">
                  <c:v>23.1</c:v>
                </c:pt>
                <c:pt idx="621">
                  <c:v>23.1</c:v>
                </c:pt>
                <c:pt idx="622">
                  <c:v>23.1</c:v>
                </c:pt>
                <c:pt idx="623">
                  <c:v>23.1</c:v>
                </c:pt>
                <c:pt idx="624">
                  <c:v>23.2</c:v>
                </c:pt>
                <c:pt idx="625">
                  <c:v>23.2</c:v>
                </c:pt>
                <c:pt idx="626">
                  <c:v>23.2</c:v>
                </c:pt>
                <c:pt idx="627">
                  <c:v>23.2</c:v>
                </c:pt>
                <c:pt idx="628">
                  <c:v>23.2</c:v>
                </c:pt>
                <c:pt idx="629">
                  <c:v>23.2</c:v>
                </c:pt>
                <c:pt idx="630">
                  <c:v>23.2</c:v>
                </c:pt>
                <c:pt idx="631">
                  <c:v>23.2</c:v>
                </c:pt>
                <c:pt idx="632">
                  <c:v>23.2</c:v>
                </c:pt>
                <c:pt idx="633">
                  <c:v>23.2</c:v>
                </c:pt>
                <c:pt idx="634">
                  <c:v>23.3</c:v>
                </c:pt>
                <c:pt idx="635">
                  <c:v>23.2</c:v>
                </c:pt>
                <c:pt idx="636">
                  <c:v>23.4</c:v>
                </c:pt>
                <c:pt idx="637">
                  <c:v>23.3</c:v>
                </c:pt>
                <c:pt idx="638">
                  <c:v>23.2</c:v>
                </c:pt>
                <c:pt idx="639">
                  <c:v>23.3</c:v>
                </c:pt>
                <c:pt idx="640">
                  <c:v>23.3</c:v>
                </c:pt>
                <c:pt idx="641">
                  <c:v>23.4</c:v>
                </c:pt>
                <c:pt idx="642">
                  <c:v>23.3</c:v>
                </c:pt>
                <c:pt idx="643">
                  <c:v>23.3</c:v>
                </c:pt>
                <c:pt idx="644">
                  <c:v>23.3</c:v>
                </c:pt>
                <c:pt idx="645">
                  <c:v>23.3</c:v>
                </c:pt>
                <c:pt idx="646">
                  <c:v>23.3</c:v>
                </c:pt>
                <c:pt idx="647">
                  <c:v>23.3</c:v>
                </c:pt>
                <c:pt idx="648">
                  <c:v>23.3</c:v>
                </c:pt>
                <c:pt idx="649">
                  <c:v>23.4</c:v>
                </c:pt>
                <c:pt idx="650">
                  <c:v>23.4</c:v>
                </c:pt>
                <c:pt idx="651">
                  <c:v>23.3</c:v>
                </c:pt>
                <c:pt idx="652">
                  <c:v>23.4</c:v>
                </c:pt>
                <c:pt idx="653">
                  <c:v>23.3</c:v>
                </c:pt>
                <c:pt idx="654">
                  <c:v>23.3</c:v>
                </c:pt>
                <c:pt idx="655">
                  <c:v>23.4</c:v>
                </c:pt>
                <c:pt idx="656">
                  <c:v>23.4</c:v>
                </c:pt>
                <c:pt idx="657">
                  <c:v>23.4</c:v>
                </c:pt>
                <c:pt idx="658">
                  <c:v>23.4</c:v>
                </c:pt>
                <c:pt idx="659">
                  <c:v>23.4</c:v>
                </c:pt>
                <c:pt idx="660">
                  <c:v>23.4</c:v>
                </c:pt>
                <c:pt idx="661">
                  <c:v>23.3</c:v>
                </c:pt>
                <c:pt idx="662">
                  <c:v>23.4</c:v>
                </c:pt>
                <c:pt idx="663">
                  <c:v>23.4</c:v>
                </c:pt>
                <c:pt idx="664">
                  <c:v>23.4</c:v>
                </c:pt>
                <c:pt idx="665">
                  <c:v>23.4</c:v>
                </c:pt>
                <c:pt idx="666">
                  <c:v>23.4</c:v>
                </c:pt>
                <c:pt idx="667">
                  <c:v>23.4</c:v>
                </c:pt>
                <c:pt idx="668">
                  <c:v>23.4</c:v>
                </c:pt>
                <c:pt idx="669">
                  <c:v>23.5</c:v>
                </c:pt>
                <c:pt idx="670">
                  <c:v>23.5</c:v>
                </c:pt>
                <c:pt idx="671">
                  <c:v>23.4</c:v>
                </c:pt>
                <c:pt idx="672">
                  <c:v>23.5</c:v>
                </c:pt>
                <c:pt idx="673">
                  <c:v>23.5</c:v>
                </c:pt>
                <c:pt idx="674">
                  <c:v>23.5</c:v>
                </c:pt>
                <c:pt idx="675">
                  <c:v>23.5</c:v>
                </c:pt>
                <c:pt idx="676">
                  <c:v>23.5</c:v>
                </c:pt>
                <c:pt idx="677">
                  <c:v>23.6</c:v>
                </c:pt>
                <c:pt idx="678">
                  <c:v>23.6</c:v>
                </c:pt>
                <c:pt idx="679">
                  <c:v>23.5</c:v>
                </c:pt>
                <c:pt idx="680">
                  <c:v>23.6</c:v>
                </c:pt>
                <c:pt idx="681">
                  <c:v>23.6</c:v>
                </c:pt>
                <c:pt idx="682">
                  <c:v>23.6</c:v>
                </c:pt>
                <c:pt idx="683">
                  <c:v>23.6</c:v>
                </c:pt>
                <c:pt idx="684">
                  <c:v>23.6</c:v>
                </c:pt>
                <c:pt idx="685">
                  <c:v>23.6</c:v>
                </c:pt>
                <c:pt idx="686">
                  <c:v>23.6</c:v>
                </c:pt>
                <c:pt idx="687">
                  <c:v>23.6</c:v>
                </c:pt>
                <c:pt idx="688">
                  <c:v>23.6</c:v>
                </c:pt>
                <c:pt idx="689">
                  <c:v>23.6</c:v>
                </c:pt>
                <c:pt idx="690">
                  <c:v>23.7</c:v>
                </c:pt>
                <c:pt idx="691">
                  <c:v>23.6</c:v>
                </c:pt>
                <c:pt idx="692">
                  <c:v>23.7</c:v>
                </c:pt>
                <c:pt idx="693">
                  <c:v>23.7</c:v>
                </c:pt>
                <c:pt idx="694">
                  <c:v>23.7</c:v>
                </c:pt>
                <c:pt idx="695">
                  <c:v>23.6</c:v>
                </c:pt>
                <c:pt idx="696">
                  <c:v>23.7</c:v>
                </c:pt>
                <c:pt idx="697">
                  <c:v>23.6</c:v>
                </c:pt>
                <c:pt idx="698">
                  <c:v>23.7</c:v>
                </c:pt>
                <c:pt idx="699">
                  <c:v>23.7</c:v>
                </c:pt>
                <c:pt idx="700">
                  <c:v>23.7</c:v>
                </c:pt>
                <c:pt idx="701">
                  <c:v>23.7</c:v>
                </c:pt>
                <c:pt idx="702">
                  <c:v>23.7</c:v>
                </c:pt>
                <c:pt idx="703">
                  <c:v>23.8</c:v>
                </c:pt>
                <c:pt idx="704">
                  <c:v>23.7</c:v>
                </c:pt>
                <c:pt idx="705">
                  <c:v>23.7</c:v>
                </c:pt>
                <c:pt idx="706">
                  <c:v>23.7</c:v>
                </c:pt>
                <c:pt idx="707">
                  <c:v>23.8</c:v>
                </c:pt>
                <c:pt idx="708">
                  <c:v>23.7</c:v>
                </c:pt>
                <c:pt idx="709">
                  <c:v>23.7</c:v>
                </c:pt>
                <c:pt idx="710">
                  <c:v>23.7</c:v>
                </c:pt>
                <c:pt idx="711">
                  <c:v>23.8</c:v>
                </c:pt>
                <c:pt idx="712">
                  <c:v>23.8</c:v>
                </c:pt>
                <c:pt idx="713">
                  <c:v>23.8</c:v>
                </c:pt>
                <c:pt idx="714">
                  <c:v>23.8</c:v>
                </c:pt>
                <c:pt idx="715">
                  <c:v>23.8</c:v>
                </c:pt>
                <c:pt idx="716">
                  <c:v>23.9</c:v>
                </c:pt>
                <c:pt idx="717">
                  <c:v>23.8</c:v>
                </c:pt>
                <c:pt idx="718">
                  <c:v>23.9</c:v>
                </c:pt>
                <c:pt idx="719">
                  <c:v>23.8</c:v>
                </c:pt>
                <c:pt idx="720">
                  <c:v>23.8</c:v>
                </c:pt>
                <c:pt idx="721">
                  <c:v>23.9</c:v>
                </c:pt>
                <c:pt idx="722">
                  <c:v>23.9</c:v>
                </c:pt>
                <c:pt idx="723">
                  <c:v>23.9</c:v>
                </c:pt>
                <c:pt idx="724">
                  <c:v>23.8</c:v>
                </c:pt>
                <c:pt idx="725">
                  <c:v>23.9</c:v>
                </c:pt>
                <c:pt idx="726">
                  <c:v>23.9</c:v>
                </c:pt>
                <c:pt idx="727">
                  <c:v>23.9</c:v>
                </c:pt>
                <c:pt idx="728">
                  <c:v>23.9</c:v>
                </c:pt>
                <c:pt idx="729">
                  <c:v>23.9</c:v>
                </c:pt>
                <c:pt idx="730">
                  <c:v>23.9</c:v>
                </c:pt>
                <c:pt idx="731">
                  <c:v>23.9</c:v>
                </c:pt>
                <c:pt idx="732">
                  <c:v>24</c:v>
                </c:pt>
                <c:pt idx="733">
                  <c:v>23.9</c:v>
                </c:pt>
                <c:pt idx="734">
                  <c:v>23.9</c:v>
                </c:pt>
                <c:pt idx="735">
                  <c:v>24</c:v>
                </c:pt>
                <c:pt idx="736">
                  <c:v>24</c:v>
                </c:pt>
                <c:pt idx="737">
                  <c:v>24</c:v>
                </c:pt>
                <c:pt idx="738">
                  <c:v>24</c:v>
                </c:pt>
                <c:pt idx="739">
                  <c:v>23.9</c:v>
                </c:pt>
                <c:pt idx="740">
                  <c:v>24</c:v>
                </c:pt>
                <c:pt idx="741">
                  <c:v>24</c:v>
                </c:pt>
                <c:pt idx="742">
                  <c:v>24</c:v>
                </c:pt>
                <c:pt idx="743">
                  <c:v>24</c:v>
                </c:pt>
                <c:pt idx="744">
                  <c:v>24</c:v>
                </c:pt>
                <c:pt idx="745">
                  <c:v>24</c:v>
                </c:pt>
                <c:pt idx="746">
                  <c:v>23.9</c:v>
                </c:pt>
                <c:pt idx="747">
                  <c:v>24.1</c:v>
                </c:pt>
                <c:pt idx="748">
                  <c:v>24</c:v>
                </c:pt>
                <c:pt idx="749">
                  <c:v>24.1</c:v>
                </c:pt>
                <c:pt idx="750">
                  <c:v>24.1</c:v>
                </c:pt>
                <c:pt idx="751">
                  <c:v>23.9</c:v>
                </c:pt>
                <c:pt idx="752">
                  <c:v>24</c:v>
                </c:pt>
                <c:pt idx="753">
                  <c:v>24</c:v>
                </c:pt>
                <c:pt idx="754">
                  <c:v>24.1</c:v>
                </c:pt>
                <c:pt idx="755">
                  <c:v>24</c:v>
                </c:pt>
                <c:pt idx="756">
                  <c:v>24.1</c:v>
                </c:pt>
                <c:pt idx="757">
                  <c:v>24.1</c:v>
                </c:pt>
                <c:pt idx="758">
                  <c:v>24.1</c:v>
                </c:pt>
                <c:pt idx="759">
                  <c:v>24.1</c:v>
                </c:pt>
                <c:pt idx="760">
                  <c:v>24.2</c:v>
                </c:pt>
                <c:pt idx="761">
                  <c:v>24</c:v>
                </c:pt>
                <c:pt idx="762">
                  <c:v>24.1</c:v>
                </c:pt>
                <c:pt idx="763">
                  <c:v>24.1</c:v>
                </c:pt>
                <c:pt idx="764">
                  <c:v>24</c:v>
                </c:pt>
                <c:pt idx="765">
                  <c:v>24.1</c:v>
                </c:pt>
                <c:pt idx="766">
                  <c:v>24.1</c:v>
                </c:pt>
                <c:pt idx="767">
                  <c:v>24.1</c:v>
                </c:pt>
                <c:pt idx="768">
                  <c:v>24.1</c:v>
                </c:pt>
                <c:pt idx="769">
                  <c:v>24.1</c:v>
                </c:pt>
                <c:pt idx="770">
                  <c:v>24</c:v>
                </c:pt>
                <c:pt idx="771">
                  <c:v>24</c:v>
                </c:pt>
                <c:pt idx="772">
                  <c:v>24.2</c:v>
                </c:pt>
                <c:pt idx="773">
                  <c:v>24.1</c:v>
                </c:pt>
                <c:pt idx="774">
                  <c:v>24</c:v>
                </c:pt>
                <c:pt idx="775">
                  <c:v>24.2</c:v>
                </c:pt>
                <c:pt idx="776">
                  <c:v>24</c:v>
                </c:pt>
                <c:pt idx="777">
                  <c:v>24.2</c:v>
                </c:pt>
                <c:pt idx="778">
                  <c:v>24.2</c:v>
                </c:pt>
                <c:pt idx="779">
                  <c:v>24.2</c:v>
                </c:pt>
                <c:pt idx="780">
                  <c:v>24.1</c:v>
                </c:pt>
                <c:pt idx="781">
                  <c:v>24.1</c:v>
                </c:pt>
                <c:pt idx="782">
                  <c:v>24</c:v>
                </c:pt>
                <c:pt idx="783">
                  <c:v>24.1</c:v>
                </c:pt>
                <c:pt idx="784">
                  <c:v>24.1</c:v>
                </c:pt>
                <c:pt idx="785">
                  <c:v>24.1</c:v>
                </c:pt>
                <c:pt idx="786">
                  <c:v>24.2</c:v>
                </c:pt>
                <c:pt idx="787">
                  <c:v>24.2</c:v>
                </c:pt>
                <c:pt idx="788">
                  <c:v>24.2</c:v>
                </c:pt>
                <c:pt idx="789">
                  <c:v>24.2</c:v>
                </c:pt>
                <c:pt idx="790">
                  <c:v>24.2</c:v>
                </c:pt>
                <c:pt idx="791">
                  <c:v>24.2</c:v>
                </c:pt>
                <c:pt idx="792">
                  <c:v>24.2</c:v>
                </c:pt>
                <c:pt idx="793">
                  <c:v>24.2</c:v>
                </c:pt>
                <c:pt idx="794">
                  <c:v>24.2</c:v>
                </c:pt>
                <c:pt idx="795">
                  <c:v>24.2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79-4FBD-B4CA-A35C55178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GA!$AB$14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GA!$AB$15:$AB$25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  <c:pt idx="5">
                  <c:v>-4.4999999999999999E-4</c:v>
                </c:pt>
                <c:pt idx="6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08-4829-9E95-8DD86D021F34}"/>
            </c:ext>
          </c:extLst>
        </c:ser>
        <c:ser>
          <c:idx val="1"/>
          <c:order val="1"/>
          <c:tx>
            <c:strRef>
              <c:f>GA!$AC$14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GA!$AC$15:$AC$25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  <c:pt idx="5">
                  <c:v>-4.4999999999999999E-4</c:v>
                </c:pt>
                <c:pt idx="6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08-4829-9E95-8DD86D021F34}"/>
            </c:ext>
          </c:extLst>
        </c:ser>
        <c:ser>
          <c:idx val="2"/>
          <c:order val="2"/>
          <c:tx>
            <c:strRef>
              <c:f>GA!$AD$14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GA!$AD$15:$AD$25</c:f>
              <c:numCache>
                <c:formatCode>0.00</c:formatCode>
                <c:ptCount val="11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08-4829-9E95-8DD86D021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'GA-Sol'!$P$14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'GA-Sol'!$P$15:$P$25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18-42F3-9259-6F686AEA9B5E}"/>
            </c:ext>
          </c:extLst>
        </c:ser>
        <c:ser>
          <c:idx val="1"/>
          <c:order val="1"/>
          <c:tx>
            <c:strRef>
              <c:f>'GA-Sol'!$Q$14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'GA-Sol'!$Q$15:$Q$25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18-42F3-9259-6F686AEA9B5E}"/>
            </c:ext>
          </c:extLst>
        </c:ser>
        <c:ser>
          <c:idx val="2"/>
          <c:order val="2"/>
          <c:tx>
            <c:strRef>
              <c:f>'GA-Sol'!$R$14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'GA-Sol'!$R$15:$R$25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18-42F3-9259-6F686AEA9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'GA-Sol'!$S$14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'GA-Sol'!$Y$15:$Y$25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ED-4D82-B39D-532B03BF78A6}"/>
            </c:ext>
          </c:extLst>
        </c:ser>
        <c:ser>
          <c:idx val="1"/>
          <c:order val="1"/>
          <c:tx>
            <c:strRef>
              <c:f>'GA-Sol'!$T$14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'GA-Sol'!$Z$15:$Z$25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ED-4D82-B39D-532B03BF78A6}"/>
            </c:ext>
          </c:extLst>
        </c:ser>
        <c:ser>
          <c:idx val="2"/>
          <c:order val="2"/>
          <c:tx>
            <c:strRef>
              <c:f>'GA-Sol'!$X$14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'GA-Sol'!$AA$15:$AA$25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ED-4D82-B39D-532B03BF7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'GA-Sol'!$V$14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'GA-Sol'!$V$15:$V$25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F5-48F4-A0D7-52795A2B9572}"/>
            </c:ext>
          </c:extLst>
        </c:ser>
        <c:ser>
          <c:idx val="1"/>
          <c:order val="1"/>
          <c:tx>
            <c:strRef>
              <c:f>'GA-Sol'!$W$14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'GA-Sol'!$W$15:$W$25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F5-48F4-A0D7-52795A2B9572}"/>
            </c:ext>
          </c:extLst>
        </c:ser>
        <c:ser>
          <c:idx val="2"/>
          <c:order val="2"/>
          <c:tx>
            <c:strRef>
              <c:f>'GA-Sol'!$X$14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'GA-Sol'!$C$15:$C$24</c:f>
              <c:numCache>
                <c:formatCode>0.0</c:formatCode>
                <c:ptCount val="10"/>
              </c:numCache>
            </c:numRef>
          </c:xVal>
          <c:yVal>
            <c:numRef>
              <c:f>'GA-Sol'!$X$15:$X$25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F5-48F4-A0D7-52795A2B9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138319"/>
        <c:axId val="126263728"/>
      </c:scatterChart>
      <c:valAx>
        <c:axId val="92113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263728"/>
        <c:crosses val="autoZero"/>
        <c:crossBetween val="midCat"/>
      </c:valAx>
      <c:valAx>
        <c:axId val="1262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 concentration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113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127.4</c:v>
                </c:pt>
                <c:pt idx="1">
                  <c:v>127.4</c:v>
                </c:pt>
                <c:pt idx="2">
                  <c:v>127.4</c:v>
                </c:pt>
                <c:pt idx="3">
                  <c:v>127.4</c:v>
                </c:pt>
                <c:pt idx="4">
                  <c:v>127.4</c:v>
                </c:pt>
                <c:pt idx="5">
                  <c:v>127.4</c:v>
                </c:pt>
                <c:pt idx="6">
                  <c:v>127.4</c:v>
                </c:pt>
                <c:pt idx="7">
                  <c:v>127.4</c:v>
                </c:pt>
                <c:pt idx="8">
                  <c:v>127.4</c:v>
                </c:pt>
                <c:pt idx="9">
                  <c:v>127.4</c:v>
                </c:pt>
                <c:pt idx="10">
                  <c:v>127.4</c:v>
                </c:pt>
                <c:pt idx="11">
                  <c:v>127.4</c:v>
                </c:pt>
                <c:pt idx="12">
                  <c:v>127.4</c:v>
                </c:pt>
                <c:pt idx="13">
                  <c:v>127.4</c:v>
                </c:pt>
                <c:pt idx="14">
                  <c:v>127.4</c:v>
                </c:pt>
                <c:pt idx="15">
                  <c:v>127.4</c:v>
                </c:pt>
                <c:pt idx="16">
                  <c:v>127.4</c:v>
                </c:pt>
                <c:pt idx="17">
                  <c:v>127.4</c:v>
                </c:pt>
                <c:pt idx="18">
                  <c:v>127.4</c:v>
                </c:pt>
                <c:pt idx="19">
                  <c:v>127.4</c:v>
                </c:pt>
                <c:pt idx="20">
                  <c:v>127.4</c:v>
                </c:pt>
                <c:pt idx="21">
                  <c:v>127.4</c:v>
                </c:pt>
                <c:pt idx="22">
                  <c:v>126.7</c:v>
                </c:pt>
                <c:pt idx="23">
                  <c:v>127.4</c:v>
                </c:pt>
                <c:pt idx="24">
                  <c:v>127.4</c:v>
                </c:pt>
                <c:pt idx="25">
                  <c:v>127.4</c:v>
                </c:pt>
                <c:pt idx="26">
                  <c:v>126.7</c:v>
                </c:pt>
                <c:pt idx="27">
                  <c:v>127.4</c:v>
                </c:pt>
                <c:pt idx="28">
                  <c:v>126.7</c:v>
                </c:pt>
                <c:pt idx="29">
                  <c:v>126.7</c:v>
                </c:pt>
                <c:pt idx="30">
                  <c:v>126.7</c:v>
                </c:pt>
                <c:pt idx="31">
                  <c:v>126.7</c:v>
                </c:pt>
                <c:pt idx="32">
                  <c:v>126.7</c:v>
                </c:pt>
                <c:pt idx="33">
                  <c:v>126.7</c:v>
                </c:pt>
                <c:pt idx="34">
                  <c:v>126.7</c:v>
                </c:pt>
                <c:pt idx="35">
                  <c:v>126.7</c:v>
                </c:pt>
                <c:pt idx="36">
                  <c:v>126.7</c:v>
                </c:pt>
                <c:pt idx="37">
                  <c:v>126.7</c:v>
                </c:pt>
                <c:pt idx="38">
                  <c:v>126.7</c:v>
                </c:pt>
                <c:pt idx="39">
                  <c:v>126.7</c:v>
                </c:pt>
                <c:pt idx="40">
                  <c:v>126.7</c:v>
                </c:pt>
                <c:pt idx="41">
                  <c:v>126.7</c:v>
                </c:pt>
                <c:pt idx="42">
                  <c:v>126.7</c:v>
                </c:pt>
                <c:pt idx="43">
                  <c:v>126.7</c:v>
                </c:pt>
                <c:pt idx="44">
                  <c:v>126.7</c:v>
                </c:pt>
                <c:pt idx="45">
                  <c:v>126.7</c:v>
                </c:pt>
                <c:pt idx="46">
                  <c:v>126</c:v>
                </c:pt>
                <c:pt idx="47">
                  <c:v>126</c:v>
                </c:pt>
                <c:pt idx="48">
                  <c:v>126.7</c:v>
                </c:pt>
                <c:pt idx="49">
                  <c:v>126</c:v>
                </c:pt>
                <c:pt idx="50">
                  <c:v>126</c:v>
                </c:pt>
                <c:pt idx="51">
                  <c:v>126</c:v>
                </c:pt>
                <c:pt idx="52">
                  <c:v>126</c:v>
                </c:pt>
                <c:pt idx="53">
                  <c:v>126</c:v>
                </c:pt>
                <c:pt idx="54">
                  <c:v>126</c:v>
                </c:pt>
                <c:pt idx="55">
                  <c:v>126</c:v>
                </c:pt>
                <c:pt idx="56">
                  <c:v>126</c:v>
                </c:pt>
                <c:pt idx="57">
                  <c:v>126</c:v>
                </c:pt>
                <c:pt idx="58">
                  <c:v>126</c:v>
                </c:pt>
                <c:pt idx="59">
                  <c:v>126</c:v>
                </c:pt>
                <c:pt idx="60">
                  <c:v>126</c:v>
                </c:pt>
                <c:pt idx="61">
                  <c:v>125.4</c:v>
                </c:pt>
                <c:pt idx="62">
                  <c:v>125.4</c:v>
                </c:pt>
                <c:pt idx="63">
                  <c:v>125.4</c:v>
                </c:pt>
                <c:pt idx="64">
                  <c:v>125.4</c:v>
                </c:pt>
                <c:pt idx="65">
                  <c:v>125.4</c:v>
                </c:pt>
                <c:pt idx="66">
                  <c:v>125.4</c:v>
                </c:pt>
                <c:pt idx="67">
                  <c:v>125.4</c:v>
                </c:pt>
                <c:pt idx="68">
                  <c:v>125.4</c:v>
                </c:pt>
                <c:pt idx="69">
                  <c:v>125.4</c:v>
                </c:pt>
                <c:pt idx="70">
                  <c:v>125.4</c:v>
                </c:pt>
                <c:pt idx="71">
                  <c:v>125.4</c:v>
                </c:pt>
                <c:pt idx="72">
                  <c:v>125.4</c:v>
                </c:pt>
                <c:pt idx="73">
                  <c:v>125.4</c:v>
                </c:pt>
                <c:pt idx="74">
                  <c:v>125.4</c:v>
                </c:pt>
                <c:pt idx="75">
                  <c:v>125.4</c:v>
                </c:pt>
                <c:pt idx="76">
                  <c:v>125.4</c:v>
                </c:pt>
                <c:pt idx="77">
                  <c:v>124.7</c:v>
                </c:pt>
                <c:pt idx="78">
                  <c:v>125.4</c:v>
                </c:pt>
                <c:pt idx="79">
                  <c:v>125.4</c:v>
                </c:pt>
                <c:pt idx="80">
                  <c:v>124.7</c:v>
                </c:pt>
                <c:pt idx="81">
                  <c:v>124.7</c:v>
                </c:pt>
                <c:pt idx="82">
                  <c:v>124.7</c:v>
                </c:pt>
                <c:pt idx="83">
                  <c:v>124.7</c:v>
                </c:pt>
                <c:pt idx="84">
                  <c:v>124.7</c:v>
                </c:pt>
                <c:pt idx="85">
                  <c:v>124.7</c:v>
                </c:pt>
                <c:pt idx="86">
                  <c:v>124.7</c:v>
                </c:pt>
                <c:pt idx="87">
                  <c:v>124</c:v>
                </c:pt>
                <c:pt idx="88">
                  <c:v>124</c:v>
                </c:pt>
                <c:pt idx="89">
                  <c:v>124</c:v>
                </c:pt>
                <c:pt idx="90">
                  <c:v>124</c:v>
                </c:pt>
                <c:pt idx="91">
                  <c:v>124</c:v>
                </c:pt>
                <c:pt idx="92">
                  <c:v>124</c:v>
                </c:pt>
                <c:pt idx="93">
                  <c:v>124</c:v>
                </c:pt>
                <c:pt idx="94">
                  <c:v>124</c:v>
                </c:pt>
                <c:pt idx="95">
                  <c:v>124</c:v>
                </c:pt>
                <c:pt idx="96">
                  <c:v>124</c:v>
                </c:pt>
                <c:pt idx="97">
                  <c:v>124</c:v>
                </c:pt>
                <c:pt idx="98">
                  <c:v>123.3</c:v>
                </c:pt>
                <c:pt idx="99">
                  <c:v>123.3</c:v>
                </c:pt>
                <c:pt idx="100">
                  <c:v>123.3</c:v>
                </c:pt>
                <c:pt idx="101">
                  <c:v>124</c:v>
                </c:pt>
                <c:pt idx="102">
                  <c:v>123.3</c:v>
                </c:pt>
                <c:pt idx="103">
                  <c:v>123.3</c:v>
                </c:pt>
                <c:pt idx="104">
                  <c:v>123.3</c:v>
                </c:pt>
                <c:pt idx="105">
                  <c:v>123.3</c:v>
                </c:pt>
                <c:pt idx="106">
                  <c:v>123.3</c:v>
                </c:pt>
                <c:pt idx="107">
                  <c:v>123.3</c:v>
                </c:pt>
                <c:pt idx="108">
                  <c:v>123.3</c:v>
                </c:pt>
                <c:pt idx="109">
                  <c:v>123.3</c:v>
                </c:pt>
                <c:pt idx="110">
                  <c:v>123.3</c:v>
                </c:pt>
                <c:pt idx="111">
                  <c:v>122.6</c:v>
                </c:pt>
                <c:pt idx="112">
                  <c:v>122.6</c:v>
                </c:pt>
                <c:pt idx="113">
                  <c:v>122.6</c:v>
                </c:pt>
                <c:pt idx="114">
                  <c:v>122.6</c:v>
                </c:pt>
                <c:pt idx="115">
                  <c:v>122.6</c:v>
                </c:pt>
                <c:pt idx="116">
                  <c:v>122.6</c:v>
                </c:pt>
                <c:pt idx="117">
                  <c:v>122.6</c:v>
                </c:pt>
                <c:pt idx="118">
                  <c:v>122.6</c:v>
                </c:pt>
                <c:pt idx="119">
                  <c:v>122.6</c:v>
                </c:pt>
                <c:pt idx="120">
                  <c:v>122.6</c:v>
                </c:pt>
                <c:pt idx="121">
                  <c:v>122.6</c:v>
                </c:pt>
                <c:pt idx="122">
                  <c:v>122.6</c:v>
                </c:pt>
                <c:pt idx="123">
                  <c:v>122.6</c:v>
                </c:pt>
                <c:pt idx="124">
                  <c:v>122</c:v>
                </c:pt>
                <c:pt idx="125">
                  <c:v>122</c:v>
                </c:pt>
                <c:pt idx="126">
                  <c:v>122</c:v>
                </c:pt>
                <c:pt idx="127">
                  <c:v>122</c:v>
                </c:pt>
                <c:pt idx="128">
                  <c:v>122</c:v>
                </c:pt>
                <c:pt idx="129">
                  <c:v>122</c:v>
                </c:pt>
                <c:pt idx="130">
                  <c:v>122</c:v>
                </c:pt>
                <c:pt idx="131">
                  <c:v>122</c:v>
                </c:pt>
                <c:pt idx="132">
                  <c:v>122</c:v>
                </c:pt>
                <c:pt idx="133">
                  <c:v>122</c:v>
                </c:pt>
                <c:pt idx="134">
                  <c:v>122</c:v>
                </c:pt>
                <c:pt idx="135">
                  <c:v>122</c:v>
                </c:pt>
                <c:pt idx="136">
                  <c:v>122</c:v>
                </c:pt>
                <c:pt idx="137">
                  <c:v>121.3</c:v>
                </c:pt>
                <c:pt idx="138">
                  <c:v>121.3</c:v>
                </c:pt>
                <c:pt idx="139">
                  <c:v>122</c:v>
                </c:pt>
                <c:pt idx="140">
                  <c:v>121.3</c:v>
                </c:pt>
                <c:pt idx="141">
                  <c:v>121.3</c:v>
                </c:pt>
                <c:pt idx="142">
                  <c:v>121.3</c:v>
                </c:pt>
                <c:pt idx="143">
                  <c:v>121.3</c:v>
                </c:pt>
                <c:pt idx="144">
                  <c:v>121.3</c:v>
                </c:pt>
                <c:pt idx="145">
                  <c:v>121.3</c:v>
                </c:pt>
                <c:pt idx="146">
                  <c:v>121.3</c:v>
                </c:pt>
                <c:pt idx="147">
                  <c:v>121.3</c:v>
                </c:pt>
                <c:pt idx="148">
                  <c:v>120.6</c:v>
                </c:pt>
                <c:pt idx="149">
                  <c:v>120.6</c:v>
                </c:pt>
                <c:pt idx="150">
                  <c:v>120.6</c:v>
                </c:pt>
                <c:pt idx="151">
                  <c:v>120.6</c:v>
                </c:pt>
                <c:pt idx="152">
                  <c:v>120.6</c:v>
                </c:pt>
                <c:pt idx="153">
                  <c:v>120.6</c:v>
                </c:pt>
                <c:pt idx="154">
                  <c:v>120.6</c:v>
                </c:pt>
                <c:pt idx="155">
                  <c:v>120.6</c:v>
                </c:pt>
                <c:pt idx="156">
                  <c:v>120.6</c:v>
                </c:pt>
                <c:pt idx="157">
                  <c:v>119.9</c:v>
                </c:pt>
                <c:pt idx="158">
                  <c:v>120.6</c:v>
                </c:pt>
                <c:pt idx="159">
                  <c:v>120.6</c:v>
                </c:pt>
                <c:pt idx="160">
                  <c:v>119.9</c:v>
                </c:pt>
                <c:pt idx="161">
                  <c:v>120.6</c:v>
                </c:pt>
                <c:pt idx="162">
                  <c:v>119.9</c:v>
                </c:pt>
                <c:pt idx="163">
                  <c:v>119.9</c:v>
                </c:pt>
                <c:pt idx="164">
                  <c:v>119.9</c:v>
                </c:pt>
                <c:pt idx="165">
                  <c:v>119.9</c:v>
                </c:pt>
                <c:pt idx="166">
                  <c:v>119.9</c:v>
                </c:pt>
                <c:pt idx="167">
                  <c:v>119.9</c:v>
                </c:pt>
                <c:pt idx="168">
                  <c:v>119.9</c:v>
                </c:pt>
                <c:pt idx="169">
                  <c:v>119.3</c:v>
                </c:pt>
                <c:pt idx="170">
                  <c:v>119.3</c:v>
                </c:pt>
                <c:pt idx="171">
                  <c:v>119.9</c:v>
                </c:pt>
                <c:pt idx="172">
                  <c:v>119.3</c:v>
                </c:pt>
                <c:pt idx="173">
                  <c:v>119.9</c:v>
                </c:pt>
                <c:pt idx="174">
                  <c:v>119.3</c:v>
                </c:pt>
                <c:pt idx="175">
                  <c:v>119.3</c:v>
                </c:pt>
                <c:pt idx="176">
                  <c:v>119.3</c:v>
                </c:pt>
                <c:pt idx="177">
                  <c:v>119.3</c:v>
                </c:pt>
                <c:pt idx="178">
                  <c:v>119.3</c:v>
                </c:pt>
                <c:pt idx="179">
                  <c:v>119.3</c:v>
                </c:pt>
                <c:pt idx="180">
                  <c:v>119.3</c:v>
                </c:pt>
                <c:pt idx="181">
                  <c:v>119.3</c:v>
                </c:pt>
                <c:pt idx="182">
                  <c:v>119.3</c:v>
                </c:pt>
                <c:pt idx="183">
                  <c:v>118.6</c:v>
                </c:pt>
                <c:pt idx="184">
                  <c:v>119.3</c:v>
                </c:pt>
                <c:pt idx="185">
                  <c:v>118.6</c:v>
                </c:pt>
                <c:pt idx="186">
                  <c:v>118.6</c:v>
                </c:pt>
                <c:pt idx="187">
                  <c:v>118.6</c:v>
                </c:pt>
                <c:pt idx="188">
                  <c:v>118.6</c:v>
                </c:pt>
                <c:pt idx="189">
                  <c:v>118.6</c:v>
                </c:pt>
                <c:pt idx="190">
                  <c:v>118.6</c:v>
                </c:pt>
                <c:pt idx="191">
                  <c:v>117.9</c:v>
                </c:pt>
                <c:pt idx="192">
                  <c:v>117.9</c:v>
                </c:pt>
                <c:pt idx="193">
                  <c:v>117.9</c:v>
                </c:pt>
                <c:pt idx="194">
                  <c:v>117.9</c:v>
                </c:pt>
                <c:pt idx="195">
                  <c:v>117.9</c:v>
                </c:pt>
                <c:pt idx="196">
                  <c:v>117.9</c:v>
                </c:pt>
                <c:pt idx="197">
                  <c:v>117.9</c:v>
                </c:pt>
                <c:pt idx="198">
                  <c:v>117.9</c:v>
                </c:pt>
                <c:pt idx="199">
                  <c:v>117.9</c:v>
                </c:pt>
                <c:pt idx="200">
                  <c:v>117.9</c:v>
                </c:pt>
                <c:pt idx="201">
                  <c:v>117.9</c:v>
                </c:pt>
                <c:pt idx="202">
                  <c:v>117.9</c:v>
                </c:pt>
                <c:pt idx="203">
                  <c:v>117.9</c:v>
                </c:pt>
                <c:pt idx="204">
                  <c:v>117.2</c:v>
                </c:pt>
                <c:pt idx="205">
                  <c:v>117.2</c:v>
                </c:pt>
                <c:pt idx="206">
                  <c:v>117.2</c:v>
                </c:pt>
                <c:pt idx="207">
                  <c:v>117.2</c:v>
                </c:pt>
                <c:pt idx="208">
                  <c:v>117.2</c:v>
                </c:pt>
                <c:pt idx="209">
                  <c:v>117.2</c:v>
                </c:pt>
                <c:pt idx="210">
                  <c:v>117.2</c:v>
                </c:pt>
                <c:pt idx="211">
                  <c:v>117.2</c:v>
                </c:pt>
                <c:pt idx="212">
                  <c:v>116.6</c:v>
                </c:pt>
                <c:pt idx="213">
                  <c:v>117.2</c:v>
                </c:pt>
                <c:pt idx="214">
                  <c:v>116.6</c:v>
                </c:pt>
                <c:pt idx="215">
                  <c:v>116.6</c:v>
                </c:pt>
                <c:pt idx="216">
                  <c:v>116.6</c:v>
                </c:pt>
                <c:pt idx="217">
                  <c:v>116.6</c:v>
                </c:pt>
                <c:pt idx="218">
                  <c:v>116.6</c:v>
                </c:pt>
                <c:pt idx="219">
                  <c:v>116.6</c:v>
                </c:pt>
                <c:pt idx="220">
                  <c:v>116.6</c:v>
                </c:pt>
                <c:pt idx="221">
                  <c:v>115.9</c:v>
                </c:pt>
                <c:pt idx="222">
                  <c:v>116.6</c:v>
                </c:pt>
                <c:pt idx="223">
                  <c:v>116.6</c:v>
                </c:pt>
                <c:pt idx="224">
                  <c:v>115.9</c:v>
                </c:pt>
                <c:pt idx="225">
                  <c:v>115.9</c:v>
                </c:pt>
                <c:pt idx="226">
                  <c:v>115.9</c:v>
                </c:pt>
                <c:pt idx="227">
                  <c:v>115.9</c:v>
                </c:pt>
                <c:pt idx="228">
                  <c:v>115.9</c:v>
                </c:pt>
                <c:pt idx="229">
                  <c:v>115.9</c:v>
                </c:pt>
                <c:pt idx="230">
                  <c:v>115.9</c:v>
                </c:pt>
                <c:pt idx="231">
                  <c:v>115.9</c:v>
                </c:pt>
                <c:pt idx="232">
                  <c:v>115.9</c:v>
                </c:pt>
                <c:pt idx="233">
                  <c:v>115.9</c:v>
                </c:pt>
                <c:pt idx="234">
                  <c:v>115.9</c:v>
                </c:pt>
                <c:pt idx="235">
                  <c:v>115.2</c:v>
                </c:pt>
                <c:pt idx="236">
                  <c:v>115.2</c:v>
                </c:pt>
                <c:pt idx="237">
                  <c:v>115.2</c:v>
                </c:pt>
                <c:pt idx="238">
                  <c:v>115.2</c:v>
                </c:pt>
                <c:pt idx="239">
                  <c:v>115.2</c:v>
                </c:pt>
                <c:pt idx="240">
                  <c:v>115.2</c:v>
                </c:pt>
                <c:pt idx="241">
                  <c:v>115.2</c:v>
                </c:pt>
                <c:pt idx="242">
                  <c:v>115.2</c:v>
                </c:pt>
                <c:pt idx="243">
                  <c:v>114.5</c:v>
                </c:pt>
                <c:pt idx="244">
                  <c:v>114.5</c:v>
                </c:pt>
                <c:pt idx="245">
                  <c:v>114.5</c:v>
                </c:pt>
                <c:pt idx="246">
                  <c:v>114.5</c:v>
                </c:pt>
                <c:pt idx="247">
                  <c:v>114.5</c:v>
                </c:pt>
                <c:pt idx="248">
                  <c:v>114.5</c:v>
                </c:pt>
                <c:pt idx="249">
                  <c:v>114.5</c:v>
                </c:pt>
                <c:pt idx="250">
                  <c:v>114.5</c:v>
                </c:pt>
                <c:pt idx="251">
                  <c:v>114.5</c:v>
                </c:pt>
                <c:pt idx="252">
                  <c:v>114.5</c:v>
                </c:pt>
                <c:pt idx="253">
                  <c:v>113.9</c:v>
                </c:pt>
                <c:pt idx="254">
                  <c:v>113.9</c:v>
                </c:pt>
                <c:pt idx="255">
                  <c:v>113.9</c:v>
                </c:pt>
                <c:pt idx="256">
                  <c:v>113.9</c:v>
                </c:pt>
                <c:pt idx="257">
                  <c:v>113.9</c:v>
                </c:pt>
                <c:pt idx="258">
                  <c:v>113.9</c:v>
                </c:pt>
                <c:pt idx="259">
                  <c:v>113.9</c:v>
                </c:pt>
                <c:pt idx="260">
                  <c:v>113.9</c:v>
                </c:pt>
                <c:pt idx="261">
                  <c:v>113.9</c:v>
                </c:pt>
                <c:pt idx="262">
                  <c:v>113.9</c:v>
                </c:pt>
                <c:pt idx="263">
                  <c:v>113.2</c:v>
                </c:pt>
                <c:pt idx="264">
                  <c:v>113.2</c:v>
                </c:pt>
                <c:pt idx="265">
                  <c:v>113.2</c:v>
                </c:pt>
                <c:pt idx="266">
                  <c:v>113.2</c:v>
                </c:pt>
                <c:pt idx="267">
                  <c:v>113.2</c:v>
                </c:pt>
                <c:pt idx="268">
                  <c:v>113.2</c:v>
                </c:pt>
                <c:pt idx="269">
                  <c:v>113.2</c:v>
                </c:pt>
                <c:pt idx="270">
                  <c:v>113.2</c:v>
                </c:pt>
                <c:pt idx="271">
                  <c:v>113.2</c:v>
                </c:pt>
                <c:pt idx="272">
                  <c:v>112.5</c:v>
                </c:pt>
                <c:pt idx="273">
                  <c:v>112.5</c:v>
                </c:pt>
                <c:pt idx="274">
                  <c:v>112.5</c:v>
                </c:pt>
                <c:pt idx="275">
                  <c:v>112.5</c:v>
                </c:pt>
                <c:pt idx="276">
                  <c:v>112.5</c:v>
                </c:pt>
                <c:pt idx="277">
                  <c:v>112.5</c:v>
                </c:pt>
                <c:pt idx="278">
                  <c:v>112.5</c:v>
                </c:pt>
                <c:pt idx="279">
                  <c:v>111.8</c:v>
                </c:pt>
                <c:pt idx="280">
                  <c:v>111.8</c:v>
                </c:pt>
                <c:pt idx="281">
                  <c:v>111.8</c:v>
                </c:pt>
                <c:pt idx="282">
                  <c:v>111.8</c:v>
                </c:pt>
                <c:pt idx="283">
                  <c:v>111.8</c:v>
                </c:pt>
                <c:pt idx="284">
                  <c:v>111.8</c:v>
                </c:pt>
                <c:pt idx="285">
                  <c:v>111.8</c:v>
                </c:pt>
                <c:pt idx="286">
                  <c:v>111.8</c:v>
                </c:pt>
                <c:pt idx="287">
                  <c:v>111.2</c:v>
                </c:pt>
                <c:pt idx="288">
                  <c:v>111.2</c:v>
                </c:pt>
                <c:pt idx="289">
                  <c:v>111.2</c:v>
                </c:pt>
                <c:pt idx="290">
                  <c:v>111.2</c:v>
                </c:pt>
                <c:pt idx="291">
                  <c:v>111.2</c:v>
                </c:pt>
                <c:pt idx="292">
                  <c:v>111.2</c:v>
                </c:pt>
                <c:pt idx="293">
                  <c:v>111.2</c:v>
                </c:pt>
                <c:pt idx="294">
                  <c:v>111.2</c:v>
                </c:pt>
                <c:pt idx="295">
                  <c:v>111.2</c:v>
                </c:pt>
                <c:pt idx="296">
                  <c:v>110.5</c:v>
                </c:pt>
                <c:pt idx="297">
                  <c:v>110.5</c:v>
                </c:pt>
                <c:pt idx="298">
                  <c:v>110.5</c:v>
                </c:pt>
                <c:pt idx="299">
                  <c:v>110.5</c:v>
                </c:pt>
                <c:pt idx="300">
                  <c:v>110.5</c:v>
                </c:pt>
                <c:pt idx="301">
                  <c:v>110.5</c:v>
                </c:pt>
                <c:pt idx="302">
                  <c:v>110.5</c:v>
                </c:pt>
                <c:pt idx="303">
                  <c:v>109.8</c:v>
                </c:pt>
                <c:pt idx="304">
                  <c:v>109.8</c:v>
                </c:pt>
                <c:pt idx="305">
                  <c:v>109.8</c:v>
                </c:pt>
                <c:pt idx="306">
                  <c:v>109.8</c:v>
                </c:pt>
                <c:pt idx="307">
                  <c:v>109.8</c:v>
                </c:pt>
                <c:pt idx="308">
                  <c:v>109.8</c:v>
                </c:pt>
                <c:pt idx="309">
                  <c:v>109.8</c:v>
                </c:pt>
                <c:pt idx="310">
                  <c:v>109.8</c:v>
                </c:pt>
                <c:pt idx="311">
                  <c:v>109.1</c:v>
                </c:pt>
                <c:pt idx="312">
                  <c:v>109.8</c:v>
                </c:pt>
                <c:pt idx="313">
                  <c:v>109.1</c:v>
                </c:pt>
                <c:pt idx="314">
                  <c:v>109.1</c:v>
                </c:pt>
                <c:pt idx="315">
                  <c:v>109.1</c:v>
                </c:pt>
                <c:pt idx="316">
                  <c:v>109.1</c:v>
                </c:pt>
                <c:pt idx="317">
                  <c:v>109.1</c:v>
                </c:pt>
                <c:pt idx="318">
                  <c:v>109.1</c:v>
                </c:pt>
                <c:pt idx="319">
                  <c:v>109.1</c:v>
                </c:pt>
                <c:pt idx="320">
                  <c:v>109.1</c:v>
                </c:pt>
                <c:pt idx="321">
                  <c:v>109.1</c:v>
                </c:pt>
                <c:pt idx="322">
                  <c:v>108.5</c:v>
                </c:pt>
                <c:pt idx="323">
                  <c:v>108.5</c:v>
                </c:pt>
                <c:pt idx="324">
                  <c:v>108.5</c:v>
                </c:pt>
                <c:pt idx="325">
                  <c:v>108.5</c:v>
                </c:pt>
                <c:pt idx="326">
                  <c:v>108.5</c:v>
                </c:pt>
                <c:pt idx="327">
                  <c:v>108.5</c:v>
                </c:pt>
                <c:pt idx="328">
                  <c:v>108.5</c:v>
                </c:pt>
                <c:pt idx="329">
                  <c:v>107.8</c:v>
                </c:pt>
                <c:pt idx="330">
                  <c:v>107.8</c:v>
                </c:pt>
                <c:pt idx="331">
                  <c:v>107.8</c:v>
                </c:pt>
                <c:pt idx="332">
                  <c:v>107.8</c:v>
                </c:pt>
                <c:pt idx="333">
                  <c:v>107.8</c:v>
                </c:pt>
                <c:pt idx="334">
                  <c:v>107.8</c:v>
                </c:pt>
                <c:pt idx="335">
                  <c:v>107.1</c:v>
                </c:pt>
                <c:pt idx="336">
                  <c:v>107.1</c:v>
                </c:pt>
                <c:pt idx="337">
                  <c:v>107.1</c:v>
                </c:pt>
                <c:pt idx="338">
                  <c:v>107.1</c:v>
                </c:pt>
                <c:pt idx="339">
                  <c:v>107.1</c:v>
                </c:pt>
                <c:pt idx="340">
                  <c:v>107.1</c:v>
                </c:pt>
                <c:pt idx="341">
                  <c:v>107.1</c:v>
                </c:pt>
                <c:pt idx="342">
                  <c:v>107.1</c:v>
                </c:pt>
                <c:pt idx="343">
                  <c:v>107.1</c:v>
                </c:pt>
                <c:pt idx="344">
                  <c:v>106.4</c:v>
                </c:pt>
                <c:pt idx="345">
                  <c:v>106.4</c:v>
                </c:pt>
                <c:pt idx="346">
                  <c:v>106.4</c:v>
                </c:pt>
                <c:pt idx="347">
                  <c:v>106.4</c:v>
                </c:pt>
                <c:pt idx="348">
                  <c:v>106.4</c:v>
                </c:pt>
                <c:pt idx="349">
                  <c:v>106.4</c:v>
                </c:pt>
                <c:pt idx="350">
                  <c:v>106.4</c:v>
                </c:pt>
                <c:pt idx="351">
                  <c:v>105.8</c:v>
                </c:pt>
                <c:pt idx="352">
                  <c:v>105.8</c:v>
                </c:pt>
                <c:pt idx="353">
                  <c:v>105.8</c:v>
                </c:pt>
                <c:pt idx="354">
                  <c:v>105.8</c:v>
                </c:pt>
                <c:pt idx="355">
                  <c:v>105.8</c:v>
                </c:pt>
                <c:pt idx="356">
                  <c:v>105.8</c:v>
                </c:pt>
                <c:pt idx="357">
                  <c:v>105.1</c:v>
                </c:pt>
                <c:pt idx="358">
                  <c:v>105.1</c:v>
                </c:pt>
                <c:pt idx="359">
                  <c:v>105.1</c:v>
                </c:pt>
                <c:pt idx="360">
                  <c:v>105.1</c:v>
                </c:pt>
                <c:pt idx="361">
                  <c:v>105.1</c:v>
                </c:pt>
                <c:pt idx="362">
                  <c:v>105.1</c:v>
                </c:pt>
                <c:pt idx="363">
                  <c:v>105.1</c:v>
                </c:pt>
                <c:pt idx="364">
                  <c:v>104.4</c:v>
                </c:pt>
                <c:pt idx="365">
                  <c:v>105.1</c:v>
                </c:pt>
                <c:pt idx="366">
                  <c:v>104.4</c:v>
                </c:pt>
                <c:pt idx="367">
                  <c:v>104.4</c:v>
                </c:pt>
                <c:pt idx="368">
                  <c:v>104.4</c:v>
                </c:pt>
                <c:pt idx="369">
                  <c:v>104.4</c:v>
                </c:pt>
                <c:pt idx="370">
                  <c:v>104.4</c:v>
                </c:pt>
                <c:pt idx="371">
                  <c:v>103.7</c:v>
                </c:pt>
                <c:pt idx="372">
                  <c:v>103.7</c:v>
                </c:pt>
                <c:pt idx="373">
                  <c:v>103.7</c:v>
                </c:pt>
                <c:pt idx="374">
                  <c:v>103.7</c:v>
                </c:pt>
                <c:pt idx="375">
                  <c:v>103.7</c:v>
                </c:pt>
                <c:pt idx="376">
                  <c:v>103.7</c:v>
                </c:pt>
                <c:pt idx="377">
                  <c:v>103.7</c:v>
                </c:pt>
                <c:pt idx="378">
                  <c:v>103.7</c:v>
                </c:pt>
                <c:pt idx="379">
                  <c:v>103.1</c:v>
                </c:pt>
                <c:pt idx="380">
                  <c:v>103.1</c:v>
                </c:pt>
                <c:pt idx="381">
                  <c:v>103.1</c:v>
                </c:pt>
                <c:pt idx="382">
                  <c:v>103.1</c:v>
                </c:pt>
                <c:pt idx="383">
                  <c:v>103.1</c:v>
                </c:pt>
                <c:pt idx="384">
                  <c:v>103.1</c:v>
                </c:pt>
                <c:pt idx="385">
                  <c:v>102.4</c:v>
                </c:pt>
                <c:pt idx="386">
                  <c:v>102.4</c:v>
                </c:pt>
                <c:pt idx="387">
                  <c:v>102.4</c:v>
                </c:pt>
                <c:pt idx="388">
                  <c:v>102.4</c:v>
                </c:pt>
                <c:pt idx="389">
                  <c:v>102.4</c:v>
                </c:pt>
                <c:pt idx="390">
                  <c:v>102.4</c:v>
                </c:pt>
                <c:pt idx="391">
                  <c:v>101.7</c:v>
                </c:pt>
                <c:pt idx="392">
                  <c:v>101.7</c:v>
                </c:pt>
                <c:pt idx="393">
                  <c:v>101.7</c:v>
                </c:pt>
                <c:pt idx="394">
                  <c:v>101.7</c:v>
                </c:pt>
                <c:pt idx="395">
                  <c:v>101.7</c:v>
                </c:pt>
                <c:pt idx="396">
                  <c:v>101.7</c:v>
                </c:pt>
                <c:pt idx="397">
                  <c:v>101</c:v>
                </c:pt>
                <c:pt idx="398">
                  <c:v>101</c:v>
                </c:pt>
                <c:pt idx="399">
                  <c:v>101</c:v>
                </c:pt>
                <c:pt idx="400">
                  <c:v>101</c:v>
                </c:pt>
                <c:pt idx="401">
                  <c:v>101</c:v>
                </c:pt>
                <c:pt idx="402">
                  <c:v>101</c:v>
                </c:pt>
                <c:pt idx="403">
                  <c:v>100.4</c:v>
                </c:pt>
                <c:pt idx="404">
                  <c:v>100.4</c:v>
                </c:pt>
                <c:pt idx="405">
                  <c:v>100.4</c:v>
                </c:pt>
                <c:pt idx="406">
                  <c:v>100.4</c:v>
                </c:pt>
                <c:pt idx="407">
                  <c:v>100.4</c:v>
                </c:pt>
                <c:pt idx="408">
                  <c:v>99.7</c:v>
                </c:pt>
                <c:pt idx="409">
                  <c:v>99.7</c:v>
                </c:pt>
                <c:pt idx="410">
                  <c:v>99.7</c:v>
                </c:pt>
                <c:pt idx="411">
                  <c:v>99.7</c:v>
                </c:pt>
                <c:pt idx="412">
                  <c:v>99.7</c:v>
                </c:pt>
                <c:pt idx="413">
                  <c:v>99</c:v>
                </c:pt>
                <c:pt idx="414">
                  <c:v>99.7</c:v>
                </c:pt>
                <c:pt idx="415">
                  <c:v>99</c:v>
                </c:pt>
                <c:pt idx="416">
                  <c:v>99</c:v>
                </c:pt>
                <c:pt idx="417">
                  <c:v>99</c:v>
                </c:pt>
                <c:pt idx="418">
                  <c:v>99</c:v>
                </c:pt>
                <c:pt idx="419">
                  <c:v>99</c:v>
                </c:pt>
                <c:pt idx="420">
                  <c:v>98.3</c:v>
                </c:pt>
                <c:pt idx="421">
                  <c:v>98.3</c:v>
                </c:pt>
                <c:pt idx="422">
                  <c:v>98.3</c:v>
                </c:pt>
                <c:pt idx="423">
                  <c:v>98.3</c:v>
                </c:pt>
                <c:pt idx="424">
                  <c:v>98.3</c:v>
                </c:pt>
                <c:pt idx="425">
                  <c:v>98.3</c:v>
                </c:pt>
                <c:pt idx="426">
                  <c:v>97.6</c:v>
                </c:pt>
                <c:pt idx="427">
                  <c:v>97.6</c:v>
                </c:pt>
                <c:pt idx="428">
                  <c:v>97.6</c:v>
                </c:pt>
                <c:pt idx="429">
                  <c:v>97.6</c:v>
                </c:pt>
                <c:pt idx="430">
                  <c:v>97.6</c:v>
                </c:pt>
                <c:pt idx="431">
                  <c:v>97</c:v>
                </c:pt>
                <c:pt idx="432">
                  <c:v>97</c:v>
                </c:pt>
                <c:pt idx="433">
                  <c:v>97.6</c:v>
                </c:pt>
                <c:pt idx="434">
                  <c:v>97</c:v>
                </c:pt>
                <c:pt idx="435">
                  <c:v>97</c:v>
                </c:pt>
                <c:pt idx="436">
                  <c:v>97</c:v>
                </c:pt>
                <c:pt idx="437">
                  <c:v>96.3</c:v>
                </c:pt>
                <c:pt idx="438">
                  <c:v>96.3</c:v>
                </c:pt>
                <c:pt idx="439">
                  <c:v>96.3</c:v>
                </c:pt>
                <c:pt idx="440">
                  <c:v>96.3</c:v>
                </c:pt>
                <c:pt idx="441">
                  <c:v>96.3</c:v>
                </c:pt>
                <c:pt idx="442">
                  <c:v>95.6</c:v>
                </c:pt>
                <c:pt idx="443">
                  <c:v>95.6</c:v>
                </c:pt>
                <c:pt idx="444">
                  <c:v>95.6</c:v>
                </c:pt>
                <c:pt idx="445">
                  <c:v>95.6</c:v>
                </c:pt>
                <c:pt idx="446">
                  <c:v>95.6</c:v>
                </c:pt>
                <c:pt idx="447">
                  <c:v>95.6</c:v>
                </c:pt>
                <c:pt idx="448">
                  <c:v>94.9</c:v>
                </c:pt>
                <c:pt idx="449">
                  <c:v>94.9</c:v>
                </c:pt>
                <c:pt idx="450">
                  <c:v>94.9</c:v>
                </c:pt>
                <c:pt idx="451">
                  <c:v>94.9</c:v>
                </c:pt>
                <c:pt idx="452">
                  <c:v>94.9</c:v>
                </c:pt>
                <c:pt idx="453">
                  <c:v>94.3</c:v>
                </c:pt>
                <c:pt idx="454">
                  <c:v>94.3</c:v>
                </c:pt>
                <c:pt idx="455">
                  <c:v>94.3</c:v>
                </c:pt>
                <c:pt idx="456">
                  <c:v>94.3</c:v>
                </c:pt>
                <c:pt idx="457">
                  <c:v>94.3</c:v>
                </c:pt>
                <c:pt idx="458">
                  <c:v>94.3</c:v>
                </c:pt>
                <c:pt idx="459">
                  <c:v>93.6</c:v>
                </c:pt>
                <c:pt idx="460">
                  <c:v>93.6</c:v>
                </c:pt>
                <c:pt idx="461">
                  <c:v>93.6</c:v>
                </c:pt>
                <c:pt idx="462">
                  <c:v>93.6</c:v>
                </c:pt>
                <c:pt idx="463">
                  <c:v>92.9</c:v>
                </c:pt>
                <c:pt idx="464">
                  <c:v>92.9</c:v>
                </c:pt>
                <c:pt idx="465">
                  <c:v>92.9</c:v>
                </c:pt>
                <c:pt idx="466">
                  <c:v>92.9</c:v>
                </c:pt>
                <c:pt idx="467">
                  <c:v>92.9</c:v>
                </c:pt>
                <c:pt idx="468">
                  <c:v>92.2</c:v>
                </c:pt>
                <c:pt idx="469">
                  <c:v>92.2</c:v>
                </c:pt>
                <c:pt idx="470">
                  <c:v>92.2</c:v>
                </c:pt>
                <c:pt idx="471">
                  <c:v>92.2</c:v>
                </c:pt>
                <c:pt idx="472">
                  <c:v>92.2</c:v>
                </c:pt>
                <c:pt idx="473">
                  <c:v>92.2</c:v>
                </c:pt>
                <c:pt idx="474">
                  <c:v>92.2</c:v>
                </c:pt>
                <c:pt idx="475">
                  <c:v>91.6</c:v>
                </c:pt>
                <c:pt idx="476">
                  <c:v>91.6</c:v>
                </c:pt>
                <c:pt idx="477">
                  <c:v>91.6</c:v>
                </c:pt>
                <c:pt idx="478">
                  <c:v>91.6</c:v>
                </c:pt>
                <c:pt idx="479">
                  <c:v>90.9</c:v>
                </c:pt>
                <c:pt idx="480">
                  <c:v>90.9</c:v>
                </c:pt>
                <c:pt idx="481">
                  <c:v>90.9</c:v>
                </c:pt>
                <c:pt idx="482">
                  <c:v>90.9</c:v>
                </c:pt>
                <c:pt idx="483">
                  <c:v>90.9</c:v>
                </c:pt>
                <c:pt idx="484">
                  <c:v>90.2</c:v>
                </c:pt>
                <c:pt idx="485">
                  <c:v>90.2</c:v>
                </c:pt>
                <c:pt idx="486">
                  <c:v>90.2</c:v>
                </c:pt>
                <c:pt idx="487">
                  <c:v>90.2</c:v>
                </c:pt>
                <c:pt idx="488">
                  <c:v>90.2</c:v>
                </c:pt>
                <c:pt idx="489">
                  <c:v>89.5</c:v>
                </c:pt>
                <c:pt idx="490">
                  <c:v>89.5</c:v>
                </c:pt>
                <c:pt idx="491">
                  <c:v>89.5</c:v>
                </c:pt>
                <c:pt idx="492">
                  <c:v>89.5</c:v>
                </c:pt>
                <c:pt idx="493">
                  <c:v>88.9</c:v>
                </c:pt>
                <c:pt idx="494">
                  <c:v>88.9</c:v>
                </c:pt>
                <c:pt idx="495">
                  <c:v>88.9</c:v>
                </c:pt>
                <c:pt idx="496">
                  <c:v>88.9</c:v>
                </c:pt>
                <c:pt idx="497">
                  <c:v>88.9</c:v>
                </c:pt>
                <c:pt idx="498">
                  <c:v>88.2</c:v>
                </c:pt>
                <c:pt idx="499">
                  <c:v>88.2</c:v>
                </c:pt>
                <c:pt idx="500">
                  <c:v>88.2</c:v>
                </c:pt>
                <c:pt idx="501">
                  <c:v>88.2</c:v>
                </c:pt>
                <c:pt idx="502">
                  <c:v>88.2</c:v>
                </c:pt>
                <c:pt idx="503">
                  <c:v>87.5</c:v>
                </c:pt>
                <c:pt idx="504">
                  <c:v>87.5</c:v>
                </c:pt>
                <c:pt idx="505">
                  <c:v>87.5</c:v>
                </c:pt>
                <c:pt idx="506">
                  <c:v>87.5</c:v>
                </c:pt>
                <c:pt idx="507">
                  <c:v>87.5</c:v>
                </c:pt>
                <c:pt idx="508">
                  <c:v>86.8</c:v>
                </c:pt>
                <c:pt idx="509">
                  <c:v>86.8</c:v>
                </c:pt>
                <c:pt idx="510">
                  <c:v>86.8</c:v>
                </c:pt>
                <c:pt idx="511">
                  <c:v>86.8</c:v>
                </c:pt>
                <c:pt idx="512">
                  <c:v>86.2</c:v>
                </c:pt>
                <c:pt idx="513">
                  <c:v>86.2</c:v>
                </c:pt>
                <c:pt idx="514">
                  <c:v>86.2</c:v>
                </c:pt>
                <c:pt idx="515">
                  <c:v>86.2</c:v>
                </c:pt>
                <c:pt idx="516">
                  <c:v>86.2</c:v>
                </c:pt>
                <c:pt idx="517">
                  <c:v>85.5</c:v>
                </c:pt>
                <c:pt idx="518">
                  <c:v>85.5</c:v>
                </c:pt>
                <c:pt idx="519">
                  <c:v>85.5</c:v>
                </c:pt>
                <c:pt idx="520">
                  <c:v>84.8</c:v>
                </c:pt>
                <c:pt idx="521">
                  <c:v>84.8</c:v>
                </c:pt>
                <c:pt idx="522">
                  <c:v>84.8</c:v>
                </c:pt>
                <c:pt idx="523">
                  <c:v>84.8</c:v>
                </c:pt>
                <c:pt idx="524">
                  <c:v>84.8</c:v>
                </c:pt>
                <c:pt idx="525">
                  <c:v>84.1</c:v>
                </c:pt>
                <c:pt idx="526">
                  <c:v>84.1</c:v>
                </c:pt>
                <c:pt idx="527">
                  <c:v>84.1</c:v>
                </c:pt>
                <c:pt idx="528">
                  <c:v>84.1</c:v>
                </c:pt>
                <c:pt idx="529">
                  <c:v>83.5</c:v>
                </c:pt>
                <c:pt idx="530">
                  <c:v>83.5</c:v>
                </c:pt>
                <c:pt idx="531">
                  <c:v>83.5</c:v>
                </c:pt>
                <c:pt idx="532">
                  <c:v>82.8</c:v>
                </c:pt>
                <c:pt idx="533">
                  <c:v>82.8</c:v>
                </c:pt>
                <c:pt idx="534">
                  <c:v>82.8</c:v>
                </c:pt>
                <c:pt idx="535">
                  <c:v>82.8</c:v>
                </c:pt>
                <c:pt idx="536">
                  <c:v>82.8</c:v>
                </c:pt>
                <c:pt idx="537">
                  <c:v>82.1</c:v>
                </c:pt>
                <c:pt idx="538">
                  <c:v>82.1</c:v>
                </c:pt>
                <c:pt idx="539">
                  <c:v>82.1</c:v>
                </c:pt>
                <c:pt idx="540">
                  <c:v>82.1</c:v>
                </c:pt>
                <c:pt idx="541">
                  <c:v>82.1</c:v>
                </c:pt>
                <c:pt idx="542">
                  <c:v>81.400000000000006</c:v>
                </c:pt>
                <c:pt idx="543">
                  <c:v>81.400000000000006</c:v>
                </c:pt>
                <c:pt idx="544">
                  <c:v>80.8</c:v>
                </c:pt>
                <c:pt idx="545">
                  <c:v>80.8</c:v>
                </c:pt>
                <c:pt idx="546">
                  <c:v>80.8</c:v>
                </c:pt>
                <c:pt idx="547">
                  <c:v>80.8</c:v>
                </c:pt>
                <c:pt idx="548">
                  <c:v>80.8</c:v>
                </c:pt>
                <c:pt idx="549">
                  <c:v>80.099999999999994</c:v>
                </c:pt>
                <c:pt idx="550">
                  <c:v>80.099999999999994</c:v>
                </c:pt>
                <c:pt idx="551">
                  <c:v>80.099999999999994</c:v>
                </c:pt>
                <c:pt idx="552">
                  <c:v>80.099999999999994</c:v>
                </c:pt>
                <c:pt idx="553">
                  <c:v>80.099999999999994</c:v>
                </c:pt>
                <c:pt idx="554">
                  <c:v>79.400000000000006</c:v>
                </c:pt>
                <c:pt idx="555">
                  <c:v>79.400000000000006</c:v>
                </c:pt>
                <c:pt idx="556">
                  <c:v>79.400000000000006</c:v>
                </c:pt>
                <c:pt idx="557">
                  <c:v>78.7</c:v>
                </c:pt>
                <c:pt idx="558">
                  <c:v>78.7</c:v>
                </c:pt>
                <c:pt idx="559">
                  <c:v>78.7</c:v>
                </c:pt>
                <c:pt idx="560">
                  <c:v>78.7</c:v>
                </c:pt>
                <c:pt idx="561">
                  <c:v>78.099999999999994</c:v>
                </c:pt>
                <c:pt idx="562">
                  <c:v>78.099999999999994</c:v>
                </c:pt>
                <c:pt idx="563">
                  <c:v>78.099999999999994</c:v>
                </c:pt>
                <c:pt idx="564">
                  <c:v>77.400000000000006</c:v>
                </c:pt>
                <c:pt idx="565">
                  <c:v>77.400000000000006</c:v>
                </c:pt>
                <c:pt idx="566">
                  <c:v>77.400000000000006</c:v>
                </c:pt>
                <c:pt idx="567">
                  <c:v>77.400000000000006</c:v>
                </c:pt>
                <c:pt idx="568">
                  <c:v>77.400000000000006</c:v>
                </c:pt>
                <c:pt idx="569">
                  <c:v>76.7</c:v>
                </c:pt>
                <c:pt idx="570">
                  <c:v>76.7</c:v>
                </c:pt>
                <c:pt idx="571">
                  <c:v>76.7</c:v>
                </c:pt>
                <c:pt idx="572">
                  <c:v>76</c:v>
                </c:pt>
                <c:pt idx="573">
                  <c:v>76</c:v>
                </c:pt>
                <c:pt idx="574">
                  <c:v>76</c:v>
                </c:pt>
                <c:pt idx="575">
                  <c:v>76</c:v>
                </c:pt>
                <c:pt idx="576">
                  <c:v>76</c:v>
                </c:pt>
                <c:pt idx="577">
                  <c:v>75.400000000000006</c:v>
                </c:pt>
                <c:pt idx="578">
                  <c:v>75.400000000000006</c:v>
                </c:pt>
                <c:pt idx="579">
                  <c:v>75.400000000000006</c:v>
                </c:pt>
                <c:pt idx="580">
                  <c:v>74.7</c:v>
                </c:pt>
                <c:pt idx="581">
                  <c:v>74.7</c:v>
                </c:pt>
                <c:pt idx="582">
                  <c:v>74.7</c:v>
                </c:pt>
                <c:pt idx="583">
                  <c:v>74.7</c:v>
                </c:pt>
                <c:pt idx="584">
                  <c:v>74</c:v>
                </c:pt>
                <c:pt idx="585">
                  <c:v>74</c:v>
                </c:pt>
                <c:pt idx="586">
                  <c:v>74</c:v>
                </c:pt>
                <c:pt idx="587">
                  <c:v>73.3</c:v>
                </c:pt>
                <c:pt idx="588">
                  <c:v>73.3</c:v>
                </c:pt>
                <c:pt idx="589">
                  <c:v>73.3</c:v>
                </c:pt>
                <c:pt idx="590">
                  <c:v>73.3</c:v>
                </c:pt>
                <c:pt idx="591">
                  <c:v>72.599999999999994</c:v>
                </c:pt>
                <c:pt idx="592">
                  <c:v>72.599999999999994</c:v>
                </c:pt>
                <c:pt idx="593">
                  <c:v>72.599999999999994</c:v>
                </c:pt>
                <c:pt idx="594">
                  <c:v>72</c:v>
                </c:pt>
                <c:pt idx="595">
                  <c:v>72</c:v>
                </c:pt>
                <c:pt idx="596">
                  <c:v>72</c:v>
                </c:pt>
                <c:pt idx="597">
                  <c:v>71.3</c:v>
                </c:pt>
                <c:pt idx="598">
                  <c:v>71.3</c:v>
                </c:pt>
                <c:pt idx="599">
                  <c:v>71.3</c:v>
                </c:pt>
                <c:pt idx="600">
                  <c:v>71.3</c:v>
                </c:pt>
                <c:pt idx="601">
                  <c:v>71.3</c:v>
                </c:pt>
                <c:pt idx="602">
                  <c:v>70.599999999999994</c:v>
                </c:pt>
                <c:pt idx="603">
                  <c:v>70.599999999999994</c:v>
                </c:pt>
                <c:pt idx="604">
                  <c:v>69.900000000000006</c:v>
                </c:pt>
                <c:pt idx="605">
                  <c:v>69.900000000000006</c:v>
                </c:pt>
                <c:pt idx="606">
                  <c:v>69.900000000000006</c:v>
                </c:pt>
                <c:pt idx="607">
                  <c:v>69.900000000000006</c:v>
                </c:pt>
                <c:pt idx="608">
                  <c:v>69.3</c:v>
                </c:pt>
                <c:pt idx="609">
                  <c:v>69.3</c:v>
                </c:pt>
                <c:pt idx="610">
                  <c:v>69.3</c:v>
                </c:pt>
                <c:pt idx="611">
                  <c:v>69.3</c:v>
                </c:pt>
                <c:pt idx="612">
                  <c:v>68.599999999999994</c:v>
                </c:pt>
                <c:pt idx="613">
                  <c:v>68.599999999999994</c:v>
                </c:pt>
                <c:pt idx="614">
                  <c:v>68.599999999999994</c:v>
                </c:pt>
                <c:pt idx="615">
                  <c:v>67.900000000000006</c:v>
                </c:pt>
                <c:pt idx="616">
                  <c:v>67.900000000000006</c:v>
                </c:pt>
                <c:pt idx="617">
                  <c:v>67.900000000000006</c:v>
                </c:pt>
                <c:pt idx="618">
                  <c:v>67.900000000000006</c:v>
                </c:pt>
                <c:pt idx="619">
                  <c:v>67.2</c:v>
                </c:pt>
                <c:pt idx="620">
                  <c:v>67.2</c:v>
                </c:pt>
                <c:pt idx="621">
                  <c:v>67.2</c:v>
                </c:pt>
                <c:pt idx="622">
                  <c:v>67.2</c:v>
                </c:pt>
                <c:pt idx="623">
                  <c:v>66.599999999999994</c:v>
                </c:pt>
                <c:pt idx="624">
                  <c:v>66.599999999999994</c:v>
                </c:pt>
                <c:pt idx="625">
                  <c:v>65.900000000000006</c:v>
                </c:pt>
                <c:pt idx="626">
                  <c:v>65.900000000000006</c:v>
                </c:pt>
                <c:pt idx="627">
                  <c:v>65.900000000000006</c:v>
                </c:pt>
                <c:pt idx="628">
                  <c:v>65.900000000000006</c:v>
                </c:pt>
                <c:pt idx="629">
                  <c:v>65.2</c:v>
                </c:pt>
                <c:pt idx="630">
                  <c:v>65.2</c:v>
                </c:pt>
                <c:pt idx="631">
                  <c:v>65.2</c:v>
                </c:pt>
                <c:pt idx="632">
                  <c:v>64.5</c:v>
                </c:pt>
                <c:pt idx="633">
                  <c:v>64.5</c:v>
                </c:pt>
                <c:pt idx="634">
                  <c:v>64.5</c:v>
                </c:pt>
                <c:pt idx="635">
                  <c:v>63.9</c:v>
                </c:pt>
                <c:pt idx="636">
                  <c:v>63.9</c:v>
                </c:pt>
                <c:pt idx="637">
                  <c:v>63.9</c:v>
                </c:pt>
                <c:pt idx="638">
                  <c:v>63.9</c:v>
                </c:pt>
                <c:pt idx="639">
                  <c:v>63.2</c:v>
                </c:pt>
                <c:pt idx="640">
                  <c:v>63.2</c:v>
                </c:pt>
                <c:pt idx="641">
                  <c:v>63.2</c:v>
                </c:pt>
                <c:pt idx="642">
                  <c:v>62.5</c:v>
                </c:pt>
                <c:pt idx="643">
                  <c:v>62.5</c:v>
                </c:pt>
                <c:pt idx="644">
                  <c:v>62.5</c:v>
                </c:pt>
                <c:pt idx="645">
                  <c:v>62.5</c:v>
                </c:pt>
                <c:pt idx="646">
                  <c:v>61.8</c:v>
                </c:pt>
                <c:pt idx="647">
                  <c:v>61.8</c:v>
                </c:pt>
                <c:pt idx="648">
                  <c:v>61.2</c:v>
                </c:pt>
                <c:pt idx="649">
                  <c:v>61.2</c:v>
                </c:pt>
                <c:pt idx="650">
                  <c:v>61.2</c:v>
                </c:pt>
                <c:pt idx="651">
                  <c:v>61.2</c:v>
                </c:pt>
                <c:pt idx="652">
                  <c:v>60.5</c:v>
                </c:pt>
                <c:pt idx="653">
                  <c:v>60.5</c:v>
                </c:pt>
                <c:pt idx="654">
                  <c:v>60.5</c:v>
                </c:pt>
                <c:pt idx="655">
                  <c:v>59.8</c:v>
                </c:pt>
                <c:pt idx="656">
                  <c:v>59.8</c:v>
                </c:pt>
                <c:pt idx="657">
                  <c:v>59.8</c:v>
                </c:pt>
                <c:pt idx="658">
                  <c:v>59.1</c:v>
                </c:pt>
                <c:pt idx="659">
                  <c:v>59.1</c:v>
                </c:pt>
                <c:pt idx="660">
                  <c:v>59.1</c:v>
                </c:pt>
                <c:pt idx="661">
                  <c:v>59.1</c:v>
                </c:pt>
                <c:pt idx="662">
                  <c:v>58.5</c:v>
                </c:pt>
                <c:pt idx="663">
                  <c:v>58.5</c:v>
                </c:pt>
                <c:pt idx="664">
                  <c:v>58.5</c:v>
                </c:pt>
                <c:pt idx="665">
                  <c:v>57.8</c:v>
                </c:pt>
                <c:pt idx="666">
                  <c:v>57.8</c:v>
                </c:pt>
                <c:pt idx="667">
                  <c:v>57.8</c:v>
                </c:pt>
                <c:pt idx="668">
                  <c:v>57.8</c:v>
                </c:pt>
                <c:pt idx="669">
                  <c:v>57.1</c:v>
                </c:pt>
                <c:pt idx="670">
                  <c:v>57.1</c:v>
                </c:pt>
                <c:pt idx="671">
                  <c:v>56.4</c:v>
                </c:pt>
                <c:pt idx="672">
                  <c:v>56.4</c:v>
                </c:pt>
                <c:pt idx="673">
                  <c:v>56.4</c:v>
                </c:pt>
                <c:pt idx="674">
                  <c:v>56.4</c:v>
                </c:pt>
                <c:pt idx="675">
                  <c:v>55.8</c:v>
                </c:pt>
                <c:pt idx="676">
                  <c:v>55.8</c:v>
                </c:pt>
                <c:pt idx="677">
                  <c:v>55.1</c:v>
                </c:pt>
                <c:pt idx="678">
                  <c:v>55.1</c:v>
                </c:pt>
                <c:pt idx="679">
                  <c:v>55.1</c:v>
                </c:pt>
                <c:pt idx="680">
                  <c:v>55.1</c:v>
                </c:pt>
                <c:pt idx="681">
                  <c:v>54.4</c:v>
                </c:pt>
                <c:pt idx="682">
                  <c:v>54.4</c:v>
                </c:pt>
                <c:pt idx="683">
                  <c:v>54.4</c:v>
                </c:pt>
                <c:pt idx="684">
                  <c:v>53.7</c:v>
                </c:pt>
                <c:pt idx="685">
                  <c:v>53.7</c:v>
                </c:pt>
                <c:pt idx="686">
                  <c:v>53.7</c:v>
                </c:pt>
                <c:pt idx="687">
                  <c:v>53.1</c:v>
                </c:pt>
                <c:pt idx="688">
                  <c:v>53.1</c:v>
                </c:pt>
                <c:pt idx="689">
                  <c:v>53.1</c:v>
                </c:pt>
                <c:pt idx="690">
                  <c:v>52.4</c:v>
                </c:pt>
                <c:pt idx="691">
                  <c:v>52.4</c:v>
                </c:pt>
                <c:pt idx="692">
                  <c:v>52.4</c:v>
                </c:pt>
                <c:pt idx="693">
                  <c:v>51.7</c:v>
                </c:pt>
                <c:pt idx="694">
                  <c:v>51.7</c:v>
                </c:pt>
                <c:pt idx="695">
                  <c:v>51.7</c:v>
                </c:pt>
                <c:pt idx="696">
                  <c:v>51</c:v>
                </c:pt>
                <c:pt idx="697">
                  <c:v>51</c:v>
                </c:pt>
                <c:pt idx="698">
                  <c:v>51</c:v>
                </c:pt>
                <c:pt idx="699">
                  <c:v>50.4</c:v>
                </c:pt>
                <c:pt idx="700">
                  <c:v>50.4</c:v>
                </c:pt>
                <c:pt idx="701">
                  <c:v>50.4</c:v>
                </c:pt>
                <c:pt idx="702">
                  <c:v>49.7</c:v>
                </c:pt>
                <c:pt idx="703">
                  <c:v>49.7</c:v>
                </c:pt>
                <c:pt idx="704">
                  <c:v>49.7</c:v>
                </c:pt>
                <c:pt idx="705">
                  <c:v>49.7</c:v>
                </c:pt>
                <c:pt idx="706">
                  <c:v>49</c:v>
                </c:pt>
                <c:pt idx="707">
                  <c:v>49</c:v>
                </c:pt>
                <c:pt idx="708">
                  <c:v>48.3</c:v>
                </c:pt>
                <c:pt idx="709">
                  <c:v>48.3</c:v>
                </c:pt>
                <c:pt idx="710">
                  <c:v>48.3</c:v>
                </c:pt>
                <c:pt idx="711">
                  <c:v>48.3</c:v>
                </c:pt>
                <c:pt idx="712">
                  <c:v>47.6</c:v>
                </c:pt>
                <c:pt idx="713">
                  <c:v>47.6</c:v>
                </c:pt>
                <c:pt idx="714">
                  <c:v>47</c:v>
                </c:pt>
                <c:pt idx="715">
                  <c:v>47</c:v>
                </c:pt>
                <c:pt idx="716">
                  <c:v>47</c:v>
                </c:pt>
                <c:pt idx="717">
                  <c:v>46.3</c:v>
                </c:pt>
                <c:pt idx="718">
                  <c:v>46.3</c:v>
                </c:pt>
                <c:pt idx="719">
                  <c:v>46.3</c:v>
                </c:pt>
                <c:pt idx="720">
                  <c:v>45.6</c:v>
                </c:pt>
                <c:pt idx="721">
                  <c:v>45.6</c:v>
                </c:pt>
                <c:pt idx="722">
                  <c:v>45.6</c:v>
                </c:pt>
                <c:pt idx="723">
                  <c:v>44.9</c:v>
                </c:pt>
                <c:pt idx="724">
                  <c:v>44.9</c:v>
                </c:pt>
                <c:pt idx="725">
                  <c:v>44.9</c:v>
                </c:pt>
                <c:pt idx="726">
                  <c:v>44.9</c:v>
                </c:pt>
                <c:pt idx="727">
                  <c:v>44.3</c:v>
                </c:pt>
                <c:pt idx="728">
                  <c:v>44.3</c:v>
                </c:pt>
                <c:pt idx="729">
                  <c:v>43.6</c:v>
                </c:pt>
                <c:pt idx="730">
                  <c:v>43.6</c:v>
                </c:pt>
                <c:pt idx="731">
                  <c:v>43.6</c:v>
                </c:pt>
                <c:pt idx="732">
                  <c:v>43.6</c:v>
                </c:pt>
                <c:pt idx="733">
                  <c:v>42.9</c:v>
                </c:pt>
                <c:pt idx="734">
                  <c:v>42.9</c:v>
                </c:pt>
                <c:pt idx="735">
                  <c:v>42.2</c:v>
                </c:pt>
                <c:pt idx="736">
                  <c:v>42.2</c:v>
                </c:pt>
                <c:pt idx="737">
                  <c:v>42.2</c:v>
                </c:pt>
                <c:pt idx="738">
                  <c:v>41.6</c:v>
                </c:pt>
                <c:pt idx="739">
                  <c:v>41.6</c:v>
                </c:pt>
                <c:pt idx="740">
                  <c:v>41.6</c:v>
                </c:pt>
                <c:pt idx="741">
                  <c:v>41.6</c:v>
                </c:pt>
                <c:pt idx="742">
                  <c:v>40.9</c:v>
                </c:pt>
                <c:pt idx="743">
                  <c:v>40.9</c:v>
                </c:pt>
                <c:pt idx="744">
                  <c:v>40.200000000000003</c:v>
                </c:pt>
                <c:pt idx="745">
                  <c:v>40.200000000000003</c:v>
                </c:pt>
                <c:pt idx="746">
                  <c:v>40.200000000000003</c:v>
                </c:pt>
                <c:pt idx="747">
                  <c:v>40.200000000000003</c:v>
                </c:pt>
                <c:pt idx="748">
                  <c:v>40.200000000000003</c:v>
                </c:pt>
                <c:pt idx="749">
                  <c:v>39.5</c:v>
                </c:pt>
                <c:pt idx="750">
                  <c:v>39.5</c:v>
                </c:pt>
                <c:pt idx="751">
                  <c:v>38.9</c:v>
                </c:pt>
                <c:pt idx="752">
                  <c:v>38.9</c:v>
                </c:pt>
                <c:pt idx="753">
                  <c:v>38.9</c:v>
                </c:pt>
                <c:pt idx="754">
                  <c:v>38.200000000000003</c:v>
                </c:pt>
                <c:pt idx="755">
                  <c:v>38.200000000000003</c:v>
                </c:pt>
                <c:pt idx="756">
                  <c:v>38.200000000000003</c:v>
                </c:pt>
                <c:pt idx="757">
                  <c:v>37.5</c:v>
                </c:pt>
                <c:pt idx="758">
                  <c:v>37.5</c:v>
                </c:pt>
                <c:pt idx="759">
                  <c:v>37.5</c:v>
                </c:pt>
                <c:pt idx="760">
                  <c:v>37.5</c:v>
                </c:pt>
                <c:pt idx="761">
                  <c:v>36.799999999999997</c:v>
                </c:pt>
                <c:pt idx="762">
                  <c:v>36.799999999999997</c:v>
                </c:pt>
                <c:pt idx="763">
                  <c:v>36.799999999999997</c:v>
                </c:pt>
                <c:pt idx="764">
                  <c:v>36.200000000000003</c:v>
                </c:pt>
                <c:pt idx="765">
                  <c:v>36.200000000000003</c:v>
                </c:pt>
                <c:pt idx="766">
                  <c:v>35.5</c:v>
                </c:pt>
                <c:pt idx="767">
                  <c:v>35.5</c:v>
                </c:pt>
                <c:pt idx="768">
                  <c:v>35.5</c:v>
                </c:pt>
                <c:pt idx="769">
                  <c:v>34.799999999999997</c:v>
                </c:pt>
                <c:pt idx="770">
                  <c:v>34.799999999999997</c:v>
                </c:pt>
                <c:pt idx="771">
                  <c:v>34.799999999999997</c:v>
                </c:pt>
                <c:pt idx="772">
                  <c:v>34.799999999999997</c:v>
                </c:pt>
                <c:pt idx="773">
                  <c:v>34.1</c:v>
                </c:pt>
                <c:pt idx="774">
                  <c:v>34.1</c:v>
                </c:pt>
                <c:pt idx="775">
                  <c:v>34.1</c:v>
                </c:pt>
                <c:pt idx="776">
                  <c:v>33.5</c:v>
                </c:pt>
                <c:pt idx="777">
                  <c:v>33.5</c:v>
                </c:pt>
                <c:pt idx="778">
                  <c:v>33.5</c:v>
                </c:pt>
                <c:pt idx="779">
                  <c:v>33.5</c:v>
                </c:pt>
                <c:pt idx="780">
                  <c:v>32.799999999999997</c:v>
                </c:pt>
                <c:pt idx="781">
                  <c:v>32.799999999999997</c:v>
                </c:pt>
                <c:pt idx="782">
                  <c:v>32.1</c:v>
                </c:pt>
                <c:pt idx="783">
                  <c:v>32.1</c:v>
                </c:pt>
                <c:pt idx="784">
                  <c:v>32.1</c:v>
                </c:pt>
                <c:pt idx="785">
                  <c:v>32.1</c:v>
                </c:pt>
                <c:pt idx="786">
                  <c:v>31.4</c:v>
                </c:pt>
                <c:pt idx="787">
                  <c:v>31.4</c:v>
                </c:pt>
                <c:pt idx="788">
                  <c:v>30.8</c:v>
                </c:pt>
                <c:pt idx="789">
                  <c:v>30.8</c:v>
                </c:pt>
                <c:pt idx="790">
                  <c:v>30.8</c:v>
                </c:pt>
                <c:pt idx="791">
                  <c:v>30.8</c:v>
                </c:pt>
                <c:pt idx="792">
                  <c:v>30.8</c:v>
                </c:pt>
                <c:pt idx="793">
                  <c:v>30.1</c:v>
                </c:pt>
                <c:pt idx="794">
                  <c:v>30.1</c:v>
                </c:pt>
                <c:pt idx="795">
                  <c:v>30.1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D7-4F5B-AC27-0656F4014E69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D7-4F5B-AC27-0656F4014E69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2</c:v>
                </c:pt>
                <c:pt idx="33">
                  <c:v>2</c:v>
                </c:pt>
                <c:pt idx="34">
                  <c:v>1.3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2.6</c:v>
                </c:pt>
                <c:pt idx="52">
                  <c:v>2.6</c:v>
                </c:pt>
                <c:pt idx="53">
                  <c:v>2.6</c:v>
                </c:pt>
                <c:pt idx="54">
                  <c:v>2.6</c:v>
                </c:pt>
                <c:pt idx="55">
                  <c:v>2.6</c:v>
                </c:pt>
                <c:pt idx="56">
                  <c:v>2.6</c:v>
                </c:pt>
                <c:pt idx="57">
                  <c:v>2.6</c:v>
                </c:pt>
                <c:pt idx="58">
                  <c:v>2.6</c:v>
                </c:pt>
                <c:pt idx="59">
                  <c:v>2.6</c:v>
                </c:pt>
                <c:pt idx="60">
                  <c:v>2.6</c:v>
                </c:pt>
                <c:pt idx="61">
                  <c:v>2.6</c:v>
                </c:pt>
                <c:pt idx="62">
                  <c:v>2.6</c:v>
                </c:pt>
                <c:pt idx="63">
                  <c:v>2.6</c:v>
                </c:pt>
                <c:pt idx="64">
                  <c:v>2.6</c:v>
                </c:pt>
                <c:pt idx="65">
                  <c:v>2.6</c:v>
                </c:pt>
                <c:pt idx="66">
                  <c:v>2.6</c:v>
                </c:pt>
                <c:pt idx="67">
                  <c:v>2.6</c:v>
                </c:pt>
                <c:pt idx="68">
                  <c:v>2.6</c:v>
                </c:pt>
                <c:pt idx="69">
                  <c:v>2.6</c:v>
                </c:pt>
                <c:pt idx="70">
                  <c:v>3.2</c:v>
                </c:pt>
                <c:pt idx="71">
                  <c:v>3.2</c:v>
                </c:pt>
                <c:pt idx="72">
                  <c:v>3.2</c:v>
                </c:pt>
                <c:pt idx="73">
                  <c:v>3.2</c:v>
                </c:pt>
                <c:pt idx="74">
                  <c:v>3.2</c:v>
                </c:pt>
                <c:pt idx="75">
                  <c:v>3.2</c:v>
                </c:pt>
                <c:pt idx="76">
                  <c:v>3.2</c:v>
                </c:pt>
                <c:pt idx="77">
                  <c:v>3.2</c:v>
                </c:pt>
                <c:pt idx="78">
                  <c:v>3.2</c:v>
                </c:pt>
                <c:pt idx="79">
                  <c:v>3.2</c:v>
                </c:pt>
                <c:pt idx="80">
                  <c:v>3.2</c:v>
                </c:pt>
                <c:pt idx="81">
                  <c:v>3.2</c:v>
                </c:pt>
                <c:pt idx="82">
                  <c:v>3.2</c:v>
                </c:pt>
                <c:pt idx="83">
                  <c:v>3.2</c:v>
                </c:pt>
                <c:pt idx="84">
                  <c:v>3.2</c:v>
                </c:pt>
                <c:pt idx="85">
                  <c:v>3.2</c:v>
                </c:pt>
                <c:pt idx="86">
                  <c:v>3.2</c:v>
                </c:pt>
                <c:pt idx="87">
                  <c:v>3.2</c:v>
                </c:pt>
                <c:pt idx="88">
                  <c:v>3.9</c:v>
                </c:pt>
                <c:pt idx="89">
                  <c:v>3.9</c:v>
                </c:pt>
                <c:pt idx="90">
                  <c:v>3.9</c:v>
                </c:pt>
                <c:pt idx="91">
                  <c:v>3.9</c:v>
                </c:pt>
                <c:pt idx="92">
                  <c:v>3.9</c:v>
                </c:pt>
                <c:pt idx="93">
                  <c:v>3.9</c:v>
                </c:pt>
                <c:pt idx="94">
                  <c:v>3.9</c:v>
                </c:pt>
                <c:pt idx="95">
                  <c:v>3.9</c:v>
                </c:pt>
                <c:pt idx="96">
                  <c:v>3.9</c:v>
                </c:pt>
                <c:pt idx="97">
                  <c:v>3.9</c:v>
                </c:pt>
                <c:pt idx="98">
                  <c:v>3.9</c:v>
                </c:pt>
                <c:pt idx="99">
                  <c:v>3.9</c:v>
                </c:pt>
                <c:pt idx="100">
                  <c:v>3.9</c:v>
                </c:pt>
                <c:pt idx="101">
                  <c:v>3.9</c:v>
                </c:pt>
                <c:pt idx="102">
                  <c:v>3.9</c:v>
                </c:pt>
                <c:pt idx="103">
                  <c:v>3.9</c:v>
                </c:pt>
                <c:pt idx="104">
                  <c:v>3.9</c:v>
                </c:pt>
                <c:pt idx="105">
                  <c:v>3.9</c:v>
                </c:pt>
                <c:pt idx="106">
                  <c:v>4.5</c:v>
                </c:pt>
                <c:pt idx="107">
                  <c:v>4.5</c:v>
                </c:pt>
                <c:pt idx="108">
                  <c:v>4.5</c:v>
                </c:pt>
                <c:pt idx="109">
                  <c:v>4.5</c:v>
                </c:pt>
                <c:pt idx="110">
                  <c:v>4.5</c:v>
                </c:pt>
                <c:pt idx="111">
                  <c:v>4.5</c:v>
                </c:pt>
                <c:pt idx="112">
                  <c:v>4.5</c:v>
                </c:pt>
                <c:pt idx="113">
                  <c:v>4.5</c:v>
                </c:pt>
                <c:pt idx="114">
                  <c:v>4.5</c:v>
                </c:pt>
                <c:pt idx="115">
                  <c:v>4.5</c:v>
                </c:pt>
                <c:pt idx="116">
                  <c:v>4.5</c:v>
                </c:pt>
                <c:pt idx="117">
                  <c:v>4.5</c:v>
                </c:pt>
                <c:pt idx="118">
                  <c:v>4.5</c:v>
                </c:pt>
                <c:pt idx="119">
                  <c:v>4.5</c:v>
                </c:pt>
                <c:pt idx="120">
                  <c:v>4.5</c:v>
                </c:pt>
                <c:pt idx="121">
                  <c:v>5.0999999999999996</c:v>
                </c:pt>
                <c:pt idx="122">
                  <c:v>5.0999999999999996</c:v>
                </c:pt>
                <c:pt idx="123">
                  <c:v>5.0999999999999996</c:v>
                </c:pt>
                <c:pt idx="124">
                  <c:v>5.0999999999999996</c:v>
                </c:pt>
                <c:pt idx="125">
                  <c:v>5.0999999999999996</c:v>
                </c:pt>
                <c:pt idx="126">
                  <c:v>5.0999999999999996</c:v>
                </c:pt>
                <c:pt idx="127">
                  <c:v>5.0999999999999996</c:v>
                </c:pt>
                <c:pt idx="128">
                  <c:v>5.0999999999999996</c:v>
                </c:pt>
                <c:pt idx="129">
                  <c:v>5.0999999999999996</c:v>
                </c:pt>
                <c:pt idx="130">
                  <c:v>5.0999999999999996</c:v>
                </c:pt>
                <c:pt idx="131">
                  <c:v>5.0999999999999996</c:v>
                </c:pt>
                <c:pt idx="132">
                  <c:v>5.0999999999999996</c:v>
                </c:pt>
                <c:pt idx="133">
                  <c:v>5.0999999999999996</c:v>
                </c:pt>
                <c:pt idx="134">
                  <c:v>5.0999999999999996</c:v>
                </c:pt>
                <c:pt idx="135">
                  <c:v>5.0999999999999996</c:v>
                </c:pt>
                <c:pt idx="136">
                  <c:v>5.8</c:v>
                </c:pt>
                <c:pt idx="137">
                  <c:v>5.8</c:v>
                </c:pt>
                <c:pt idx="138">
                  <c:v>5.8</c:v>
                </c:pt>
                <c:pt idx="139">
                  <c:v>5.8</c:v>
                </c:pt>
                <c:pt idx="140">
                  <c:v>5.8</c:v>
                </c:pt>
                <c:pt idx="141">
                  <c:v>5.8</c:v>
                </c:pt>
                <c:pt idx="142">
                  <c:v>5.8</c:v>
                </c:pt>
                <c:pt idx="143">
                  <c:v>5.8</c:v>
                </c:pt>
                <c:pt idx="144">
                  <c:v>5.8</c:v>
                </c:pt>
                <c:pt idx="145">
                  <c:v>5.8</c:v>
                </c:pt>
                <c:pt idx="146">
                  <c:v>5.8</c:v>
                </c:pt>
                <c:pt idx="147">
                  <c:v>5.8</c:v>
                </c:pt>
                <c:pt idx="148">
                  <c:v>5.8</c:v>
                </c:pt>
                <c:pt idx="149">
                  <c:v>5.8</c:v>
                </c:pt>
                <c:pt idx="150">
                  <c:v>6.4</c:v>
                </c:pt>
                <c:pt idx="151">
                  <c:v>6.4</c:v>
                </c:pt>
                <c:pt idx="152">
                  <c:v>6.4</c:v>
                </c:pt>
                <c:pt idx="153">
                  <c:v>6.4</c:v>
                </c:pt>
                <c:pt idx="154">
                  <c:v>6.4</c:v>
                </c:pt>
                <c:pt idx="155">
                  <c:v>6.4</c:v>
                </c:pt>
                <c:pt idx="156">
                  <c:v>6.4</c:v>
                </c:pt>
                <c:pt idx="157">
                  <c:v>6.4</c:v>
                </c:pt>
                <c:pt idx="158">
                  <c:v>6.4</c:v>
                </c:pt>
                <c:pt idx="159">
                  <c:v>6.4</c:v>
                </c:pt>
                <c:pt idx="160">
                  <c:v>6.4</c:v>
                </c:pt>
                <c:pt idx="161">
                  <c:v>6.4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7.7</c:v>
                </c:pt>
                <c:pt idx="177">
                  <c:v>7.7</c:v>
                </c:pt>
                <c:pt idx="178">
                  <c:v>7.7</c:v>
                </c:pt>
                <c:pt idx="179">
                  <c:v>7.7</c:v>
                </c:pt>
                <c:pt idx="180">
                  <c:v>7.7</c:v>
                </c:pt>
                <c:pt idx="181">
                  <c:v>7.7</c:v>
                </c:pt>
                <c:pt idx="182">
                  <c:v>7.7</c:v>
                </c:pt>
                <c:pt idx="183">
                  <c:v>7.7</c:v>
                </c:pt>
                <c:pt idx="184">
                  <c:v>7.7</c:v>
                </c:pt>
                <c:pt idx="185">
                  <c:v>7.7</c:v>
                </c:pt>
                <c:pt idx="186">
                  <c:v>8.3000000000000007</c:v>
                </c:pt>
                <c:pt idx="187">
                  <c:v>8.3000000000000007</c:v>
                </c:pt>
                <c:pt idx="188">
                  <c:v>8.3000000000000007</c:v>
                </c:pt>
                <c:pt idx="189">
                  <c:v>8.3000000000000007</c:v>
                </c:pt>
                <c:pt idx="190">
                  <c:v>8.3000000000000007</c:v>
                </c:pt>
                <c:pt idx="191">
                  <c:v>8.3000000000000007</c:v>
                </c:pt>
                <c:pt idx="192">
                  <c:v>8.3000000000000007</c:v>
                </c:pt>
                <c:pt idx="193">
                  <c:v>8.3000000000000007</c:v>
                </c:pt>
                <c:pt idx="194">
                  <c:v>8.3000000000000007</c:v>
                </c:pt>
                <c:pt idx="195">
                  <c:v>8.3000000000000007</c:v>
                </c:pt>
                <c:pt idx="196">
                  <c:v>8.3000000000000007</c:v>
                </c:pt>
                <c:pt idx="197">
                  <c:v>8.9</c:v>
                </c:pt>
                <c:pt idx="198">
                  <c:v>8.9</c:v>
                </c:pt>
                <c:pt idx="199">
                  <c:v>8.9</c:v>
                </c:pt>
                <c:pt idx="200">
                  <c:v>8.9</c:v>
                </c:pt>
                <c:pt idx="201">
                  <c:v>8.9</c:v>
                </c:pt>
                <c:pt idx="202">
                  <c:v>8.9</c:v>
                </c:pt>
                <c:pt idx="203">
                  <c:v>8.9</c:v>
                </c:pt>
                <c:pt idx="204">
                  <c:v>8.9</c:v>
                </c:pt>
                <c:pt idx="205">
                  <c:v>8.9</c:v>
                </c:pt>
                <c:pt idx="206">
                  <c:v>8.9</c:v>
                </c:pt>
                <c:pt idx="207">
                  <c:v>8.9</c:v>
                </c:pt>
                <c:pt idx="208">
                  <c:v>8.9</c:v>
                </c:pt>
                <c:pt idx="209">
                  <c:v>8.9</c:v>
                </c:pt>
                <c:pt idx="210">
                  <c:v>9.6</c:v>
                </c:pt>
                <c:pt idx="211">
                  <c:v>9.6</c:v>
                </c:pt>
                <c:pt idx="212">
                  <c:v>9.6</c:v>
                </c:pt>
                <c:pt idx="213">
                  <c:v>9.6</c:v>
                </c:pt>
                <c:pt idx="214">
                  <c:v>9.6</c:v>
                </c:pt>
                <c:pt idx="215">
                  <c:v>9.6</c:v>
                </c:pt>
                <c:pt idx="216">
                  <c:v>9.6</c:v>
                </c:pt>
                <c:pt idx="217">
                  <c:v>9.6</c:v>
                </c:pt>
                <c:pt idx="218">
                  <c:v>9.6</c:v>
                </c:pt>
                <c:pt idx="219">
                  <c:v>9.6</c:v>
                </c:pt>
                <c:pt idx="220">
                  <c:v>10.199999999999999</c:v>
                </c:pt>
                <c:pt idx="221">
                  <c:v>10.199999999999999</c:v>
                </c:pt>
                <c:pt idx="222">
                  <c:v>10.199999999999999</c:v>
                </c:pt>
                <c:pt idx="223">
                  <c:v>10.199999999999999</c:v>
                </c:pt>
                <c:pt idx="224">
                  <c:v>10.199999999999999</c:v>
                </c:pt>
                <c:pt idx="225">
                  <c:v>10.199999999999999</c:v>
                </c:pt>
                <c:pt idx="226">
                  <c:v>10.199999999999999</c:v>
                </c:pt>
                <c:pt idx="227">
                  <c:v>10.199999999999999</c:v>
                </c:pt>
                <c:pt idx="228">
                  <c:v>10.199999999999999</c:v>
                </c:pt>
                <c:pt idx="229">
                  <c:v>10.8</c:v>
                </c:pt>
                <c:pt idx="230">
                  <c:v>10.8</c:v>
                </c:pt>
                <c:pt idx="231">
                  <c:v>10.8</c:v>
                </c:pt>
                <c:pt idx="232">
                  <c:v>10.8</c:v>
                </c:pt>
                <c:pt idx="233">
                  <c:v>10.8</c:v>
                </c:pt>
                <c:pt idx="234">
                  <c:v>10.8</c:v>
                </c:pt>
                <c:pt idx="235">
                  <c:v>10.8</c:v>
                </c:pt>
                <c:pt idx="236">
                  <c:v>10.8</c:v>
                </c:pt>
                <c:pt idx="237">
                  <c:v>10.8</c:v>
                </c:pt>
                <c:pt idx="238">
                  <c:v>11.5</c:v>
                </c:pt>
                <c:pt idx="239">
                  <c:v>11.5</c:v>
                </c:pt>
                <c:pt idx="240">
                  <c:v>11.5</c:v>
                </c:pt>
                <c:pt idx="241">
                  <c:v>11.5</c:v>
                </c:pt>
                <c:pt idx="242">
                  <c:v>11.5</c:v>
                </c:pt>
                <c:pt idx="243">
                  <c:v>11.5</c:v>
                </c:pt>
                <c:pt idx="244">
                  <c:v>11.5</c:v>
                </c:pt>
                <c:pt idx="245">
                  <c:v>11.5</c:v>
                </c:pt>
                <c:pt idx="246">
                  <c:v>11.5</c:v>
                </c:pt>
                <c:pt idx="247">
                  <c:v>11.5</c:v>
                </c:pt>
                <c:pt idx="248">
                  <c:v>12.1</c:v>
                </c:pt>
                <c:pt idx="249">
                  <c:v>12.1</c:v>
                </c:pt>
                <c:pt idx="250">
                  <c:v>12.1</c:v>
                </c:pt>
                <c:pt idx="251">
                  <c:v>12.1</c:v>
                </c:pt>
                <c:pt idx="252">
                  <c:v>12.1</c:v>
                </c:pt>
                <c:pt idx="253">
                  <c:v>12.1</c:v>
                </c:pt>
                <c:pt idx="254">
                  <c:v>12.1</c:v>
                </c:pt>
                <c:pt idx="255">
                  <c:v>12.1</c:v>
                </c:pt>
                <c:pt idx="256">
                  <c:v>12.8</c:v>
                </c:pt>
                <c:pt idx="257">
                  <c:v>12.8</c:v>
                </c:pt>
                <c:pt idx="258">
                  <c:v>12.8</c:v>
                </c:pt>
                <c:pt idx="259">
                  <c:v>12.8</c:v>
                </c:pt>
                <c:pt idx="260">
                  <c:v>12.8</c:v>
                </c:pt>
                <c:pt idx="261">
                  <c:v>12.8</c:v>
                </c:pt>
                <c:pt idx="262">
                  <c:v>12.8</c:v>
                </c:pt>
                <c:pt idx="263">
                  <c:v>12.8</c:v>
                </c:pt>
                <c:pt idx="264">
                  <c:v>12.8</c:v>
                </c:pt>
                <c:pt idx="265">
                  <c:v>13.4</c:v>
                </c:pt>
                <c:pt idx="266">
                  <c:v>13.4</c:v>
                </c:pt>
                <c:pt idx="267">
                  <c:v>13.4</c:v>
                </c:pt>
                <c:pt idx="268">
                  <c:v>13.4</c:v>
                </c:pt>
                <c:pt idx="269">
                  <c:v>13.4</c:v>
                </c:pt>
                <c:pt idx="270">
                  <c:v>13.4</c:v>
                </c:pt>
                <c:pt idx="271">
                  <c:v>13.4</c:v>
                </c:pt>
                <c:pt idx="272">
                  <c:v>13.4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14</c:v>
                </c:pt>
                <c:pt idx="282">
                  <c:v>14.7</c:v>
                </c:pt>
                <c:pt idx="283">
                  <c:v>14.7</c:v>
                </c:pt>
                <c:pt idx="284">
                  <c:v>14.7</c:v>
                </c:pt>
                <c:pt idx="285">
                  <c:v>14.7</c:v>
                </c:pt>
                <c:pt idx="286">
                  <c:v>14.7</c:v>
                </c:pt>
                <c:pt idx="287">
                  <c:v>14.7</c:v>
                </c:pt>
                <c:pt idx="288">
                  <c:v>14.7</c:v>
                </c:pt>
                <c:pt idx="289">
                  <c:v>15.3</c:v>
                </c:pt>
                <c:pt idx="290">
                  <c:v>15.3</c:v>
                </c:pt>
                <c:pt idx="291">
                  <c:v>15.3</c:v>
                </c:pt>
                <c:pt idx="292">
                  <c:v>15.3</c:v>
                </c:pt>
                <c:pt idx="293">
                  <c:v>15.3</c:v>
                </c:pt>
                <c:pt idx="294">
                  <c:v>15.3</c:v>
                </c:pt>
                <c:pt idx="295">
                  <c:v>15.3</c:v>
                </c:pt>
                <c:pt idx="296">
                  <c:v>15.9</c:v>
                </c:pt>
                <c:pt idx="297">
                  <c:v>15.9</c:v>
                </c:pt>
                <c:pt idx="298">
                  <c:v>15.9</c:v>
                </c:pt>
                <c:pt idx="299">
                  <c:v>15.9</c:v>
                </c:pt>
                <c:pt idx="300">
                  <c:v>15.9</c:v>
                </c:pt>
                <c:pt idx="301">
                  <c:v>15.9</c:v>
                </c:pt>
                <c:pt idx="302">
                  <c:v>15.9</c:v>
                </c:pt>
                <c:pt idx="303">
                  <c:v>16.600000000000001</c:v>
                </c:pt>
                <c:pt idx="304">
                  <c:v>16.600000000000001</c:v>
                </c:pt>
                <c:pt idx="305">
                  <c:v>16.600000000000001</c:v>
                </c:pt>
                <c:pt idx="306">
                  <c:v>16.600000000000001</c:v>
                </c:pt>
                <c:pt idx="307">
                  <c:v>16.600000000000001</c:v>
                </c:pt>
                <c:pt idx="308">
                  <c:v>16.600000000000001</c:v>
                </c:pt>
                <c:pt idx="309">
                  <c:v>16.600000000000001</c:v>
                </c:pt>
                <c:pt idx="310">
                  <c:v>16.600000000000001</c:v>
                </c:pt>
                <c:pt idx="311">
                  <c:v>17.2</c:v>
                </c:pt>
                <c:pt idx="312">
                  <c:v>17.2</c:v>
                </c:pt>
                <c:pt idx="313">
                  <c:v>17.2</c:v>
                </c:pt>
                <c:pt idx="314">
                  <c:v>17.2</c:v>
                </c:pt>
                <c:pt idx="315">
                  <c:v>17.2</c:v>
                </c:pt>
                <c:pt idx="316">
                  <c:v>17.2</c:v>
                </c:pt>
                <c:pt idx="317">
                  <c:v>17.2</c:v>
                </c:pt>
                <c:pt idx="318">
                  <c:v>17.8</c:v>
                </c:pt>
                <c:pt idx="319">
                  <c:v>17.8</c:v>
                </c:pt>
                <c:pt idx="320">
                  <c:v>17.8</c:v>
                </c:pt>
                <c:pt idx="321">
                  <c:v>17.8</c:v>
                </c:pt>
                <c:pt idx="322">
                  <c:v>17.8</c:v>
                </c:pt>
                <c:pt idx="323">
                  <c:v>17.8</c:v>
                </c:pt>
                <c:pt idx="324">
                  <c:v>18.5</c:v>
                </c:pt>
                <c:pt idx="325">
                  <c:v>18.5</c:v>
                </c:pt>
                <c:pt idx="326">
                  <c:v>18.5</c:v>
                </c:pt>
                <c:pt idx="327">
                  <c:v>18.5</c:v>
                </c:pt>
                <c:pt idx="328">
                  <c:v>18.5</c:v>
                </c:pt>
                <c:pt idx="329">
                  <c:v>18.5</c:v>
                </c:pt>
                <c:pt idx="330">
                  <c:v>19.100000000000001</c:v>
                </c:pt>
                <c:pt idx="331">
                  <c:v>19.100000000000001</c:v>
                </c:pt>
                <c:pt idx="332">
                  <c:v>19.100000000000001</c:v>
                </c:pt>
                <c:pt idx="333">
                  <c:v>19.100000000000001</c:v>
                </c:pt>
                <c:pt idx="334">
                  <c:v>19.100000000000001</c:v>
                </c:pt>
                <c:pt idx="335">
                  <c:v>19.100000000000001</c:v>
                </c:pt>
                <c:pt idx="336">
                  <c:v>19.7</c:v>
                </c:pt>
                <c:pt idx="337">
                  <c:v>19.7</c:v>
                </c:pt>
                <c:pt idx="338">
                  <c:v>19.7</c:v>
                </c:pt>
                <c:pt idx="339">
                  <c:v>19.7</c:v>
                </c:pt>
                <c:pt idx="340">
                  <c:v>19.7</c:v>
                </c:pt>
                <c:pt idx="341">
                  <c:v>19.7</c:v>
                </c:pt>
                <c:pt idx="342">
                  <c:v>19.7</c:v>
                </c:pt>
                <c:pt idx="343">
                  <c:v>20.399999999999999</c:v>
                </c:pt>
                <c:pt idx="344">
                  <c:v>20.399999999999999</c:v>
                </c:pt>
                <c:pt idx="345">
                  <c:v>20.399999999999999</c:v>
                </c:pt>
                <c:pt idx="346">
                  <c:v>20.399999999999999</c:v>
                </c:pt>
                <c:pt idx="347">
                  <c:v>20.399999999999999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21.6</c:v>
                </c:pt>
                <c:pt idx="355">
                  <c:v>21.6</c:v>
                </c:pt>
                <c:pt idx="356">
                  <c:v>21.6</c:v>
                </c:pt>
                <c:pt idx="357">
                  <c:v>21.6</c:v>
                </c:pt>
                <c:pt idx="358">
                  <c:v>21.6</c:v>
                </c:pt>
                <c:pt idx="359">
                  <c:v>21.6</c:v>
                </c:pt>
                <c:pt idx="360">
                  <c:v>22.3</c:v>
                </c:pt>
                <c:pt idx="361">
                  <c:v>22.3</c:v>
                </c:pt>
                <c:pt idx="362">
                  <c:v>22.3</c:v>
                </c:pt>
                <c:pt idx="363">
                  <c:v>22.3</c:v>
                </c:pt>
                <c:pt idx="364">
                  <c:v>22.3</c:v>
                </c:pt>
                <c:pt idx="365">
                  <c:v>22.9</c:v>
                </c:pt>
                <c:pt idx="366">
                  <c:v>22.9</c:v>
                </c:pt>
                <c:pt idx="367">
                  <c:v>22.9</c:v>
                </c:pt>
                <c:pt idx="368">
                  <c:v>22.9</c:v>
                </c:pt>
                <c:pt idx="369">
                  <c:v>22.9</c:v>
                </c:pt>
                <c:pt idx="370">
                  <c:v>22.9</c:v>
                </c:pt>
                <c:pt idx="371">
                  <c:v>23.5</c:v>
                </c:pt>
                <c:pt idx="372">
                  <c:v>23.5</c:v>
                </c:pt>
                <c:pt idx="373">
                  <c:v>23.5</c:v>
                </c:pt>
                <c:pt idx="374">
                  <c:v>23.5</c:v>
                </c:pt>
                <c:pt idx="375">
                  <c:v>23.5</c:v>
                </c:pt>
                <c:pt idx="376">
                  <c:v>24.2</c:v>
                </c:pt>
                <c:pt idx="377">
                  <c:v>24.2</c:v>
                </c:pt>
                <c:pt idx="378">
                  <c:v>24.2</c:v>
                </c:pt>
                <c:pt idx="379">
                  <c:v>24.2</c:v>
                </c:pt>
                <c:pt idx="380">
                  <c:v>24.2</c:v>
                </c:pt>
                <c:pt idx="381">
                  <c:v>24.8</c:v>
                </c:pt>
                <c:pt idx="382">
                  <c:v>24.8</c:v>
                </c:pt>
                <c:pt idx="383">
                  <c:v>24.8</c:v>
                </c:pt>
                <c:pt idx="384">
                  <c:v>24.8</c:v>
                </c:pt>
                <c:pt idx="385">
                  <c:v>24.8</c:v>
                </c:pt>
                <c:pt idx="386">
                  <c:v>25.5</c:v>
                </c:pt>
                <c:pt idx="387">
                  <c:v>25.5</c:v>
                </c:pt>
                <c:pt idx="388">
                  <c:v>25.5</c:v>
                </c:pt>
                <c:pt idx="389">
                  <c:v>25.5</c:v>
                </c:pt>
                <c:pt idx="390">
                  <c:v>26.1</c:v>
                </c:pt>
                <c:pt idx="391">
                  <c:v>26.1</c:v>
                </c:pt>
                <c:pt idx="392">
                  <c:v>26.1</c:v>
                </c:pt>
                <c:pt idx="393">
                  <c:v>26.1</c:v>
                </c:pt>
                <c:pt idx="394">
                  <c:v>26.7</c:v>
                </c:pt>
                <c:pt idx="395">
                  <c:v>26.7</c:v>
                </c:pt>
                <c:pt idx="396">
                  <c:v>26.7</c:v>
                </c:pt>
                <c:pt idx="397">
                  <c:v>26.7</c:v>
                </c:pt>
                <c:pt idx="398">
                  <c:v>26.7</c:v>
                </c:pt>
                <c:pt idx="399">
                  <c:v>27.4</c:v>
                </c:pt>
                <c:pt idx="400">
                  <c:v>27.4</c:v>
                </c:pt>
                <c:pt idx="401">
                  <c:v>27.4</c:v>
                </c:pt>
                <c:pt idx="402">
                  <c:v>27.4</c:v>
                </c:pt>
                <c:pt idx="403">
                  <c:v>27.4</c:v>
                </c:pt>
                <c:pt idx="404">
                  <c:v>28</c:v>
                </c:pt>
                <c:pt idx="405">
                  <c:v>28</c:v>
                </c:pt>
                <c:pt idx="406">
                  <c:v>28</c:v>
                </c:pt>
                <c:pt idx="407">
                  <c:v>28</c:v>
                </c:pt>
                <c:pt idx="408">
                  <c:v>28.6</c:v>
                </c:pt>
                <c:pt idx="409">
                  <c:v>28.6</c:v>
                </c:pt>
                <c:pt idx="410">
                  <c:v>28.6</c:v>
                </c:pt>
                <c:pt idx="411">
                  <c:v>28.6</c:v>
                </c:pt>
                <c:pt idx="412">
                  <c:v>28.6</c:v>
                </c:pt>
                <c:pt idx="413">
                  <c:v>29.3</c:v>
                </c:pt>
                <c:pt idx="414">
                  <c:v>29.3</c:v>
                </c:pt>
                <c:pt idx="415">
                  <c:v>29.3</c:v>
                </c:pt>
                <c:pt idx="416">
                  <c:v>29.3</c:v>
                </c:pt>
                <c:pt idx="417">
                  <c:v>29.9</c:v>
                </c:pt>
                <c:pt idx="418">
                  <c:v>29.9</c:v>
                </c:pt>
                <c:pt idx="419">
                  <c:v>29.9</c:v>
                </c:pt>
                <c:pt idx="420">
                  <c:v>29.9</c:v>
                </c:pt>
                <c:pt idx="421">
                  <c:v>30.5</c:v>
                </c:pt>
                <c:pt idx="422">
                  <c:v>30.5</c:v>
                </c:pt>
                <c:pt idx="423">
                  <c:v>30.5</c:v>
                </c:pt>
                <c:pt idx="424">
                  <c:v>30.5</c:v>
                </c:pt>
                <c:pt idx="425">
                  <c:v>30.5</c:v>
                </c:pt>
                <c:pt idx="426">
                  <c:v>31.2</c:v>
                </c:pt>
                <c:pt idx="427">
                  <c:v>31.2</c:v>
                </c:pt>
                <c:pt idx="428">
                  <c:v>31.2</c:v>
                </c:pt>
                <c:pt idx="429">
                  <c:v>31.2</c:v>
                </c:pt>
                <c:pt idx="430">
                  <c:v>31.8</c:v>
                </c:pt>
                <c:pt idx="431">
                  <c:v>31.8</c:v>
                </c:pt>
                <c:pt idx="432">
                  <c:v>31.8</c:v>
                </c:pt>
                <c:pt idx="433">
                  <c:v>32.4</c:v>
                </c:pt>
                <c:pt idx="434">
                  <c:v>32.4</c:v>
                </c:pt>
                <c:pt idx="435">
                  <c:v>32.4</c:v>
                </c:pt>
                <c:pt idx="436">
                  <c:v>32.4</c:v>
                </c:pt>
                <c:pt idx="437">
                  <c:v>33.1</c:v>
                </c:pt>
                <c:pt idx="438">
                  <c:v>33.1</c:v>
                </c:pt>
                <c:pt idx="439">
                  <c:v>33.1</c:v>
                </c:pt>
                <c:pt idx="440">
                  <c:v>33.1</c:v>
                </c:pt>
                <c:pt idx="441">
                  <c:v>33.700000000000003</c:v>
                </c:pt>
                <c:pt idx="442">
                  <c:v>33.700000000000003</c:v>
                </c:pt>
                <c:pt idx="443">
                  <c:v>33.700000000000003</c:v>
                </c:pt>
                <c:pt idx="444">
                  <c:v>33.700000000000003</c:v>
                </c:pt>
                <c:pt idx="445">
                  <c:v>34.299999999999997</c:v>
                </c:pt>
                <c:pt idx="446">
                  <c:v>34.299999999999997</c:v>
                </c:pt>
                <c:pt idx="447">
                  <c:v>34.299999999999997</c:v>
                </c:pt>
                <c:pt idx="448">
                  <c:v>34.299999999999997</c:v>
                </c:pt>
                <c:pt idx="449">
                  <c:v>35</c:v>
                </c:pt>
                <c:pt idx="450">
                  <c:v>35</c:v>
                </c:pt>
                <c:pt idx="451">
                  <c:v>35</c:v>
                </c:pt>
                <c:pt idx="452">
                  <c:v>35.6</c:v>
                </c:pt>
                <c:pt idx="453">
                  <c:v>35.6</c:v>
                </c:pt>
                <c:pt idx="454">
                  <c:v>35.6</c:v>
                </c:pt>
                <c:pt idx="455">
                  <c:v>35.6</c:v>
                </c:pt>
                <c:pt idx="456">
                  <c:v>36.200000000000003</c:v>
                </c:pt>
                <c:pt idx="457">
                  <c:v>36.200000000000003</c:v>
                </c:pt>
                <c:pt idx="458">
                  <c:v>36.200000000000003</c:v>
                </c:pt>
                <c:pt idx="459">
                  <c:v>36.9</c:v>
                </c:pt>
                <c:pt idx="460">
                  <c:v>36.9</c:v>
                </c:pt>
                <c:pt idx="461">
                  <c:v>36.9</c:v>
                </c:pt>
                <c:pt idx="462">
                  <c:v>36.9</c:v>
                </c:pt>
                <c:pt idx="463">
                  <c:v>37.5</c:v>
                </c:pt>
                <c:pt idx="464">
                  <c:v>37.5</c:v>
                </c:pt>
                <c:pt idx="465">
                  <c:v>37.5</c:v>
                </c:pt>
                <c:pt idx="466">
                  <c:v>38.200000000000003</c:v>
                </c:pt>
                <c:pt idx="467">
                  <c:v>38.200000000000003</c:v>
                </c:pt>
                <c:pt idx="468">
                  <c:v>38.200000000000003</c:v>
                </c:pt>
                <c:pt idx="469">
                  <c:v>38.200000000000003</c:v>
                </c:pt>
                <c:pt idx="470">
                  <c:v>38.799999999999997</c:v>
                </c:pt>
                <c:pt idx="471">
                  <c:v>38.799999999999997</c:v>
                </c:pt>
                <c:pt idx="472">
                  <c:v>38.799999999999997</c:v>
                </c:pt>
                <c:pt idx="473">
                  <c:v>39.4</c:v>
                </c:pt>
                <c:pt idx="474">
                  <c:v>39.4</c:v>
                </c:pt>
                <c:pt idx="475">
                  <c:v>39.4</c:v>
                </c:pt>
                <c:pt idx="476">
                  <c:v>40.1</c:v>
                </c:pt>
                <c:pt idx="477">
                  <c:v>40.1</c:v>
                </c:pt>
                <c:pt idx="478">
                  <c:v>40.1</c:v>
                </c:pt>
                <c:pt idx="479">
                  <c:v>40.1</c:v>
                </c:pt>
                <c:pt idx="480">
                  <c:v>40.700000000000003</c:v>
                </c:pt>
                <c:pt idx="481">
                  <c:v>40.700000000000003</c:v>
                </c:pt>
                <c:pt idx="482">
                  <c:v>40.700000000000003</c:v>
                </c:pt>
                <c:pt idx="483">
                  <c:v>41.3</c:v>
                </c:pt>
                <c:pt idx="484">
                  <c:v>41.3</c:v>
                </c:pt>
                <c:pt idx="485">
                  <c:v>41.3</c:v>
                </c:pt>
                <c:pt idx="486">
                  <c:v>42</c:v>
                </c:pt>
                <c:pt idx="487">
                  <c:v>42</c:v>
                </c:pt>
                <c:pt idx="488">
                  <c:v>42</c:v>
                </c:pt>
                <c:pt idx="489">
                  <c:v>42.6</c:v>
                </c:pt>
                <c:pt idx="490">
                  <c:v>42.6</c:v>
                </c:pt>
                <c:pt idx="491">
                  <c:v>42.6</c:v>
                </c:pt>
                <c:pt idx="492">
                  <c:v>43.2</c:v>
                </c:pt>
                <c:pt idx="493">
                  <c:v>43.2</c:v>
                </c:pt>
                <c:pt idx="494">
                  <c:v>43.2</c:v>
                </c:pt>
                <c:pt idx="495">
                  <c:v>43.9</c:v>
                </c:pt>
                <c:pt idx="496">
                  <c:v>43.9</c:v>
                </c:pt>
                <c:pt idx="497">
                  <c:v>43.9</c:v>
                </c:pt>
                <c:pt idx="498">
                  <c:v>44.5</c:v>
                </c:pt>
                <c:pt idx="499">
                  <c:v>44.5</c:v>
                </c:pt>
                <c:pt idx="500">
                  <c:v>44.5</c:v>
                </c:pt>
                <c:pt idx="501">
                  <c:v>45.1</c:v>
                </c:pt>
                <c:pt idx="502">
                  <c:v>45.1</c:v>
                </c:pt>
                <c:pt idx="503">
                  <c:v>45.1</c:v>
                </c:pt>
                <c:pt idx="504">
                  <c:v>45.8</c:v>
                </c:pt>
                <c:pt idx="505">
                  <c:v>45.8</c:v>
                </c:pt>
                <c:pt idx="506">
                  <c:v>45.8</c:v>
                </c:pt>
                <c:pt idx="507">
                  <c:v>46.4</c:v>
                </c:pt>
                <c:pt idx="508">
                  <c:v>46.4</c:v>
                </c:pt>
                <c:pt idx="509">
                  <c:v>46.4</c:v>
                </c:pt>
                <c:pt idx="510">
                  <c:v>47</c:v>
                </c:pt>
                <c:pt idx="511">
                  <c:v>47</c:v>
                </c:pt>
                <c:pt idx="512">
                  <c:v>47</c:v>
                </c:pt>
                <c:pt idx="513">
                  <c:v>47.7</c:v>
                </c:pt>
                <c:pt idx="514">
                  <c:v>47.7</c:v>
                </c:pt>
                <c:pt idx="515">
                  <c:v>47.7</c:v>
                </c:pt>
                <c:pt idx="516">
                  <c:v>48.3</c:v>
                </c:pt>
                <c:pt idx="517">
                  <c:v>48.3</c:v>
                </c:pt>
                <c:pt idx="518">
                  <c:v>48.3</c:v>
                </c:pt>
                <c:pt idx="519">
                  <c:v>48.9</c:v>
                </c:pt>
                <c:pt idx="520">
                  <c:v>48.9</c:v>
                </c:pt>
                <c:pt idx="521">
                  <c:v>49.6</c:v>
                </c:pt>
                <c:pt idx="522">
                  <c:v>49.6</c:v>
                </c:pt>
                <c:pt idx="523">
                  <c:v>49.6</c:v>
                </c:pt>
                <c:pt idx="524">
                  <c:v>50.2</c:v>
                </c:pt>
                <c:pt idx="525">
                  <c:v>50.2</c:v>
                </c:pt>
                <c:pt idx="526">
                  <c:v>50.2</c:v>
                </c:pt>
                <c:pt idx="527">
                  <c:v>50.8</c:v>
                </c:pt>
                <c:pt idx="528">
                  <c:v>50.8</c:v>
                </c:pt>
                <c:pt idx="529">
                  <c:v>50.8</c:v>
                </c:pt>
                <c:pt idx="530">
                  <c:v>51.5</c:v>
                </c:pt>
                <c:pt idx="531">
                  <c:v>51.5</c:v>
                </c:pt>
                <c:pt idx="532">
                  <c:v>52.1</c:v>
                </c:pt>
                <c:pt idx="533">
                  <c:v>52.1</c:v>
                </c:pt>
                <c:pt idx="534">
                  <c:v>52.1</c:v>
                </c:pt>
                <c:pt idx="535">
                  <c:v>52.8</c:v>
                </c:pt>
                <c:pt idx="536">
                  <c:v>52.8</c:v>
                </c:pt>
                <c:pt idx="537">
                  <c:v>52.8</c:v>
                </c:pt>
                <c:pt idx="538">
                  <c:v>53.4</c:v>
                </c:pt>
                <c:pt idx="539">
                  <c:v>53.4</c:v>
                </c:pt>
                <c:pt idx="540">
                  <c:v>54</c:v>
                </c:pt>
                <c:pt idx="541">
                  <c:v>54</c:v>
                </c:pt>
                <c:pt idx="542">
                  <c:v>54</c:v>
                </c:pt>
                <c:pt idx="543">
                  <c:v>54.7</c:v>
                </c:pt>
                <c:pt idx="544">
                  <c:v>54.7</c:v>
                </c:pt>
                <c:pt idx="545">
                  <c:v>55.3</c:v>
                </c:pt>
                <c:pt idx="546">
                  <c:v>55.3</c:v>
                </c:pt>
                <c:pt idx="547">
                  <c:v>55.3</c:v>
                </c:pt>
                <c:pt idx="548">
                  <c:v>55.9</c:v>
                </c:pt>
                <c:pt idx="549">
                  <c:v>55.9</c:v>
                </c:pt>
                <c:pt idx="550">
                  <c:v>56.6</c:v>
                </c:pt>
                <c:pt idx="551">
                  <c:v>56.6</c:v>
                </c:pt>
                <c:pt idx="552">
                  <c:v>56.6</c:v>
                </c:pt>
                <c:pt idx="553">
                  <c:v>57.2</c:v>
                </c:pt>
                <c:pt idx="554">
                  <c:v>57.2</c:v>
                </c:pt>
                <c:pt idx="555">
                  <c:v>57.8</c:v>
                </c:pt>
                <c:pt idx="556">
                  <c:v>57.8</c:v>
                </c:pt>
                <c:pt idx="557">
                  <c:v>57.8</c:v>
                </c:pt>
                <c:pt idx="558">
                  <c:v>58.5</c:v>
                </c:pt>
                <c:pt idx="559">
                  <c:v>58.5</c:v>
                </c:pt>
                <c:pt idx="560">
                  <c:v>59.1</c:v>
                </c:pt>
                <c:pt idx="561">
                  <c:v>59.1</c:v>
                </c:pt>
                <c:pt idx="562">
                  <c:v>59.7</c:v>
                </c:pt>
                <c:pt idx="563">
                  <c:v>59.7</c:v>
                </c:pt>
                <c:pt idx="564">
                  <c:v>59.7</c:v>
                </c:pt>
                <c:pt idx="565">
                  <c:v>60.4</c:v>
                </c:pt>
                <c:pt idx="566">
                  <c:v>60.4</c:v>
                </c:pt>
                <c:pt idx="567">
                  <c:v>60.4</c:v>
                </c:pt>
                <c:pt idx="568">
                  <c:v>61</c:v>
                </c:pt>
                <c:pt idx="569">
                  <c:v>61</c:v>
                </c:pt>
                <c:pt idx="570">
                  <c:v>61.6</c:v>
                </c:pt>
                <c:pt idx="571">
                  <c:v>61.6</c:v>
                </c:pt>
                <c:pt idx="572">
                  <c:v>62.3</c:v>
                </c:pt>
                <c:pt idx="573">
                  <c:v>62.3</c:v>
                </c:pt>
                <c:pt idx="574">
                  <c:v>62.9</c:v>
                </c:pt>
                <c:pt idx="575">
                  <c:v>62.9</c:v>
                </c:pt>
                <c:pt idx="576">
                  <c:v>62.9</c:v>
                </c:pt>
                <c:pt idx="577">
                  <c:v>63.5</c:v>
                </c:pt>
                <c:pt idx="578">
                  <c:v>63.5</c:v>
                </c:pt>
                <c:pt idx="579">
                  <c:v>64.2</c:v>
                </c:pt>
                <c:pt idx="580">
                  <c:v>64.2</c:v>
                </c:pt>
                <c:pt idx="581">
                  <c:v>64.8</c:v>
                </c:pt>
                <c:pt idx="582">
                  <c:v>64.8</c:v>
                </c:pt>
                <c:pt idx="583">
                  <c:v>65.5</c:v>
                </c:pt>
                <c:pt idx="584">
                  <c:v>65.5</c:v>
                </c:pt>
                <c:pt idx="585">
                  <c:v>65.5</c:v>
                </c:pt>
                <c:pt idx="586">
                  <c:v>66.099999999999994</c:v>
                </c:pt>
                <c:pt idx="587">
                  <c:v>66.099999999999994</c:v>
                </c:pt>
                <c:pt idx="588">
                  <c:v>66.7</c:v>
                </c:pt>
                <c:pt idx="589">
                  <c:v>66.7</c:v>
                </c:pt>
                <c:pt idx="590">
                  <c:v>67.400000000000006</c:v>
                </c:pt>
                <c:pt idx="591">
                  <c:v>67.400000000000006</c:v>
                </c:pt>
                <c:pt idx="592">
                  <c:v>68</c:v>
                </c:pt>
                <c:pt idx="593">
                  <c:v>68</c:v>
                </c:pt>
                <c:pt idx="594">
                  <c:v>68</c:v>
                </c:pt>
                <c:pt idx="595">
                  <c:v>68.599999999999994</c:v>
                </c:pt>
                <c:pt idx="596">
                  <c:v>68.599999999999994</c:v>
                </c:pt>
                <c:pt idx="597">
                  <c:v>69.3</c:v>
                </c:pt>
                <c:pt idx="598">
                  <c:v>69.3</c:v>
                </c:pt>
                <c:pt idx="599">
                  <c:v>69.900000000000006</c:v>
                </c:pt>
                <c:pt idx="600">
                  <c:v>69.900000000000006</c:v>
                </c:pt>
                <c:pt idx="601">
                  <c:v>70.5</c:v>
                </c:pt>
                <c:pt idx="602">
                  <c:v>70.5</c:v>
                </c:pt>
                <c:pt idx="603">
                  <c:v>71.2</c:v>
                </c:pt>
                <c:pt idx="604">
                  <c:v>71.2</c:v>
                </c:pt>
                <c:pt idx="605">
                  <c:v>71.8</c:v>
                </c:pt>
                <c:pt idx="606">
                  <c:v>71.8</c:v>
                </c:pt>
                <c:pt idx="607">
                  <c:v>71.8</c:v>
                </c:pt>
                <c:pt idx="608">
                  <c:v>72.400000000000006</c:v>
                </c:pt>
                <c:pt idx="609">
                  <c:v>72.400000000000006</c:v>
                </c:pt>
                <c:pt idx="610">
                  <c:v>73.099999999999994</c:v>
                </c:pt>
                <c:pt idx="611">
                  <c:v>73.099999999999994</c:v>
                </c:pt>
                <c:pt idx="612">
                  <c:v>73.7</c:v>
                </c:pt>
                <c:pt idx="613">
                  <c:v>73.7</c:v>
                </c:pt>
                <c:pt idx="614">
                  <c:v>74.3</c:v>
                </c:pt>
                <c:pt idx="615">
                  <c:v>74.3</c:v>
                </c:pt>
                <c:pt idx="616">
                  <c:v>75</c:v>
                </c:pt>
                <c:pt idx="617">
                  <c:v>75</c:v>
                </c:pt>
                <c:pt idx="618">
                  <c:v>75.599999999999994</c:v>
                </c:pt>
                <c:pt idx="619">
                  <c:v>75.599999999999994</c:v>
                </c:pt>
                <c:pt idx="620">
                  <c:v>75.599999999999994</c:v>
                </c:pt>
                <c:pt idx="621">
                  <c:v>76.2</c:v>
                </c:pt>
                <c:pt idx="622">
                  <c:v>76.2</c:v>
                </c:pt>
                <c:pt idx="623">
                  <c:v>76.900000000000006</c:v>
                </c:pt>
                <c:pt idx="624">
                  <c:v>76.900000000000006</c:v>
                </c:pt>
                <c:pt idx="625">
                  <c:v>77.5</c:v>
                </c:pt>
                <c:pt idx="626">
                  <c:v>77.5</c:v>
                </c:pt>
                <c:pt idx="627">
                  <c:v>78.2</c:v>
                </c:pt>
                <c:pt idx="628">
                  <c:v>78.2</c:v>
                </c:pt>
                <c:pt idx="629">
                  <c:v>78.8</c:v>
                </c:pt>
                <c:pt idx="630">
                  <c:v>78.8</c:v>
                </c:pt>
                <c:pt idx="631">
                  <c:v>79.400000000000006</c:v>
                </c:pt>
                <c:pt idx="632">
                  <c:v>79.400000000000006</c:v>
                </c:pt>
                <c:pt idx="633">
                  <c:v>80.099999999999994</c:v>
                </c:pt>
                <c:pt idx="634">
                  <c:v>80.099999999999994</c:v>
                </c:pt>
                <c:pt idx="635">
                  <c:v>80.7</c:v>
                </c:pt>
                <c:pt idx="636">
                  <c:v>80.7</c:v>
                </c:pt>
                <c:pt idx="637">
                  <c:v>81.3</c:v>
                </c:pt>
                <c:pt idx="638">
                  <c:v>81.3</c:v>
                </c:pt>
                <c:pt idx="639">
                  <c:v>82</c:v>
                </c:pt>
                <c:pt idx="640">
                  <c:v>82</c:v>
                </c:pt>
                <c:pt idx="641">
                  <c:v>82.6</c:v>
                </c:pt>
                <c:pt idx="642">
                  <c:v>82.6</c:v>
                </c:pt>
                <c:pt idx="643">
                  <c:v>83.2</c:v>
                </c:pt>
                <c:pt idx="644">
                  <c:v>83.2</c:v>
                </c:pt>
                <c:pt idx="645">
                  <c:v>83.9</c:v>
                </c:pt>
                <c:pt idx="646">
                  <c:v>83.9</c:v>
                </c:pt>
                <c:pt idx="647">
                  <c:v>84.5</c:v>
                </c:pt>
                <c:pt idx="648">
                  <c:v>84.5</c:v>
                </c:pt>
                <c:pt idx="649">
                  <c:v>85.1</c:v>
                </c:pt>
                <c:pt idx="650">
                  <c:v>85.1</c:v>
                </c:pt>
                <c:pt idx="651">
                  <c:v>85.8</c:v>
                </c:pt>
                <c:pt idx="652">
                  <c:v>85.8</c:v>
                </c:pt>
                <c:pt idx="653">
                  <c:v>86.4</c:v>
                </c:pt>
                <c:pt idx="654">
                  <c:v>86.4</c:v>
                </c:pt>
                <c:pt idx="655">
                  <c:v>87</c:v>
                </c:pt>
                <c:pt idx="656">
                  <c:v>87</c:v>
                </c:pt>
                <c:pt idx="657">
                  <c:v>87.7</c:v>
                </c:pt>
                <c:pt idx="658">
                  <c:v>87.7</c:v>
                </c:pt>
                <c:pt idx="659">
                  <c:v>88.3</c:v>
                </c:pt>
                <c:pt idx="660">
                  <c:v>88.3</c:v>
                </c:pt>
                <c:pt idx="661">
                  <c:v>88.9</c:v>
                </c:pt>
                <c:pt idx="662">
                  <c:v>88.9</c:v>
                </c:pt>
                <c:pt idx="663">
                  <c:v>89.6</c:v>
                </c:pt>
                <c:pt idx="664">
                  <c:v>89.6</c:v>
                </c:pt>
                <c:pt idx="665">
                  <c:v>90.2</c:v>
                </c:pt>
                <c:pt idx="666">
                  <c:v>90.2</c:v>
                </c:pt>
                <c:pt idx="667">
                  <c:v>90.8</c:v>
                </c:pt>
                <c:pt idx="668">
                  <c:v>90.8</c:v>
                </c:pt>
                <c:pt idx="669">
                  <c:v>91.5</c:v>
                </c:pt>
                <c:pt idx="670">
                  <c:v>91.5</c:v>
                </c:pt>
                <c:pt idx="671">
                  <c:v>92.1</c:v>
                </c:pt>
                <c:pt idx="672">
                  <c:v>92.8</c:v>
                </c:pt>
                <c:pt idx="673">
                  <c:v>92.8</c:v>
                </c:pt>
                <c:pt idx="674">
                  <c:v>92.8</c:v>
                </c:pt>
                <c:pt idx="675">
                  <c:v>93.4</c:v>
                </c:pt>
                <c:pt idx="676">
                  <c:v>93.4</c:v>
                </c:pt>
                <c:pt idx="677">
                  <c:v>94</c:v>
                </c:pt>
                <c:pt idx="678">
                  <c:v>94.7</c:v>
                </c:pt>
                <c:pt idx="679">
                  <c:v>94.7</c:v>
                </c:pt>
                <c:pt idx="680">
                  <c:v>95.3</c:v>
                </c:pt>
                <c:pt idx="681">
                  <c:v>95.3</c:v>
                </c:pt>
                <c:pt idx="682">
                  <c:v>95.9</c:v>
                </c:pt>
                <c:pt idx="683">
                  <c:v>95.9</c:v>
                </c:pt>
                <c:pt idx="684">
                  <c:v>96.6</c:v>
                </c:pt>
                <c:pt idx="685">
                  <c:v>96.6</c:v>
                </c:pt>
                <c:pt idx="686">
                  <c:v>97.2</c:v>
                </c:pt>
                <c:pt idx="687">
                  <c:v>97.2</c:v>
                </c:pt>
                <c:pt idx="688">
                  <c:v>97.8</c:v>
                </c:pt>
                <c:pt idx="689">
                  <c:v>97.8</c:v>
                </c:pt>
                <c:pt idx="690">
                  <c:v>98.5</c:v>
                </c:pt>
                <c:pt idx="691">
                  <c:v>98.5</c:v>
                </c:pt>
                <c:pt idx="692">
                  <c:v>99.1</c:v>
                </c:pt>
                <c:pt idx="693">
                  <c:v>99.1</c:v>
                </c:pt>
                <c:pt idx="694">
                  <c:v>99.7</c:v>
                </c:pt>
                <c:pt idx="695">
                  <c:v>99.7</c:v>
                </c:pt>
                <c:pt idx="696">
                  <c:v>100.4</c:v>
                </c:pt>
                <c:pt idx="697">
                  <c:v>101</c:v>
                </c:pt>
                <c:pt idx="698">
                  <c:v>101</c:v>
                </c:pt>
                <c:pt idx="699">
                  <c:v>101.6</c:v>
                </c:pt>
                <c:pt idx="700">
                  <c:v>101.6</c:v>
                </c:pt>
                <c:pt idx="701">
                  <c:v>102.3</c:v>
                </c:pt>
                <c:pt idx="702">
                  <c:v>102.3</c:v>
                </c:pt>
                <c:pt idx="703">
                  <c:v>102.9</c:v>
                </c:pt>
                <c:pt idx="704">
                  <c:v>102.9</c:v>
                </c:pt>
                <c:pt idx="705">
                  <c:v>103.5</c:v>
                </c:pt>
                <c:pt idx="706">
                  <c:v>103.5</c:v>
                </c:pt>
                <c:pt idx="707">
                  <c:v>104.2</c:v>
                </c:pt>
                <c:pt idx="708">
                  <c:v>104.2</c:v>
                </c:pt>
                <c:pt idx="709">
                  <c:v>104.8</c:v>
                </c:pt>
                <c:pt idx="710">
                  <c:v>105.5</c:v>
                </c:pt>
                <c:pt idx="711">
                  <c:v>105.5</c:v>
                </c:pt>
                <c:pt idx="712">
                  <c:v>106.1</c:v>
                </c:pt>
                <c:pt idx="713">
                  <c:v>106.1</c:v>
                </c:pt>
                <c:pt idx="714">
                  <c:v>106.7</c:v>
                </c:pt>
                <c:pt idx="715">
                  <c:v>106.7</c:v>
                </c:pt>
                <c:pt idx="716">
                  <c:v>107.4</c:v>
                </c:pt>
                <c:pt idx="717">
                  <c:v>107.4</c:v>
                </c:pt>
                <c:pt idx="718">
                  <c:v>108</c:v>
                </c:pt>
                <c:pt idx="719">
                  <c:v>108</c:v>
                </c:pt>
                <c:pt idx="720">
                  <c:v>108.6</c:v>
                </c:pt>
                <c:pt idx="721">
                  <c:v>108.6</c:v>
                </c:pt>
                <c:pt idx="722">
                  <c:v>109.3</c:v>
                </c:pt>
                <c:pt idx="723">
                  <c:v>109.3</c:v>
                </c:pt>
                <c:pt idx="724">
                  <c:v>109.9</c:v>
                </c:pt>
                <c:pt idx="725">
                  <c:v>110.5</c:v>
                </c:pt>
                <c:pt idx="726">
                  <c:v>110.5</c:v>
                </c:pt>
                <c:pt idx="727">
                  <c:v>111.2</c:v>
                </c:pt>
                <c:pt idx="728">
                  <c:v>111.2</c:v>
                </c:pt>
                <c:pt idx="729">
                  <c:v>111.8</c:v>
                </c:pt>
                <c:pt idx="730">
                  <c:v>111.8</c:v>
                </c:pt>
                <c:pt idx="731">
                  <c:v>112.4</c:v>
                </c:pt>
                <c:pt idx="732">
                  <c:v>112.4</c:v>
                </c:pt>
                <c:pt idx="733">
                  <c:v>113.1</c:v>
                </c:pt>
                <c:pt idx="734">
                  <c:v>113.1</c:v>
                </c:pt>
                <c:pt idx="735">
                  <c:v>113.7</c:v>
                </c:pt>
                <c:pt idx="736">
                  <c:v>113.7</c:v>
                </c:pt>
                <c:pt idx="737">
                  <c:v>114.3</c:v>
                </c:pt>
                <c:pt idx="738">
                  <c:v>114.3</c:v>
                </c:pt>
                <c:pt idx="739">
                  <c:v>115</c:v>
                </c:pt>
                <c:pt idx="740">
                  <c:v>115.6</c:v>
                </c:pt>
                <c:pt idx="741">
                  <c:v>115.6</c:v>
                </c:pt>
                <c:pt idx="742">
                  <c:v>116.2</c:v>
                </c:pt>
                <c:pt idx="743">
                  <c:v>116.2</c:v>
                </c:pt>
                <c:pt idx="744">
                  <c:v>116.9</c:v>
                </c:pt>
                <c:pt idx="745">
                  <c:v>116.9</c:v>
                </c:pt>
                <c:pt idx="746">
                  <c:v>117.5</c:v>
                </c:pt>
                <c:pt idx="747">
                  <c:v>117.5</c:v>
                </c:pt>
                <c:pt idx="748">
                  <c:v>118.2</c:v>
                </c:pt>
                <c:pt idx="749">
                  <c:v>118.2</c:v>
                </c:pt>
                <c:pt idx="750">
                  <c:v>118.8</c:v>
                </c:pt>
                <c:pt idx="751">
                  <c:v>119.4</c:v>
                </c:pt>
                <c:pt idx="752">
                  <c:v>119.4</c:v>
                </c:pt>
                <c:pt idx="753">
                  <c:v>119.4</c:v>
                </c:pt>
                <c:pt idx="754">
                  <c:v>120.1</c:v>
                </c:pt>
                <c:pt idx="755">
                  <c:v>120.1</c:v>
                </c:pt>
                <c:pt idx="756">
                  <c:v>120.7</c:v>
                </c:pt>
                <c:pt idx="757">
                  <c:v>121.3</c:v>
                </c:pt>
                <c:pt idx="758">
                  <c:v>121.3</c:v>
                </c:pt>
                <c:pt idx="759">
                  <c:v>122</c:v>
                </c:pt>
                <c:pt idx="760">
                  <c:v>122</c:v>
                </c:pt>
                <c:pt idx="761">
                  <c:v>122.6</c:v>
                </c:pt>
                <c:pt idx="762">
                  <c:v>122.6</c:v>
                </c:pt>
                <c:pt idx="763">
                  <c:v>123.2</c:v>
                </c:pt>
                <c:pt idx="764">
                  <c:v>123.9</c:v>
                </c:pt>
                <c:pt idx="765">
                  <c:v>123.9</c:v>
                </c:pt>
                <c:pt idx="766">
                  <c:v>124.5</c:v>
                </c:pt>
                <c:pt idx="767">
                  <c:v>124.5</c:v>
                </c:pt>
                <c:pt idx="768">
                  <c:v>125.1</c:v>
                </c:pt>
                <c:pt idx="769">
                  <c:v>125.1</c:v>
                </c:pt>
                <c:pt idx="770">
                  <c:v>125.8</c:v>
                </c:pt>
                <c:pt idx="771">
                  <c:v>126.4</c:v>
                </c:pt>
                <c:pt idx="772">
                  <c:v>126.4</c:v>
                </c:pt>
                <c:pt idx="773">
                  <c:v>127</c:v>
                </c:pt>
                <c:pt idx="774">
                  <c:v>127</c:v>
                </c:pt>
                <c:pt idx="775">
                  <c:v>127.7</c:v>
                </c:pt>
                <c:pt idx="776">
                  <c:v>127.7</c:v>
                </c:pt>
                <c:pt idx="777">
                  <c:v>128.30000000000001</c:v>
                </c:pt>
                <c:pt idx="778">
                  <c:v>128.30000000000001</c:v>
                </c:pt>
                <c:pt idx="779">
                  <c:v>128.9</c:v>
                </c:pt>
                <c:pt idx="780">
                  <c:v>128.9</c:v>
                </c:pt>
                <c:pt idx="781">
                  <c:v>129.6</c:v>
                </c:pt>
                <c:pt idx="782">
                  <c:v>129.6</c:v>
                </c:pt>
                <c:pt idx="783">
                  <c:v>130.19999999999999</c:v>
                </c:pt>
                <c:pt idx="784">
                  <c:v>130.19999999999999</c:v>
                </c:pt>
                <c:pt idx="785">
                  <c:v>130.80000000000001</c:v>
                </c:pt>
                <c:pt idx="786">
                  <c:v>130.80000000000001</c:v>
                </c:pt>
                <c:pt idx="787">
                  <c:v>131.5</c:v>
                </c:pt>
                <c:pt idx="788">
                  <c:v>132.1</c:v>
                </c:pt>
                <c:pt idx="789">
                  <c:v>132.1</c:v>
                </c:pt>
                <c:pt idx="790">
                  <c:v>132.80000000000001</c:v>
                </c:pt>
                <c:pt idx="791">
                  <c:v>132.80000000000001</c:v>
                </c:pt>
                <c:pt idx="792">
                  <c:v>132.80000000000001</c:v>
                </c:pt>
                <c:pt idx="793">
                  <c:v>133.4</c:v>
                </c:pt>
                <c:pt idx="794">
                  <c:v>134</c:v>
                </c:pt>
                <c:pt idx="795">
                  <c:v>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D7-4F5B-AC27-0656F401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save'!$J$2:$J$4000</c:f>
              <c:numCache>
                <c:formatCode>General</c:formatCode>
                <c:ptCount val="399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20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20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C4-4E7C-A2B4-7B22FF4B4EBC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save'!$L$2:$L$4000</c:f>
              <c:numCache>
                <c:formatCode>General</c:formatCode>
                <c:ptCount val="3999"/>
                <c:pt idx="0">
                  <c:v>0.34899999999999998</c:v>
                </c:pt>
                <c:pt idx="1">
                  <c:v>0.34899999999999998</c:v>
                </c:pt>
                <c:pt idx="2">
                  <c:v>0.34899999999999998</c:v>
                </c:pt>
                <c:pt idx="3">
                  <c:v>0.34899999999999998</c:v>
                </c:pt>
                <c:pt idx="4">
                  <c:v>0.34899999999999998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2E-3</c:v>
                </c:pt>
                <c:pt idx="25">
                  <c:v>2E-3</c:v>
                </c:pt>
                <c:pt idx="26">
                  <c:v>2E-3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  <c:pt idx="30">
                  <c:v>2E-3</c:v>
                </c:pt>
                <c:pt idx="31">
                  <c:v>2E-3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4.0000000000000001E-3</c:v>
                </c:pt>
                <c:pt idx="49">
                  <c:v>4.0000000000000001E-3</c:v>
                </c:pt>
                <c:pt idx="50">
                  <c:v>4.0000000000000001E-3</c:v>
                </c:pt>
                <c:pt idx="51">
                  <c:v>4.0000000000000001E-3</c:v>
                </c:pt>
                <c:pt idx="52">
                  <c:v>4.0000000000000001E-3</c:v>
                </c:pt>
                <c:pt idx="53">
                  <c:v>4.0000000000000001E-3</c:v>
                </c:pt>
                <c:pt idx="54">
                  <c:v>4.0000000000000001E-3</c:v>
                </c:pt>
                <c:pt idx="55">
                  <c:v>4.0000000000000001E-3</c:v>
                </c:pt>
                <c:pt idx="56">
                  <c:v>4.0000000000000001E-3</c:v>
                </c:pt>
                <c:pt idx="57">
                  <c:v>4.0000000000000001E-3</c:v>
                </c:pt>
                <c:pt idx="58">
                  <c:v>4.0000000000000001E-3</c:v>
                </c:pt>
                <c:pt idx="59">
                  <c:v>4.0000000000000001E-3</c:v>
                </c:pt>
                <c:pt idx="60">
                  <c:v>5.0000000000000001E-3</c:v>
                </c:pt>
                <c:pt idx="61">
                  <c:v>5.0000000000000001E-3</c:v>
                </c:pt>
                <c:pt idx="62">
                  <c:v>5.0000000000000001E-3</c:v>
                </c:pt>
                <c:pt idx="63">
                  <c:v>5.0000000000000001E-3</c:v>
                </c:pt>
                <c:pt idx="64">
                  <c:v>5.0000000000000001E-3</c:v>
                </c:pt>
                <c:pt idx="65">
                  <c:v>5.0000000000000001E-3</c:v>
                </c:pt>
                <c:pt idx="66">
                  <c:v>5.0000000000000001E-3</c:v>
                </c:pt>
                <c:pt idx="67">
                  <c:v>5.0000000000000001E-3</c:v>
                </c:pt>
                <c:pt idx="68">
                  <c:v>5.0000000000000001E-3</c:v>
                </c:pt>
                <c:pt idx="69">
                  <c:v>5.0000000000000001E-3</c:v>
                </c:pt>
                <c:pt idx="70">
                  <c:v>5.0000000000000001E-3</c:v>
                </c:pt>
                <c:pt idx="71">
                  <c:v>5.0000000000000001E-3</c:v>
                </c:pt>
                <c:pt idx="72">
                  <c:v>6.0000000000000001E-3</c:v>
                </c:pt>
                <c:pt idx="73">
                  <c:v>6.0000000000000001E-3</c:v>
                </c:pt>
                <c:pt idx="74">
                  <c:v>6.0000000000000001E-3</c:v>
                </c:pt>
                <c:pt idx="75">
                  <c:v>6.0000000000000001E-3</c:v>
                </c:pt>
                <c:pt idx="76">
                  <c:v>6.0000000000000001E-3</c:v>
                </c:pt>
                <c:pt idx="77">
                  <c:v>6.0000000000000001E-3</c:v>
                </c:pt>
                <c:pt idx="78">
                  <c:v>6.0000000000000001E-3</c:v>
                </c:pt>
                <c:pt idx="79">
                  <c:v>6.0000000000000001E-3</c:v>
                </c:pt>
                <c:pt idx="80">
                  <c:v>6.0000000000000001E-3</c:v>
                </c:pt>
                <c:pt idx="81">
                  <c:v>6.0000000000000001E-3</c:v>
                </c:pt>
                <c:pt idx="82">
                  <c:v>6.0000000000000001E-3</c:v>
                </c:pt>
                <c:pt idx="83">
                  <c:v>6.0000000000000001E-3</c:v>
                </c:pt>
                <c:pt idx="84">
                  <c:v>7.0000000000000001E-3</c:v>
                </c:pt>
                <c:pt idx="85">
                  <c:v>7.0000000000000001E-3</c:v>
                </c:pt>
                <c:pt idx="86">
                  <c:v>7.0000000000000001E-3</c:v>
                </c:pt>
                <c:pt idx="87">
                  <c:v>7.0000000000000001E-3</c:v>
                </c:pt>
                <c:pt idx="88">
                  <c:v>7.0000000000000001E-3</c:v>
                </c:pt>
                <c:pt idx="89">
                  <c:v>7.0000000000000001E-3</c:v>
                </c:pt>
                <c:pt idx="90">
                  <c:v>7.0000000000000001E-3</c:v>
                </c:pt>
                <c:pt idx="91">
                  <c:v>7.0000000000000001E-3</c:v>
                </c:pt>
                <c:pt idx="92">
                  <c:v>7.0000000000000001E-3</c:v>
                </c:pt>
                <c:pt idx="93">
                  <c:v>7.0000000000000001E-3</c:v>
                </c:pt>
                <c:pt idx="94">
                  <c:v>7.0000000000000001E-3</c:v>
                </c:pt>
                <c:pt idx="95">
                  <c:v>7.0000000000000001E-3</c:v>
                </c:pt>
                <c:pt idx="96">
                  <c:v>8.0000000000000002E-3</c:v>
                </c:pt>
                <c:pt idx="97">
                  <c:v>8.0000000000000002E-3</c:v>
                </c:pt>
                <c:pt idx="98">
                  <c:v>8.0000000000000002E-3</c:v>
                </c:pt>
                <c:pt idx="99">
                  <c:v>8.0000000000000002E-3</c:v>
                </c:pt>
                <c:pt idx="100">
                  <c:v>8.0000000000000002E-3</c:v>
                </c:pt>
                <c:pt idx="101">
                  <c:v>8.0000000000000002E-3</c:v>
                </c:pt>
                <c:pt idx="102">
                  <c:v>8.0000000000000002E-3</c:v>
                </c:pt>
                <c:pt idx="103">
                  <c:v>8.0000000000000002E-3</c:v>
                </c:pt>
                <c:pt idx="104">
                  <c:v>8.0000000000000002E-3</c:v>
                </c:pt>
                <c:pt idx="105">
                  <c:v>8.0000000000000002E-3</c:v>
                </c:pt>
                <c:pt idx="106">
                  <c:v>8.0000000000000002E-3</c:v>
                </c:pt>
                <c:pt idx="107">
                  <c:v>8.0000000000000002E-3</c:v>
                </c:pt>
                <c:pt idx="108">
                  <c:v>8.9999999999999993E-3</c:v>
                </c:pt>
                <c:pt idx="109">
                  <c:v>8.9999999999999993E-3</c:v>
                </c:pt>
                <c:pt idx="110">
                  <c:v>8.9999999999999993E-3</c:v>
                </c:pt>
                <c:pt idx="111">
                  <c:v>8.9999999999999993E-3</c:v>
                </c:pt>
                <c:pt idx="112">
                  <c:v>8.9999999999999993E-3</c:v>
                </c:pt>
                <c:pt idx="113">
                  <c:v>8.9999999999999993E-3</c:v>
                </c:pt>
                <c:pt idx="114">
                  <c:v>8.9999999999999993E-3</c:v>
                </c:pt>
                <c:pt idx="115">
                  <c:v>8.9999999999999993E-3</c:v>
                </c:pt>
                <c:pt idx="116">
                  <c:v>8.9999999999999993E-3</c:v>
                </c:pt>
                <c:pt idx="117">
                  <c:v>8.9999999999999993E-3</c:v>
                </c:pt>
                <c:pt idx="118">
                  <c:v>8.9999999999999993E-3</c:v>
                </c:pt>
                <c:pt idx="119">
                  <c:v>8.9999999999999993E-3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1.0999999999999999E-2</c:v>
                </c:pt>
                <c:pt idx="133">
                  <c:v>1.0999999999999999E-2</c:v>
                </c:pt>
                <c:pt idx="134">
                  <c:v>1.0999999999999999E-2</c:v>
                </c:pt>
                <c:pt idx="135">
                  <c:v>1.0999999999999999E-2</c:v>
                </c:pt>
                <c:pt idx="136">
                  <c:v>1.0999999999999999E-2</c:v>
                </c:pt>
                <c:pt idx="137">
                  <c:v>1.0999999999999999E-2</c:v>
                </c:pt>
                <c:pt idx="138">
                  <c:v>1.0999999999999999E-2</c:v>
                </c:pt>
                <c:pt idx="139">
                  <c:v>1.0999999999999999E-2</c:v>
                </c:pt>
                <c:pt idx="140">
                  <c:v>1.0999999999999999E-2</c:v>
                </c:pt>
                <c:pt idx="141">
                  <c:v>1.0999999999999999E-2</c:v>
                </c:pt>
                <c:pt idx="142">
                  <c:v>1.0999999999999999E-2</c:v>
                </c:pt>
                <c:pt idx="143">
                  <c:v>1.0999999999999999E-2</c:v>
                </c:pt>
                <c:pt idx="144">
                  <c:v>1.2E-2</c:v>
                </c:pt>
                <c:pt idx="145">
                  <c:v>1.2E-2</c:v>
                </c:pt>
                <c:pt idx="146">
                  <c:v>1.2E-2</c:v>
                </c:pt>
                <c:pt idx="147">
                  <c:v>1.2E-2</c:v>
                </c:pt>
                <c:pt idx="148">
                  <c:v>1.2E-2</c:v>
                </c:pt>
                <c:pt idx="149">
                  <c:v>1.2E-2</c:v>
                </c:pt>
                <c:pt idx="150">
                  <c:v>1.2E-2</c:v>
                </c:pt>
                <c:pt idx="151">
                  <c:v>1.2E-2</c:v>
                </c:pt>
                <c:pt idx="152">
                  <c:v>1.2E-2</c:v>
                </c:pt>
                <c:pt idx="153">
                  <c:v>1.2E-2</c:v>
                </c:pt>
                <c:pt idx="154">
                  <c:v>1.2E-2</c:v>
                </c:pt>
                <c:pt idx="155">
                  <c:v>1.2E-2</c:v>
                </c:pt>
                <c:pt idx="156">
                  <c:v>1.2999999999999999E-2</c:v>
                </c:pt>
                <c:pt idx="157">
                  <c:v>1.2999999999999999E-2</c:v>
                </c:pt>
                <c:pt idx="158">
                  <c:v>1.2999999999999999E-2</c:v>
                </c:pt>
                <c:pt idx="159">
                  <c:v>1.2999999999999999E-2</c:v>
                </c:pt>
                <c:pt idx="160">
                  <c:v>1.2999999999999999E-2</c:v>
                </c:pt>
                <c:pt idx="161">
                  <c:v>1.2999999999999999E-2</c:v>
                </c:pt>
                <c:pt idx="162">
                  <c:v>1.2999999999999999E-2</c:v>
                </c:pt>
                <c:pt idx="163">
                  <c:v>1.2999999999999999E-2</c:v>
                </c:pt>
                <c:pt idx="164">
                  <c:v>1.2999999999999999E-2</c:v>
                </c:pt>
                <c:pt idx="165">
                  <c:v>1.2999999999999999E-2</c:v>
                </c:pt>
                <c:pt idx="166">
                  <c:v>1.2999999999999999E-2</c:v>
                </c:pt>
                <c:pt idx="167">
                  <c:v>1.2999999999999999E-2</c:v>
                </c:pt>
                <c:pt idx="168">
                  <c:v>1.4E-2</c:v>
                </c:pt>
                <c:pt idx="169">
                  <c:v>1.4E-2</c:v>
                </c:pt>
                <c:pt idx="170">
                  <c:v>1.4E-2</c:v>
                </c:pt>
                <c:pt idx="171">
                  <c:v>1.4E-2</c:v>
                </c:pt>
                <c:pt idx="172">
                  <c:v>1.4E-2</c:v>
                </c:pt>
                <c:pt idx="173">
                  <c:v>1.4E-2</c:v>
                </c:pt>
                <c:pt idx="174">
                  <c:v>1.4E-2</c:v>
                </c:pt>
                <c:pt idx="175">
                  <c:v>1.4E-2</c:v>
                </c:pt>
                <c:pt idx="176">
                  <c:v>1.4E-2</c:v>
                </c:pt>
                <c:pt idx="177">
                  <c:v>1.4E-2</c:v>
                </c:pt>
                <c:pt idx="178">
                  <c:v>1.4E-2</c:v>
                </c:pt>
                <c:pt idx="179">
                  <c:v>1.4E-2</c:v>
                </c:pt>
                <c:pt idx="180">
                  <c:v>1.4999999999999999E-2</c:v>
                </c:pt>
                <c:pt idx="181">
                  <c:v>1.4999999999999999E-2</c:v>
                </c:pt>
                <c:pt idx="182">
                  <c:v>1.4999999999999999E-2</c:v>
                </c:pt>
                <c:pt idx="183">
                  <c:v>1.4999999999999999E-2</c:v>
                </c:pt>
                <c:pt idx="184">
                  <c:v>1.4999999999999999E-2</c:v>
                </c:pt>
                <c:pt idx="185">
                  <c:v>1.4999999999999999E-2</c:v>
                </c:pt>
                <c:pt idx="186">
                  <c:v>1.4999999999999999E-2</c:v>
                </c:pt>
                <c:pt idx="187">
                  <c:v>1.4999999999999999E-2</c:v>
                </c:pt>
                <c:pt idx="188">
                  <c:v>1.4999999999999999E-2</c:v>
                </c:pt>
                <c:pt idx="189">
                  <c:v>1.4999999999999999E-2</c:v>
                </c:pt>
                <c:pt idx="190">
                  <c:v>1.4999999999999999E-2</c:v>
                </c:pt>
                <c:pt idx="191">
                  <c:v>1.4999999999999999E-2</c:v>
                </c:pt>
                <c:pt idx="192">
                  <c:v>1.6E-2</c:v>
                </c:pt>
                <c:pt idx="193">
                  <c:v>1.6E-2</c:v>
                </c:pt>
                <c:pt idx="194">
                  <c:v>1.6E-2</c:v>
                </c:pt>
                <c:pt idx="195">
                  <c:v>1.6E-2</c:v>
                </c:pt>
                <c:pt idx="196">
                  <c:v>1.6E-2</c:v>
                </c:pt>
                <c:pt idx="197">
                  <c:v>1.6E-2</c:v>
                </c:pt>
                <c:pt idx="198">
                  <c:v>1.6E-2</c:v>
                </c:pt>
                <c:pt idx="199">
                  <c:v>1.6E-2</c:v>
                </c:pt>
                <c:pt idx="200">
                  <c:v>1.7000000000000001E-2</c:v>
                </c:pt>
                <c:pt idx="201">
                  <c:v>1.7000000000000001E-2</c:v>
                </c:pt>
                <c:pt idx="202">
                  <c:v>1.7000000000000001E-2</c:v>
                </c:pt>
                <c:pt idx="203">
                  <c:v>1.7000000000000001E-2</c:v>
                </c:pt>
                <c:pt idx="204">
                  <c:v>1.7000000000000001E-2</c:v>
                </c:pt>
                <c:pt idx="205">
                  <c:v>1.7000000000000001E-2</c:v>
                </c:pt>
                <c:pt idx="206">
                  <c:v>1.7999999999999999E-2</c:v>
                </c:pt>
                <c:pt idx="207">
                  <c:v>1.7999999999999999E-2</c:v>
                </c:pt>
                <c:pt idx="208">
                  <c:v>1.7999999999999999E-2</c:v>
                </c:pt>
                <c:pt idx="209">
                  <c:v>1.7999999999999999E-2</c:v>
                </c:pt>
                <c:pt idx="210">
                  <c:v>1.7999999999999999E-2</c:v>
                </c:pt>
                <c:pt idx="211">
                  <c:v>1.7999999999999999E-2</c:v>
                </c:pt>
                <c:pt idx="212">
                  <c:v>1.9E-2</c:v>
                </c:pt>
                <c:pt idx="213">
                  <c:v>1.9E-2</c:v>
                </c:pt>
                <c:pt idx="214">
                  <c:v>1.9E-2</c:v>
                </c:pt>
                <c:pt idx="215">
                  <c:v>1.9E-2</c:v>
                </c:pt>
                <c:pt idx="216">
                  <c:v>1.9E-2</c:v>
                </c:pt>
                <c:pt idx="217">
                  <c:v>1.9E-2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2.1000000000000001E-2</c:v>
                </c:pt>
                <c:pt idx="225">
                  <c:v>2.1000000000000001E-2</c:v>
                </c:pt>
                <c:pt idx="226">
                  <c:v>2.1000000000000001E-2</c:v>
                </c:pt>
                <c:pt idx="227">
                  <c:v>2.1000000000000001E-2</c:v>
                </c:pt>
                <c:pt idx="228">
                  <c:v>2.1000000000000001E-2</c:v>
                </c:pt>
                <c:pt idx="229">
                  <c:v>2.1000000000000001E-2</c:v>
                </c:pt>
                <c:pt idx="230">
                  <c:v>2.1999999999999999E-2</c:v>
                </c:pt>
                <c:pt idx="231">
                  <c:v>2.1999999999999999E-2</c:v>
                </c:pt>
                <c:pt idx="232">
                  <c:v>2.1999999999999999E-2</c:v>
                </c:pt>
                <c:pt idx="233">
                  <c:v>2.1999999999999999E-2</c:v>
                </c:pt>
                <c:pt idx="234">
                  <c:v>2.1999999999999999E-2</c:v>
                </c:pt>
                <c:pt idx="235">
                  <c:v>2.1999999999999999E-2</c:v>
                </c:pt>
                <c:pt idx="236">
                  <c:v>2.3E-2</c:v>
                </c:pt>
                <c:pt idx="237">
                  <c:v>2.3E-2</c:v>
                </c:pt>
                <c:pt idx="238">
                  <c:v>2.3E-2</c:v>
                </c:pt>
                <c:pt idx="239">
                  <c:v>2.3E-2</c:v>
                </c:pt>
                <c:pt idx="240">
                  <c:v>2.3E-2</c:v>
                </c:pt>
                <c:pt idx="241">
                  <c:v>2.3E-2</c:v>
                </c:pt>
                <c:pt idx="242">
                  <c:v>2.4E-2</c:v>
                </c:pt>
                <c:pt idx="243">
                  <c:v>2.4E-2</c:v>
                </c:pt>
                <c:pt idx="244">
                  <c:v>2.4E-2</c:v>
                </c:pt>
                <c:pt idx="245">
                  <c:v>2.4E-2</c:v>
                </c:pt>
                <c:pt idx="246">
                  <c:v>2.4E-2</c:v>
                </c:pt>
                <c:pt idx="247">
                  <c:v>2.4E-2</c:v>
                </c:pt>
                <c:pt idx="248">
                  <c:v>2.5000000000000001E-2</c:v>
                </c:pt>
                <c:pt idx="249">
                  <c:v>2.5000000000000001E-2</c:v>
                </c:pt>
                <c:pt idx="250">
                  <c:v>2.5000000000000001E-2</c:v>
                </c:pt>
                <c:pt idx="251">
                  <c:v>2.5000000000000001E-2</c:v>
                </c:pt>
                <c:pt idx="252">
                  <c:v>2.5000000000000001E-2</c:v>
                </c:pt>
                <c:pt idx="253">
                  <c:v>2.5000000000000001E-2</c:v>
                </c:pt>
                <c:pt idx="254">
                  <c:v>2.5999999999999999E-2</c:v>
                </c:pt>
                <c:pt idx="255">
                  <c:v>2.5999999999999999E-2</c:v>
                </c:pt>
                <c:pt idx="256">
                  <c:v>2.5999999999999999E-2</c:v>
                </c:pt>
                <c:pt idx="257">
                  <c:v>2.5999999999999999E-2</c:v>
                </c:pt>
                <c:pt idx="258">
                  <c:v>2.5999999999999999E-2</c:v>
                </c:pt>
                <c:pt idx="259">
                  <c:v>2.5999999999999999E-2</c:v>
                </c:pt>
                <c:pt idx="260">
                  <c:v>2.7E-2</c:v>
                </c:pt>
                <c:pt idx="261">
                  <c:v>2.7E-2</c:v>
                </c:pt>
                <c:pt idx="262">
                  <c:v>2.7E-2</c:v>
                </c:pt>
                <c:pt idx="263">
                  <c:v>2.7E-2</c:v>
                </c:pt>
                <c:pt idx="264">
                  <c:v>2.7E-2</c:v>
                </c:pt>
                <c:pt idx="265">
                  <c:v>2.7E-2</c:v>
                </c:pt>
                <c:pt idx="266">
                  <c:v>2.8000000000000001E-2</c:v>
                </c:pt>
                <c:pt idx="267">
                  <c:v>2.8000000000000001E-2</c:v>
                </c:pt>
                <c:pt idx="268">
                  <c:v>2.8000000000000001E-2</c:v>
                </c:pt>
                <c:pt idx="269">
                  <c:v>2.8000000000000001E-2</c:v>
                </c:pt>
                <c:pt idx="270">
                  <c:v>2.8000000000000001E-2</c:v>
                </c:pt>
                <c:pt idx="271">
                  <c:v>2.8000000000000001E-2</c:v>
                </c:pt>
                <c:pt idx="272">
                  <c:v>2.9000000000000001E-2</c:v>
                </c:pt>
                <c:pt idx="273">
                  <c:v>2.9000000000000001E-2</c:v>
                </c:pt>
                <c:pt idx="274">
                  <c:v>2.9000000000000001E-2</c:v>
                </c:pt>
                <c:pt idx="275">
                  <c:v>2.9000000000000001E-2</c:v>
                </c:pt>
                <c:pt idx="276">
                  <c:v>2.9000000000000001E-2</c:v>
                </c:pt>
                <c:pt idx="277">
                  <c:v>2.9000000000000001E-2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0.03</c:v>
                </c:pt>
                <c:pt idx="284">
                  <c:v>3.1E-2</c:v>
                </c:pt>
                <c:pt idx="285">
                  <c:v>3.1E-2</c:v>
                </c:pt>
                <c:pt idx="286">
                  <c:v>3.1E-2</c:v>
                </c:pt>
                <c:pt idx="287">
                  <c:v>3.1E-2</c:v>
                </c:pt>
                <c:pt idx="288">
                  <c:v>3.1E-2</c:v>
                </c:pt>
                <c:pt idx="289">
                  <c:v>3.1E-2</c:v>
                </c:pt>
                <c:pt idx="290">
                  <c:v>3.2000000000000001E-2</c:v>
                </c:pt>
                <c:pt idx="291">
                  <c:v>3.2000000000000001E-2</c:v>
                </c:pt>
                <c:pt idx="292">
                  <c:v>3.2000000000000001E-2</c:v>
                </c:pt>
                <c:pt idx="293">
                  <c:v>3.2000000000000001E-2</c:v>
                </c:pt>
                <c:pt idx="294">
                  <c:v>3.2000000000000001E-2</c:v>
                </c:pt>
                <c:pt idx="295">
                  <c:v>3.2000000000000001E-2</c:v>
                </c:pt>
                <c:pt idx="296">
                  <c:v>3.3000000000000002E-2</c:v>
                </c:pt>
                <c:pt idx="297">
                  <c:v>3.3000000000000002E-2</c:v>
                </c:pt>
                <c:pt idx="298">
                  <c:v>3.3000000000000002E-2</c:v>
                </c:pt>
                <c:pt idx="299">
                  <c:v>3.3000000000000002E-2</c:v>
                </c:pt>
                <c:pt idx="300">
                  <c:v>3.3000000000000002E-2</c:v>
                </c:pt>
                <c:pt idx="301">
                  <c:v>3.3000000000000002E-2</c:v>
                </c:pt>
                <c:pt idx="302">
                  <c:v>3.4000000000000002E-2</c:v>
                </c:pt>
                <c:pt idx="303">
                  <c:v>3.4000000000000002E-2</c:v>
                </c:pt>
                <c:pt idx="304">
                  <c:v>3.4000000000000002E-2</c:v>
                </c:pt>
                <c:pt idx="305">
                  <c:v>3.4000000000000002E-2</c:v>
                </c:pt>
                <c:pt idx="306">
                  <c:v>3.4000000000000002E-2</c:v>
                </c:pt>
                <c:pt idx="307">
                  <c:v>3.4000000000000002E-2</c:v>
                </c:pt>
                <c:pt idx="308">
                  <c:v>3.5000000000000003E-2</c:v>
                </c:pt>
                <c:pt idx="309">
                  <c:v>3.5000000000000003E-2</c:v>
                </c:pt>
                <c:pt idx="310">
                  <c:v>3.5000000000000003E-2</c:v>
                </c:pt>
                <c:pt idx="311">
                  <c:v>3.5000000000000003E-2</c:v>
                </c:pt>
                <c:pt idx="312">
                  <c:v>3.5000000000000003E-2</c:v>
                </c:pt>
                <c:pt idx="313">
                  <c:v>3.5000000000000003E-2</c:v>
                </c:pt>
                <c:pt idx="314">
                  <c:v>3.5999999999999997E-2</c:v>
                </c:pt>
                <c:pt idx="315">
                  <c:v>3.5999999999999997E-2</c:v>
                </c:pt>
                <c:pt idx="316">
                  <c:v>3.5999999999999997E-2</c:v>
                </c:pt>
                <c:pt idx="317">
                  <c:v>3.5999999999999997E-2</c:v>
                </c:pt>
                <c:pt idx="318">
                  <c:v>3.5999999999999997E-2</c:v>
                </c:pt>
                <c:pt idx="319">
                  <c:v>3.5999999999999997E-2</c:v>
                </c:pt>
                <c:pt idx="320">
                  <c:v>3.6999999999999998E-2</c:v>
                </c:pt>
                <c:pt idx="321">
                  <c:v>3.6999999999999998E-2</c:v>
                </c:pt>
                <c:pt idx="322">
                  <c:v>3.6999999999999998E-2</c:v>
                </c:pt>
                <c:pt idx="323">
                  <c:v>3.6999999999999998E-2</c:v>
                </c:pt>
                <c:pt idx="324">
                  <c:v>3.6999999999999998E-2</c:v>
                </c:pt>
                <c:pt idx="325">
                  <c:v>3.6999999999999998E-2</c:v>
                </c:pt>
                <c:pt idx="326">
                  <c:v>3.7999999999999999E-2</c:v>
                </c:pt>
                <c:pt idx="327">
                  <c:v>3.7999999999999999E-2</c:v>
                </c:pt>
                <c:pt idx="328">
                  <c:v>3.7999999999999999E-2</c:v>
                </c:pt>
                <c:pt idx="329">
                  <c:v>3.7999999999999999E-2</c:v>
                </c:pt>
                <c:pt idx="330">
                  <c:v>3.7999999999999999E-2</c:v>
                </c:pt>
                <c:pt idx="331">
                  <c:v>3.7999999999999999E-2</c:v>
                </c:pt>
                <c:pt idx="332">
                  <c:v>3.9E-2</c:v>
                </c:pt>
                <c:pt idx="333">
                  <c:v>3.9E-2</c:v>
                </c:pt>
                <c:pt idx="334">
                  <c:v>3.9E-2</c:v>
                </c:pt>
                <c:pt idx="335">
                  <c:v>3.9E-2</c:v>
                </c:pt>
                <c:pt idx="336">
                  <c:v>3.9E-2</c:v>
                </c:pt>
                <c:pt idx="337">
                  <c:v>3.9E-2</c:v>
                </c:pt>
                <c:pt idx="338">
                  <c:v>0.04</c:v>
                </c:pt>
                <c:pt idx="339">
                  <c:v>0.04</c:v>
                </c:pt>
                <c:pt idx="340">
                  <c:v>0.04</c:v>
                </c:pt>
                <c:pt idx="341">
                  <c:v>0.04</c:v>
                </c:pt>
                <c:pt idx="342">
                  <c:v>0.04</c:v>
                </c:pt>
                <c:pt idx="343">
                  <c:v>0.04</c:v>
                </c:pt>
                <c:pt idx="344">
                  <c:v>4.1000000000000002E-2</c:v>
                </c:pt>
                <c:pt idx="345">
                  <c:v>4.1000000000000002E-2</c:v>
                </c:pt>
                <c:pt idx="346">
                  <c:v>4.1000000000000002E-2</c:v>
                </c:pt>
                <c:pt idx="347">
                  <c:v>4.1000000000000002E-2</c:v>
                </c:pt>
                <c:pt idx="348">
                  <c:v>4.1000000000000002E-2</c:v>
                </c:pt>
                <c:pt idx="349">
                  <c:v>4.1000000000000002E-2</c:v>
                </c:pt>
                <c:pt idx="350">
                  <c:v>4.2000000000000003E-2</c:v>
                </c:pt>
                <c:pt idx="351">
                  <c:v>4.2000000000000003E-2</c:v>
                </c:pt>
                <c:pt idx="352">
                  <c:v>4.2000000000000003E-2</c:v>
                </c:pt>
                <c:pt idx="353">
                  <c:v>4.2000000000000003E-2</c:v>
                </c:pt>
                <c:pt idx="354">
                  <c:v>4.2000000000000003E-2</c:v>
                </c:pt>
                <c:pt idx="355">
                  <c:v>4.2999999999999997E-2</c:v>
                </c:pt>
                <c:pt idx="356">
                  <c:v>4.2999999999999997E-2</c:v>
                </c:pt>
                <c:pt idx="357">
                  <c:v>4.2999999999999997E-2</c:v>
                </c:pt>
                <c:pt idx="358">
                  <c:v>4.2999999999999997E-2</c:v>
                </c:pt>
                <c:pt idx="359">
                  <c:v>4.3999999999999997E-2</c:v>
                </c:pt>
                <c:pt idx="360">
                  <c:v>4.3999999999999997E-2</c:v>
                </c:pt>
                <c:pt idx="361">
                  <c:v>4.3999999999999997E-2</c:v>
                </c:pt>
                <c:pt idx="362">
                  <c:v>4.3999999999999997E-2</c:v>
                </c:pt>
                <c:pt idx="363">
                  <c:v>4.4999999999999998E-2</c:v>
                </c:pt>
                <c:pt idx="364">
                  <c:v>4.4999999999999998E-2</c:v>
                </c:pt>
                <c:pt idx="365">
                  <c:v>4.4999999999999998E-2</c:v>
                </c:pt>
                <c:pt idx="366">
                  <c:v>4.4999999999999998E-2</c:v>
                </c:pt>
                <c:pt idx="367">
                  <c:v>4.5999999999999999E-2</c:v>
                </c:pt>
                <c:pt idx="368">
                  <c:v>4.5999999999999999E-2</c:v>
                </c:pt>
                <c:pt idx="369">
                  <c:v>4.5999999999999999E-2</c:v>
                </c:pt>
                <c:pt idx="370">
                  <c:v>4.5999999999999999E-2</c:v>
                </c:pt>
                <c:pt idx="371">
                  <c:v>4.7E-2</c:v>
                </c:pt>
                <c:pt idx="372">
                  <c:v>4.7E-2</c:v>
                </c:pt>
                <c:pt idx="373">
                  <c:v>4.7E-2</c:v>
                </c:pt>
                <c:pt idx="374">
                  <c:v>4.7E-2</c:v>
                </c:pt>
                <c:pt idx="375">
                  <c:v>4.8000000000000001E-2</c:v>
                </c:pt>
                <c:pt idx="376">
                  <c:v>4.8000000000000001E-2</c:v>
                </c:pt>
                <c:pt idx="377">
                  <c:v>4.8000000000000001E-2</c:v>
                </c:pt>
                <c:pt idx="378">
                  <c:v>4.8000000000000001E-2</c:v>
                </c:pt>
                <c:pt idx="379">
                  <c:v>4.9000000000000002E-2</c:v>
                </c:pt>
                <c:pt idx="380">
                  <c:v>4.9000000000000002E-2</c:v>
                </c:pt>
                <c:pt idx="381">
                  <c:v>4.9000000000000002E-2</c:v>
                </c:pt>
                <c:pt idx="382">
                  <c:v>4.9000000000000002E-2</c:v>
                </c:pt>
                <c:pt idx="383">
                  <c:v>0.05</c:v>
                </c:pt>
                <c:pt idx="384">
                  <c:v>0.05</c:v>
                </c:pt>
                <c:pt idx="385">
                  <c:v>0.05</c:v>
                </c:pt>
                <c:pt idx="386">
                  <c:v>0.05</c:v>
                </c:pt>
                <c:pt idx="387">
                  <c:v>5.0999999999999997E-2</c:v>
                </c:pt>
                <c:pt idx="388">
                  <c:v>5.0999999999999997E-2</c:v>
                </c:pt>
                <c:pt idx="389">
                  <c:v>5.0999999999999997E-2</c:v>
                </c:pt>
                <c:pt idx="390">
                  <c:v>5.0999999999999997E-2</c:v>
                </c:pt>
                <c:pt idx="391">
                  <c:v>5.1999999999999998E-2</c:v>
                </c:pt>
                <c:pt idx="392">
                  <c:v>5.1999999999999998E-2</c:v>
                </c:pt>
                <c:pt idx="393">
                  <c:v>5.1999999999999998E-2</c:v>
                </c:pt>
                <c:pt idx="394">
                  <c:v>5.1999999999999998E-2</c:v>
                </c:pt>
                <c:pt idx="395">
                  <c:v>5.2999999999999999E-2</c:v>
                </c:pt>
                <c:pt idx="396">
                  <c:v>5.2999999999999999E-2</c:v>
                </c:pt>
                <c:pt idx="397">
                  <c:v>5.2999999999999999E-2</c:v>
                </c:pt>
                <c:pt idx="398">
                  <c:v>5.2999999999999999E-2</c:v>
                </c:pt>
                <c:pt idx="399">
                  <c:v>5.3999999999999999E-2</c:v>
                </c:pt>
                <c:pt idx="400">
                  <c:v>5.3999999999999999E-2</c:v>
                </c:pt>
                <c:pt idx="401">
                  <c:v>5.3999999999999999E-2</c:v>
                </c:pt>
                <c:pt idx="402">
                  <c:v>5.3999999999999999E-2</c:v>
                </c:pt>
                <c:pt idx="403">
                  <c:v>5.5E-2</c:v>
                </c:pt>
                <c:pt idx="404">
                  <c:v>5.5E-2</c:v>
                </c:pt>
                <c:pt idx="405">
                  <c:v>5.5E-2</c:v>
                </c:pt>
                <c:pt idx="406">
                  <c:v>5.5E-2</c:v>
                </c:pt>
                <c:pt idx="407">
                  <c:v>5.6000000000000001E-2</c:v>
                </c:pt>
                <c:pt idx="408">
                  <c:v>5.6000000000000001E-2</c:v>
                </c:pt>
                <c:pt idx="409">
                  <c:v>5.6000000000000001E-2</c:v>
                </c:pt>
                <c:pt idx="410">
                  <c:v>5.6000000000000001E-2</c:v>
                </c:pt>
                <c:pt idx="411">
                  <c:v>5.7000000000000002E-2</c:v>
                </c:pt>
                <c:pt idx="412">
                  <c:v>5.7000000000000002E-2</c:v>
                </c:pt>
                <c:pt idx="413">
                  <c:v>5.7000000000000002E-2</c:v>
                </c:pt>
                <c:pt idx="414">
                  <c:v>5.7000000000000002E-2</c:v>
                </c:pt>
                <c:pt idx="415">
                  <c:v>5.8000000000000003E-2</c:v>
                </c:pt>
                <c:pt idx="416">
                  <c:v>5.8000000000000003E-2</c:v>
                </c:pt>
                <c:pt idx="417">
                  <c:v>5.8000000000000003E-2</c:v>
                </c:pt>
                <c:pt idx="418">
                  <c:v>5.8000000000000003E-2</c:v>
                </c:pt>
                <c:pt idx="419">
                  <c:v>5.8999999999999997E-2</c:v>
                </c:pt>
                <c:pt idx="420">
                  <c:v>5.8999999999999997E-2</c:v>
                </c:pt>
                <c:pt idx="421">
                  <c:v>5.8999999999999997E-2</c:v>
                </c:pt>
                <c:pt idx="422">
                  <c:v>5.8999999999999997E-2</c:v>
                </c:pt>
                <c:pt idx="423">
                  <c:v>0.06</c:v>
                </c:pt>
                <c:pt idx="424">
                  <c:v>0.06</c:v>
                </c:pt>
                <c:pt idx="425">
                  <c:v>0.06</c:v>
                </c:pt>
                <c:pt idx="426">
                  <c:v>0.06</c:v>
                </c:pt>
                <c:pt idx="427">
                  <c:v>6.0999999999999999E-2</c:v>
                </c:pt>
                <c:pt idx="428">
                  <c:v>6.0999999999999999E-2</c:v>
                </c:pt>
                <c:pt idx="429">
                  <c:v>6.0999999999999999E-2</c:v>
                </c:pt>
                <c:pt idx="430">
                  <c:v>6.0999999999999999E-2</c:v>
                </c:pt>
                <c:pt idx="431">
                  <c:v>6.2E-2</c:v>
                </c:pt>
                <c:pt idx="432">
                  <c:v>6.2E-2</c:v>
                </c:pt>
                <c:pt idx="433">
                  <c:v>6.2E-2</c:v>
                </c:pt>
                <c:pt idx="434">
                  <c:v>6.2E-2</c:v>
                </c:pt>
                <c:pt idx="435">
                  <c:v>6.3E-2</c:v>
                </c:pt>
                <c:pt idx="436">
                  <c:v>6.3E-2</c:v>
                </c:pt>
                <c:pt idx="437">
                  <c:v>6.3E-2</c:v>
                </c:pt>
                <c:pt idx="438">
                  <c:v>6.3E-2</c:v>
                </c:pt>
                <c:pt idx="439">
                  <c:v>6.4000000000000001E-2</c:v>
                </c:pt>
                <c:pt idx="440">
                  <c:v>6.4000000000000001E-2</c:v>
                </c:pt>
                <c:pt idx="441">
                  <c:v>6.4000000000000001E-2</c:v>
                </c:pt>
                <c:pt idx="442">
                  <c:v>6.4000000000000001E-2</c:v>
                </c:pt>
                <c:pt idx="443">
                  <c:v>6.5000000000000002E-2</c:v>
                </c:pt>
                <c:pt idx="444">
                  <c:v>6.5000000000000002E-2</c:v>
                </c:pt>
                <c:pt idx="445">
                  <c:v>6.5000000000000002E-2</c:v>
                </c:pt>
                <c:pt idx="446">
                  <c:v>6.5000000000000002E-2</c:v>
                </c:pt>
                <c:pt idx="447">
                  <c:v>6.6000000000000003E-2</c:v>
                </c:pt>
                <c:pt idx="448">
                  <c:v>6.6000000000000003E-2</c:v>
                </c:pt>
                <c:pt idx="449">
                  <c:v>6.6000000000000003E-2</c:v>
                </c:pt>
                <c:pt idx="450">
                  <c:v>6.7000000000000004E-2</c:v>
                </c:pt>
                <c:pt idx="451">
                  <c:v>6.7000000000000004E-2</c:v>
                </c:pt>
                <c:pt idx="452">
                  <c:v>6.7000000000000004E-2</c:v>
                </c:pt>
                <c:pt idx="453">
                  <c:v>6.8000000000000005E-2</c:v>
                </c:pt>
                <c:pt idx="454">
                  <c:v>6.8000000000000005E-2</c:v>
                </c:pt>
                <c:pt idx="455">
                  <c:v>6.8000000000000005E-2</c:v>
                </c:pt>
                <c:pt idx="456">
                  <c:v>6.9000000000000006E-2</c:v>
                </c:pt>
                <c:pt idx="457">
                  <c:v>6.9000000000000006E-2</c:v>
                </c:pt>
                <c:pt idx="458">
                  <c:v>6.9000000000000006E-2</c:v>
                </c:pt>
                <c:pt idx="459">
                  <c:v>7.0000000000000007E-2</c:v>
                </c:pt>
                <c:pt idx="460">
                  <c:v>7.0000000000000007E-2</c:v>
                </c:pt>
                <c:pt idx="461">
                  <c:v>7.0000000000000007E-2</c:v>
                </c:pt>
                <c:pt idx="462">
                  <c:v>7.0999999999999994E-2</c:v>
                </c:pt>
                <c:pt idx="463">
                  <c:v>7.0999999999999994E-2</c:v>
                </c:pt>
                <c:pt idx="464">
                  <c:v>7.0999999999999994E-2</c:v>
                </c:pt>
                <c:pt idx="465">
                  <c:v>7.1999999999999995E-2</c:v>
                </c:pt>
                <c:pt idx="466">
                  <c:v>7.1999999999999995E-2</c:v>
                </c:pt>
                <c:pt idx="467">
                  <c:v>7.1999999999999995E-2</c:v>
                </c:pt>
                <c:pt idx="468">
                  <c:v>7.2999999999999995E-2</c:v>
                </c:pt>
                <c:pt idx="469">
                  <c:v>7.2999999999999995E-2</c:v>
                </c:pt>
                <c:pt idx="470">
                  <c:v>7.2999999999999995E-2</c:v>
                </c:pt>
                <c:pt idx="471">
                  <c:v>7.3999999999999996E-2</c:v>
                </c:pt>
                <c:pt idx="472">
                  <c:v>7.3999999999999996E-2</c:v>
                </c:pt>
                <c:pt idx="473">
                  <c:v>7.3999999999999996E-2</c:v>
                </c:pt>
                <c:pt idx="474">
                  <c:v>7.4999999999999997E-2</c:v>
                </c:pt>
                <c:pt idx="475">
                  <c:v>7.4999999999999997E-2</c:v>
                </c:pt>
                <c:pt idx="476">
                  <c:v>7.4999999999999997E-2</c:v>
                </c:pt>
                <c:pt idx="477">
                  <c:v>7.5999999999999998E-2</c:v>
                </c:pt>
                <c:pt idx="478">
                  <c:v>7.5999999999999998E-2</c:v>
                </c:pt>
                <c:pt idx="479">
                  <c:v>7.5999999999999998E-2</c:v>
                </c:pt>
                <c:pt idx="480">
                  <c:v>7.6999999999999999E-2</c:v>
                </c:pt>
                <c:pt idx="481">
                  <c:v>7.6999999999999999E-2</c:v>
                </c:pt>
                <c:pt idx="482">
                  <c:v>7.6999999999999999E-2</c:v>
                </c:pt>
                <c:pt idx="483">
                  <c:v>7.8E-2</c:v>
                </c:pt>
                <c:pt idx="484">
                  <c:v>7.8E-2</c:v>
                </c:pt>
                <c:pt idx="485">
                  <c:v>7.8E-2</c:v>
                </c:pt>
                <c:pt idx="486">
                  <c:v>7.9000000000000001E-2</c:v>
                </c:pt>
                <c:pt idx="487">
                  <c:v>7.9000000000000001E-2</c:v>
                </c:pt>
                <c:pt idx="488">
                  <c:v>7.9000000000000001E-2</c:v>
                </c:pt>
                <c:pt idx="489">
                  <c:v>0.08</c:v>
                </c:pt>
                <c:pt idx="490">
                  <c:v>0.08</c:v>
                </c:pt>
                <c:pt idx="491">
                  <c:v>0.08</c:v>
                </c:pt>
                <c:pt idx="492">
                  <c:v>8.1000000000000003E-2</c:v>
                </c:pt>
                <c:pt idx="493">
                  <c:v>8.1000000000000003E-2</c:v>
                </c:pt>
                <c:pt idx="494">
                  <c:v>8.1000000000000003E-2</c:v>
                </c:pt>
                <c:pt idx="495">
                  <c:v>8.2000000000000003E-2</c:v>
                </c:pt>
                <c:pt idx="496">
                  <c:v>8.2000000000000003E-2</c:v>
                </c:pt>
                <c:pt idx="497">
                  <c:v>8.2000000000000003E-2</c:v>
                </c:pt>
                <c:pt idx="498">
                  <c:v>8.3000000000000004E-2</c:v>
                </c:pt>
                <c:pt idx="499">
                  <c:v>8.3000000000000004E-2</c:v>
                </c:pt>
                <c:pt idx="500">
                  <c:v>8.3000000000000004E-2</c:v>
                </c:pt>
                <c:pt idx="501">
                  <c:v>8.4000000000000005E-2</c:v>
                </c:pt>
                <c:pt idx="502">
                  <c:v>8.4000000000000005E-2</c:v>
                </c:pt>
                <c:pt idx="503">
                  <c:v>8.4000000000000005E-2</c:v>
                </c:pt>
                <c:pt idx="504">
                  <c:v>8.5000000000000006E-2</c:v>
                </c:pt>
                <c:pt idx="505">
                  <c:v>8.5000000000000006E-2</c:v>
                </c:pt>
                <c:pt idx="506">
                  <c:v>8.5000000000000006E-2</c:v>
                </c:pt>
                <c:pt idx="507">
                  <c:v>8.5999999999999993E-2</c:v>
                </c:pt>
                <c:pt idx="508">
                  <c:v>8.5999999999999993E-2</c:v>
                </c:pt>
                <c:pt idx="509">
                  <c:v>8.5999999999999993E-2</c:v>
                </c:pt>
                <c:pt idx="510">
                  <c:v>8.6999999999999994E-2</c:v>
                </c:pt>
                <c:pt idx="511">
                  <c:v>8.6999999999999994E-2</c:v>
                </c:pt>
                <c:pt idx="512">
                  <c:v>8.6999999999999994E-2</c:v>
                </c:pt>
                <c:pt idx="513">
                  <c:v>8.7999999999999995E-2</c:v>
                </c:pt>
                <c:pt idx="514">
                  <c:v>8.7999999999999995E-2</c:v>
                </c:pt>
                <c:pt idx="515">
                  <c:v>8.7999999999999995E-2</c:v>
                </c:pt>
                <c:pt idx="516">
                  <c:v>8.8999999999999996E-2</c:v>
                </c:pt>
                <c:pt idx="517">
                  <c:v>8.8999999999999996E-2</c:v>
                </c:pt>
                <c:pt idx="518">
                  <c:v>8.8999999999999996E-2</c:v>
                </c:pt>
                <c:pt idx="519">
                  <c:v>0.09</c:v>
                </c:pt>
                <c:pt idx="520">
                  <c:v>0.09</c:v>
                </c:pt>
                <c:pt idx="521">
                  <c:v>9.0999999999999998E-2</c:v>
                </c:pt>
                <c:pt idx="522">
                  <c:v>9.0999999999999998E-2</c:v>
                </c:pt>
                <c:pt idx="523">
                  <c:v>9.1999999999999998E-2</c:v>
                </c:pt>
                <c:pt idx="524">
                  <c:v>9.1999999999999998E-2</c:v>
                </c:pt>
                <c:pt idx="525">
                  <c:v>9.1999999999999998E-2</c:v>
                </c:pt>
                <c:pt idx="526">
                  <c:v>9.2999999999999999E-2</c:v>
                </c:pt>
                <c:pt idx="527">
                  <c:v>9.2999999999999999E-2</c:v>
                </c:pt>
                <c:pt idx="528">
                  <c:v>9.4E-2</c:v>
                </c:pt>
                <c:pt idx="529">
                  <c:v>9.4E-2</c:v>
                </c:pt>
                <c:pt idx="530">
                  <c:v>9.4E-2</c:v>
                </c:pt>
                <c:pt idx="531">
                  <c:v>9.5000000000000001E-2</c:v>
                </c:pt>
                <c:pt idx="532">
                  <c:v>9.5000000000000001E-2</c:v>
                </c:pt>
                <c:pt idx="533">
                  <c:v>9.6000000000000002E-2</c:v>
                </c:pt>
                <c:pt idx="534">
                  <c:v>9.6000000000000002E-2</c:v>
                </c:pt>
                <c:pt idx="535">
                  <c:v>9.7000000000000003E-2</c:v>
                </c:pt>
                <c:pt idx="536">
                  <c:v>9.7000000000000003E-2</c:v>
                </c:pt>
                <c:pt idx="537">
                  <c:v>9.7000000000000003E-2</c:v>
                </c:pt>
                <c:pt idx="538">
                  <c:v>9.8000000000000004E-2</c:v>
                </c:pt>
                <c:pt idx="539">
                  <c:v>9.8000000000000004E-2</c:v>
                </c:pt>
                <c:pt idx="540">
                  <c:v>9.9000000000000005E-2</c:v>
                </c:pt>
                <c:pt idx="541">
                  <c:v>9.9000000000000005E-2</c:v>
                </c:pt>
                <c:pt idx="542">
                  <c:v>9.9000000000000005E-2</c:v>
                </c:pt>
                <c:pt idx="543">
                  <c:v>0.1</c:v>
                </c:pt>
                <c:pt idx="544">
                  <c:v>0.1</c:v>
                </c:pt>
                <c:pt idx="545">
                  <c:v>0.10100000000000001</c:v>
                </c:pt>
                <c:pt idx="546">
                  <c:v>0.10100000000000001</c:v>
                </c:pt>
                <c:pt idx="547">
                  <c:v>0.10100000000000001</c:v>
                </c:pt>
                <c:pt idx="548">
                  <c:v>0.10199999999999999</c:v>
                </c:pt>
                <c:pt idx="549">
                  <c:v>0.10199999999999999</c:v>
                </c:pt>
                <c:pt idx="550">
                  <c:v>0.10299999999999999</c:v>
                </c:pt>
                <c:pt idx="551">
                  <c:v>0.10299999999999999</c:v>
                </c:pt>
                <c:pt idx="552">
                  <c:v>0.104</c:v>
                </c:pt>
                <c:pt idx="553">
                  <c:v>0.104</c:v>
                </c:pt>
                <c:pt idx="554">
                  <c:v>0.104</c:v>
                </c:pt>
                <c:pt idx="555">
                  <c:v>0.105</c:v>
                </c:pt>
                <c:pt idx="556">
                  <c:v>0.105</c:v>
                </c:pt>
                <c:pt idx="557">
                  <c:v>0.106</c:v>
                </c:pt>
                <c:pt idx="558">
                  <c:v>0.106</c:v>
                </c:pt>
                <c:pt idx="559">
                  <c:v>0.106</c:v>
                </c:pt>
                <c:pt idx="560">
                  <c:v>0.107</c:v>
                </c:pt>
                <c:pt idx="561">
                  <c:v>0.107</c:v>
                </c:pt>
                <c:pt idx="562">
                  <c:v>0.108</c:v>
                </c:pt>
                <c:pt idx="563">
                  <c:v>0.108</c:v>
                </c:pt>
                <c:pt idx="564">
                  <c:v>0.109</c:v>
                </c:pt>
                <c:pt idx="565">
                  <c:v>0.109</c:v>
                </c:pt>
                <c:pt idx="566">
                  <c:v>0.109</c:v>
                </c:pt>
                <c:pt idx="567">
                  <c:v>0.11</c:v>
                </c:pt>
                <c:pt idx="568">
                  <c:v>0.11</c:v>
                </c:pt>
                <c:pt idx="569">
                  <c:v>0.111</c:v>
                </c:pt>
                <c:pt idx="570">
                  <c:v>0.111</c:v>
                </c:pt>
                <c:pt idx="571">
                  <c:v>0.111</c:v>
                </c:pt>
                <c:pt idx="572">
                  <c:v>0.112</c:v>
                </c:pt>
                <c:pt idx="573">
                  <c:v>0.112</c:v>
                </c:pt>
                <c:pt idx="574">
                  <c:v>0.113</c:v>
                </c:pt>
                <c:pt idx="575">
                  <c:v>0.113</c:v>
                </c:pt>
                <c:pt idx="576">
                  <c:v>0.114</c:v>
                </c:pt>
                <c:pt idx="577">
                  <c:v>0.114</c:v>
                </c:pt>
                <c:pt idx="578">
                  <c:v>0.114</c:v>
                </c:pt>
                <c:pt idx="579">
                  <c:v>0.115</c:v>
                </c:pt>
                <c:pt idx="580">
                  <c:v>0.115</c:v>
                </c:pt>
                <c:pt idx="581">
                  <c:v>0.11600000000000001</c:v>
                </c:pt>
                <c:pt idx="582">
                  <c:v>0.11600000000000001</c:v>
                </c:pt>
                <c:pt idx="583">
                  <c:v>0.11700000000000001</c:v>
                </c:pt>
                <c:pt idx="584">
                  <c:v>0.11700000000000001</c:v>
                </c:pt>
                <c:pt idx="585">
                  <c:v>0.11799999999999999</c:v>
                </c:pt>
                <c:pt idx="586">
                  <c:v>0.11799999999999999</c:v>
                </c:pt>
                <c:pt idx="587">
                  <c:v>0.11899999999999999</c:v>
                </c:pt>
                <c:pt idx="588">
                  <c:v>0.11899999999999999</c:v>
                </c:pt>
                <c:pt idx="589">
                  <c:v>0.12</c:v>
                </c:pt>
                <c:pt idx="590">
                  <c:v>0.12</c:v>
                </c:pt>
                <c:pt idx="591">
                  <c:v>0.121</c:v>
                </c:pt>
                <c:pt idx="592">
                  <c:v>0.121</c:v>
                </c:pt>
                <c:pt idx="593">
                  <c:v>0.122</c:v>
                </c:pt>
                <c:pt idx="594">
                  <c:v>0.122</c:v>
                </c:pt>
                <c:pt idx="595">
                  <c:v>0.123</c:v>
                </c:pt>
                <c:pt idx="596">
                  <c:v>0.123</c:v>
                </c:pt>
                <c:pt idx="597">
                  <c:v>0.124</c:v>
                </c:pt>
                <c:pt idx="598">
                  <c:v>0.124</c:v>
                </c:pt>
                <c:pt idx="599">
                  <c:v>0.125</c:v>
                </c:pt>
                <c:pt idx="600">
                  <c:v>0.125</c:v>
                </c:pt>
                <c:pt idx="601">
                  <c:v>0.126</c:v>
                </c:pt>
                <c:pt idx="602">
                  <c:v>0.126</c:v>
                </c:pt>
                <c:pt idx="603">
                  <c:v>0.127</c:v>
                </c:pt>
                <c:pt idx="604">
                  <c:v>0.127</c:v>
                </c:pt>
                <c:pt idx="605">
                  <c:v>0.128</c:v>
                </c:pt>
                <c:pt idx="606">
                  <c:v>0.128</c:v>
                </c:pt>
                <c:pt idx="607">
                  <c:v>0.129</c:v>
                </c:pt>
                <c:pt idx="608">
                  <c:v>0.129</c:v>
                </c:pt>
                <c:pt idx="609">
                  <c:v>0.13</c:v>
                </c:pt>
                <c:pt idx="610">
                  <c:v>0.13</c:v>
                </c:pt>
                <c:pt idx="611">
                  <c:v>0.13100000000000001</c:v>
                </c:pt>
                <c:pt idx="612">
                  <c:v>0.13100000000000001</c:v>
                </c:pt>
                <c:pt idx="613">
                  <c:v>0.13200000000000001</c:v>
                </c:pt>
                <c:pt idx="614">
                  <c:v>0.13200000000000001</c:v>
                </c:pt>
                <c:pt idx="615">
                  <c:v>0.13300000000000001</c:v>
                </c:pt>
                <c:pt idx="616">
                  <c:v>0.13300000000000001</c:v>
                </c:pt>
                <c:pt idx="617">
                  <c:v>0.13400000000000001</c:v>
                </c:pt>
                <c:pt idx="618">
                  <c:v>0.13400000000000001</c:v>
                </c:pt>
                <c:pt idx="619">
                  <c:v>0.13500000000000001</c:v>
                </c:pt>
                <c:pt idx="620">
                  <c:v>0.13500000000000001</c:v>
                </c:pt>
                <c:pt idx="621">
                  <c:v>0.13600000000000001</c:v>
                </c:pt>
                <c:pt idx="622">
                  <c:v>0.13600000000000001</c:v>
                </c:pt>
                <c:pt idx="623">
                  <c:v>0.13700000000000001</c:v>
                </c:pt>
                <c:pt idx="624">
                  <c:v>0.13700000000000001</c:v>
                </c:pt>
                <c:pt idx="625">
                  <c:v>0.13800000000000001</c:v>
                </c:pt>
                <c:pt idx="626">
                  <c:v>0.13800000000000001</c:v>
                </c:pt>
                <c:pt idx="627">
                  <c:v>0.13900000000000001</c:v>
                </c:pt>
                <c:pt idx="628">
                  <c:v>0.13900000000000001</c:v>
                </c:pt>
                <c:pt idx="629">
                  <c:v>0.14000000000000001</c:v>
                </c:pt>
                <c:pt idx="630">
                  <c:v>0.14000000000000001</c:v>
                </c:pt>
                <c:pt idx="631">
                  <c:v>0.14099999999999999</c:v>
                </c:pt>
                <c:pt idx="632">
                  <c:v>0.14099999999999999</c:v>
                </c:pt>
                <c:pt idx="633">
                  <c:v>0.14199999999999999</c:v>
                </c:pt>
                <c:pt idx="634">
                  <c:v>0.14199999999999999</c:v>
                </c:pt>
                <c:pt idx="635">
                  <c:v>0.14299999999999999</c:v>
                </c:pt>
                <c:pt idx="636">
                  <c:v>0.14299999999999999</c:v>
                </c:pt>
                <c:pt idx="637">
                  <c:v>0.14399999999999999</c:v>
                </c:pt>
                <c:pt idx="638">
                  <c:v>0.14399999999999999</c:v>
                </c:pt>
                <c:pt idx="639">
                  <c:v>0.14499999999999999</c:v>
                </c:pt>
                <c:pt idx="640">
                  <c:v>0.14499999999999999</c:v>
                </c:pt>
                <c:pt idx="641">
                  <c:v>0.14599999999999999</c:v>
                </c:pt>
                <c:pt idx="642">
                  <c:v>0.14599999999999999</c:v>
                </c:pt>
                <c:pt idx="643">
                  <c:v>0.14699999999999999</c:v>
                </c:pt>
                <c:pt idx="644">
                  <c:v>0.14699999999999999</c:v>
                </c:pt>
                <c:pt idx="645">
                  <c:v>0.14799999999999999</c:v>
                </c:pt>
                <c:pt idx="646">
                  <c:v>0.14899999999999999</c:v>
                </c:pt>
                <c:pt idx="647">
                  <c:v>0.14899999999999999</c:v>
                </c:pt>
                <c:pt idx="648">
                  <c:v>0.15</c:v>
                </c:pt>
                <c:pt idx="649">
                  <c:v>0.15</c:v>
                </c:pt>
                <c:pt idx="650">
                  <c:v>0.151</c:v>
                </c:pt>
                <c:pt idx="651">
                  <c:v>0.152</c:v>
                </c:pt>
                <c:pt idx="652">
                  <c:v>0.152</c:v>
                </c:pt>
                <c:pt idx="653">
                  <c:v>0.153</c:v>
                </c:pt>
                <c:pt idx="654">
                  <c:v>0.153</c:v>
                </c:pt>
                <c:pt idx="655">
                  <c:v>0.154</c:v>
                </c:pt>
                <c:pt idx="656">
                  <c:v>0.154</c:v>
                </c:pt>
                <c:pt idx="657">
                  <c:v>0.155</c:v>
                </c:pt>
                <c:pt idx="658">
                  <c:v>0.156</c:v>
                </c:pt>
                <c:pt idx="659">
                  <c:v>0.156</c:v>
                </c:pt>
                <c:pt idx="660">
                  <c:v>0.157</c:v>
                </c:pt>
                <c:pt idx="661">
                  <c:v>0.157</c:v>
                </c:pt>
                <c:pt idx="662">
                  <c:v>0.158</c:v>
                </c:pt>
                <c:pt idx="663">
                  <c:v>0.159</c:v>
                </c:pt>
                <c:pt idx="664">
                  <c:v>0.159</c:v>
                </c:pt>
                <c:pt idx="665">
                  <c:v>0.16</c:v>
                </c:pt>
                <c:pt idx="666">
                  <c:v>0.16</c:v>
                </c:pt>
                <c:pt idx="667">
                  <c:v>0.161</c:v>
                </c:pt>
                <c:pt idx="668">
                  <c:v>0.161</c:v>
                </c:pt>
                <c:pt idx="669">
                  <c:v>0.16200000000000001</c:v>
                </c:pt>
                <c:pt idx="670">
                  <c:v>0.16300000000000001</c:v>
                </c:pt>
                <c:pt idx="671">
                  <c:v>0.16300000000000001</c:v>
                </c:pt>
                <c:pt idx="672">
                  <c:v>0.16400000000000001</c:v>
                </c:pt>
                <c:pt idx="673">
                  <c:v>0.16400000000000001</c:v>
                </c:pt>
                <c:pt idx="674">
                  <c:v>0.16500000000000001</c:v>
                </c:pt>
                <c:pt idx="675">
                  <c:v>0.16600000000000001</c:v>
                </c:pt>
                <c:pt idx="676">
                  <c:v>0.16600000000000001</c:v>
                </c:pt>
                <c:pt idx="677">
                  <c:v>0.16700000000000001</c:v>
                </c:pt>
                <c:pt idx="678">
                  <c:v>0.16700000000000001</c:v>
                </c:pt>
                <c:pt idx="679">
                  <c:v>0.16800000000000001</c:v>
                </c:pt>
                <c:pt idx="680">
                  <c:v>0.16800000000000001</c:v>
                </c:pt>
                <c:pt idx="681">
                  <c:v>0.16900000000000001</c:v>
                </c:pt>
                <c:pt idx="682">
                  <c:v>0.17</c:v>
                </c:pt>
                <c:pt idx="683">
                  <c:v>0.17</c:v>
                </c:pt>
                <c:pt idx="684">
                  <c:v>0.17100000000000001</c:v>
                </c:pt>
                <c:pt idx="685">
                  <c:v>0.17100000000000001</c:v>
                </c:pt>
                <c:pt idx="686">
                  <c:v>0.17199999999999999</c:v>
                </c:pt>
                <c:pt idx="687">
                  <c:v>0.17299999999999999</c:v>
                </c:pt>
                <c:pt idx="688">
                  <c:v>0.17299999999999999</c:v>
                </c:pt>
                <c:pt idx="689">
                  <c:v>0.17399999999999999</c:v>
                </c:pt>
                <c:pt idx="690">
                  <c:v>0.17399999999999999</c:v>
                </c:pt>
                <c:pt idx="691">
                  <c:v>0.17499999999999999</c:v>
                </c:pt>
                <c:pt idx="692">
                  <c:v>0.17499999999999999</c:v>
                </c:pt>
                <c:pt idx="693">
                  <c:v>0.17599999999999999</c:v>
                </c:pt>
                <c:pt idx="694">
                  <c:v>0.17699999999999999</c:v>
                </c:pt>
                <c:pt idx="695">
                  <c:v>0.17699999999999999</c:v>
                </c:pt>
                <c:pt idx="696">
                  <c:v>0.17799999999999999</c:v>
                </c:pt>
                <c:pt idx="697">
                  <c:v>0.17799999999999999</c:v>
                </c:pt>
                <c:pt idx="698">
                  <c:v>0.17899999999999999</c:v>
                </c:pt>
                <c:pt idx="699">
                  <c:v>0.18</c:v>
                </c:pt>
                <c:pt idx="700">
                  <c:v>0.18</c:v>
                </c:pt>
                <c:pt idx="701">
                  <c:v>0.18099999999999999</c:v>
                </c:pt>
                <c:pt idx="702">
                  <c:v>0.18099999999999999</c:v>
                </c:pt>
                <c:pt idx="703">
                  <c:v>0.182</c:v>
                </c:pt>
                <c:pt idx="704">
                  <c:v>0.182</c:v>
                </c:pt>
                <c:pt idx="705">
                  <c:v>0.183</c:v>
                </c:pt>
                <c:pt idx="706">
                  <c:v>0.184</c:v>
                </c:pt>
                <c:pt idx="707">
                  <c:v>0.184</c:v>
                </c:pt>
                <c:pt idx="708">
                  <c:v>0.185</c:v>
                </c:pt>
                <c:pt idx="709">
                  <c:v>0.185</c:v>
                </c:pt>
                <c:pt idx="710">
                  <c:v>0.186</c:v>
                </c:pt>
                <c:pt idx="711">
                  <c:v>0.187</c:v>
                </c:pt>
                <c:pt idx="712">
                  <c:v>0.187</c:v>
                </c:pt>
                <c:pt idx="713">
                  <c:v>0.188</c:v>
                </c:pt>
                <c:pt idx="714">
                  <c:v>0.189</c:v>
                </c:pt>
                <c:pt idx="715">
                  <c:v>0.189</c:v>
                </c:pt>
                <c:pt idx="716">
                  <c:v>0.19</c:v>
                </c:pt>
                <c:pt idx="717">
                  <c:v>0.191</c:v>
                </c:pt>
                <c:pt idx="718">
                  <c:v>0.191</c:v>
                </c:pt>
                <c:pt idx="719">
                  <c:v>0.192</c:v>
                </c:pt>
                <c:pt idx="720">
                  <c:v>0.193</c:v>
                </c:pt>
                <c:pt idx="721">
                  <c:v>0.193</c:v>
                </c:pt>
                <c:pt idx="722">
                  <c:v>0.19400000000000001</c:v>
                </c:pt>
                <c:pt idx="723">
                  <c:v>0.19500000000000001</c:v>
                </c:pt>
                <c:pt idx="724">
                  <c:v>0.19500000000000001</c:v>
                </c:pt>
                <c:pt idx="725">
                  <c:v>0.19600000000000001</c:v>
                </c:pt>
                <c:pt idx="726">
                  <c:v>0.19700000000000001</c:v>
                </c:pt>
                <c:pt idx="727">
                  <c:v>0.19700000000000001</c:v>
                </c:pt>
                <c:pt idx="728">
                  <c:v>0.19800000000000001</c:v>
                </c:pt>
                <c:pt idx="729">
                  <c:v>0.19900000000000001</c:v>
                </c:pt>
                <c:pt idx="730">
                  <c:v>0.19900000000000001</c:v>
                </c:pt>
                <c:pt idx="731">
                  <c:v>0.2</c:v>
                </c:pt>
                <c:pt idx="732">
                  <c:v>0.20100000000000001</c:v>
                </c:pt>
                <c:pt idx="733">
                  <c:v>0.20100000000000001</c:v>
                </c:pt>
                <c:pt idx="734">
                  <c:v>0.20200000000000001</c:v>
                </c:pt>
                <c:pt idx="735">
                  <c:v>0.20300000000000001</c:v>
                </c:pt>
                <c:pt idx="736">
                  <c:v>0.20300000000000001</c:v>
                </c:pt>
                <c:pt idx="737">
                  <c:v>0.20399999999999999</c:v>
                </c:pt>
                <c:pt idx="738">
                  <c:v>0.20499999999999999</c:v>
                </c:pt>
                <c:pt idx="739">
                  <c:v>0.20499999999999999</c:v>
                </c:pt>
                <c:pt idx="740">
                  <c:v>0.20599999999999999</c:v>
                </c:pt>
                <c:pt idx="741">
                  <c:v>0.20699999999999999</c:v>
                </c:pt>
                <c:pt idx="742">
                  <c:v>0.20699999999999999</c:v>
                </c:pt>
                <c:pt idx="743">
                  <c:v>0.20799999999999999</c:v>
                </c:pt>
                <c:pt idx="744">
                  <c:v>0.20899999999999999</c:v>
                </c:pt>
                <c:pt idx="745">
                  <c:v>0.20899999999999999</c:v>
                </c:pt>
                <c:pt idx="746">
                  <c:v>0.21</c:v>
                </c:pt>
                <c:pt idx="747">
                  <c:v>0.21099999999999999</c:v>
                </c:pt>
                <c:pt idx="748">
                  <c:v>0.21099999999999999</c:v>
                </c:pt>
                <c:pt idx="749">
                  <c:v>0.21199999999999999</c:v>
                </c:pt>
                <c:pt idx="750">
                  <c:v>0.21299999999999999</c:v>
                </c:pt>
                <c:pt idx="751">
                  <c:v>0.21299999999999999</c:v>
                </c:pt>
                <c:pt idx="752">
                  <c:v>0.214</c:v>
                </c:pt>
                <c:pt idx="753">
                  <c:v>0.215</c:v>
                </c:pt>
                <c:pt idx="754">
                  <c:v>0.215</c:v>
                </c:pt>
                <c:pt idx="755">
                  <c:v>0.216</c:v>
                </c:pt>
                <c:pt idx="756">
                  <c:v>0.217</c:v>
                </c:pt>
                <c:pt idx="757">
                  <c:v>0.217</c:v>
                </c:pt>
                <c:pt idx="758">
                  <c:v>0.218</c:v>
                </c:pt>
                <c:pt idx="759">
                  <c:v>0.219</c:v>
                </c:pt>
                <c:pt idx="760">
                  <c:v>0.219</c:v>
                </c:pt>
                <c:pt idx="761">
                  <c:v>0.22</c:v>
                </c:pt>
                <c:pt idx="762">
                  <c:v>0.221</c:v>
                </c:pt>
                <c:pt idx="763">
                  <c:v>0.221</c:v>
                </c:pt>
                <c:pt idx="764">
                  <c:v>0.222</c:v>
                </c:pt>
                <c:pt idx="765">
                  <c:v>0.223</c:v>
                </c:pt>
                <c:pt idx="766">
                  <c:v>0.223</c:v>
                </c:pt>
                <c:pt idx="767">
                  <c:v>0.224</c:v>
                </c:pt>
                <c:pt idx="768">
                  <c:v>0.22500000000000001</c:v>
                </c:pt>
                <c:pt idx="769">
                  <c:v>0.22500000000000001</c:v>
                </c:pt>
                <c:pt idx="770">
                  <c:v>0.22600000000000001</c:v>
                </c:pt>
                <c:pt idx="771">
                  <c:v>0.22700000000000001</c:v>
                </c:pt>
                <c:pt idx="772">
                  <c:v>0.22700000000000001</c:v>
                </c:pt>
                <c:pt idx="773">
                  <c:v>0.22800000000000001</c:v>
                </c:pt>
                <c:pt idx="774">
                  <c:v>0.22900000000000001</c:v>
                </c:pt>
                <c:pt idx="775">
                  <c:v>0.22900000000000001</c:v>
                </c:pt>
                <c:pt idx="776">
                  <c:v>0.23</c:v>
                </c:pt>
                <c:pt idx="777">
                  <c:v>0.23100000000000001</c:v>
                </c:pt>
                <c:pt idx="778">
                  <c:v>0.23100000000000001</c:v>
                </c:pt>
                <c:pt idx="779">
                  <c:v>0.23200000000000001</c:v>
                </c:pt>
                <c:pt idx="780">
                  <c:v>0.23300000000000001</c:v>
                </c:pt>
                <c:pt idx="781">
                  <c:v>0.23300000000000001</c:v>
                </c:pt>
                <c:pt idx="782">
                  <c:v>0.23400000000000001</c:v>
                </c:pt>
                <c:pt idx="783">
                  <c:v>0.23499999999999999</c:v>
                </c:pt>
                <c:pt idx="784">
                  <c:v>0.23499999999999999</c:v>
                </c:pt>
                <c:pt idx="785">
                  <c:v>0.23599999999999999</c:v>
                </c:pt>
                <c:pt idx="786">
                  <c:v>0.23699999999999999</c:v>
                </c:pt>
                <c:pt idx="787">
                  <c:v>0.23699999999999999</c:v>
                </c:pt>
                <c:pt idx="788">
                  <c:v>0.23799999999999999</c:v>
                </c:pt>
                <c:pt idx="789">
                  <c:v>0.23899999999999999</c:v>
                </c:pt>
                <c:pt idx="790">
                  <c:v>0.23899999999999999</c:v>
                </c:pt>
                <c:pt idx="791">
                  <c:v>0.24</c:v>
                </c:pt>
                <c:pt idx="792">
                  <c:v>0.24099999999999999</c:v>
                </c:pt>
                <c:pt idx="793">
                  <c:v>0.24099999999999999</c:v>
                </c:pt>
                <c:pt idx="794">
                  <c:v>0.24199999999999999</c:v>
                </c:pt>
                <c:pt idx="795">
                  <c:v>0.24299999999999999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C4-4E7C-A2B4-7B22FF4B4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scatterChart>
        <c:scatterStyle val="smoothMarker"/>
        <c:varyColors val="0"/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save'!$K$2:$K$4000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0.2</c:v>
                </c:pt>
                <c:pt idx="299">
                  <c:v>0.2</c:v>
                </c:pt>
                <c:pt idx="300">
                  <c:v>0.2</c:v>
                </c:pt>
                <c:pt idx="301">
                  <c:v>0.2</c:v>
                </c:pt>
                <c:pt idx="302">
                  <c:v>0.2</c:v>
                </c:pt>
                <c:pt idx="303">
                  <c:v>0.2</c:v>
                </c:pt>
                <c:pt idx="304">
                  <c:v>0.2</c:v>
                </c:pt>
                <c:pt idx="305">
                  <c:v>0.2</c:v>
                </c:pt>
                <c:pt idx="306">
                  <c:v>0.2</c:v>
                </c:pt>
                <c:pt idx="307">
                  <c:v>0.2</c:v>
                </c:pt>
                <c:pt idx="308">
                  <c:v>0.2</c:v>
                </c:pt>
                <c:pt idx="309">
                  <c:v>0.2</c:v>
                </c:pt>
                <c:pt idx="310">
                  <c:v>0.2</c:v>
                </c:pt>
                <c:pt idx="311">
                  <c:v>0.2</c:v>
                </c:pt>
                <c:pt idx="312">
                  <c:v>0.2</c:v>
                </c:pt>
                <c:pt idx="313">
                  <c:v>0.2</c:v>
                </c:pt>
                <c:pt idx="314">
                  <c:v>0.2</c:v>
                </c:pt>
                <c:pt idx="315">
                  <c:v>0.2</c:v>
                </c:pt>
                <c:pt idx="316">
                  <c:v>0.2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</c:v>
                </c:pt>
                <c:pt idx="322">
                  <c:v>0.2</c:v>
                </c:pt>
                <c:pt idx="323">
                  <c:v>0.2</c:v>
                </c:pt>
                <c:pt idx="324">
                  <c:v>0.2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0.2</c:v>
                </c:pt>
                <c:pt idx="329">
                  <c:v>0.2</c:v>
                </c:pt>
                <c:pt idx="330">
                  <c:v>0.2</c:v>
                </c:pt>
                <c:pt idx="331">
                  <c:v>0.2</c:v>
                </c:pt>
                <c:pt idx="332">
                  <c:v>0.2</c:v>
                </c:pt>
                <c:pt idx="333">
                  <c:v>0.2</c:v>
                </c:pt>
                <c:pt idx="334">
                  <c:v>0.2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0.2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0.2</c:v>
                </c:pt>
                <c:pt idx="346">
                  <c:v>0.2</c:v>
                </c:pt>
                <c:pt idx="347">
                  <c:v>0.2</c:v>
                </c:pt>
                <c:pt idx="348">
                  <c:v>0.2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0.2</c:v>
                </c:pt>
                <c:pt idx="353">
                  <c:v>0.3</c:v>
                </c:pt>
                <c:pt idx="354">
                  <c:v>0.3</c:v>
                </c:pt>
                <c:pt idx="355">
                  <c:v>0.3</c:v>
                </c:pt>
                <c:pt idx="356">
                  <c:v>0.3</c:v>
                </c:pt>
                <c:pt idx="357">
                  <c:v>0.3</c:v>
                </c:pt>
                <c:pt idx="358">
                  <c:v>0.3</c:v>
                </c:pt>
                <c:pt idx="359">
                  <c:v>0.3</c:v>
                </c:pt>
                <c:pt idx="360">
                  <c:v>0.3</c:v>
                </c:pt>
                <c:pt idx="361">
                  <c:v>0.3</c:v>
                </c:pt>
                <c:pt idx="362">
                  <c:v>0.3</c:v>
                </c:pt>
                <c:pt idx="363">
                  <c:v>0.3</c:v>
                </c:pt>
                <c:pt idx="364">
                  <c:v>0.3</c:v>
                </c:pt>
                <c:pt idx="365">
                  <c:v>0.3</c:v>
                </c:pt>
                <c:pt idx="366">
                  <c:v>0.3</c:v>
                </c:pt>
                <c:pt idx="367">
                  <c:v>0.3</c:v>
                </c:pt>
                <c:pt idx="368">
                  <c:v>0.3</c:v>
                </c:pt>
                <c:pt idx="369">
                  <c:v>0.3</c:v>
                </c:pt>
                <c:pt idx="370">
                  <c:v>0.3</c:v>
                </c:pt>
                <c:pt idx="371">
                  <c:v>0.3</c:v>
                </c:pt>
                <c:pt idx="372">
                  <c:v>0.3</c:v>
                </c:pt>
                <c:pt idx="373">
                  <c:v>0.3</c:v>
                </c:pt>
                <c:pt idx="374">
                  <c:v>0.3</c:v>
                </c:pt>
                <c:pt idx="375">
                  <c:v>0.3</c:v>
                </c:pt>
                <c:pt idx="376">
                  <c:v>0.3</c:v>
                </c:pt>
                <c:pt idx="377">
                  <c:v>0.3</c:v>
                </c:pt>
                <c:pt idx="378">
                  <c:v>0.3</c:v>
                </c:pt>
                <c:pt idx="379">
                  <c:v>0.3</c:v>
                </c:pt>
                <c:pt idx="380">
                  <c:v>0.3</c:v>
                </c:pt>
                <c:pt idx="381">
                  <c:v>0.3</c:v>
                </c:pt>
                <c:pt idx="382">
                  <c:v>0.3</c:v>
                </c:pt>
                <c:pt idx="383">
                  <c:v>0.3</c:v>
                </c:pt>
                <c:pt idx="384">
                  <c:v>0.3</c:v>
                </c:pt>
                <c:pt idx="385">
                  <c:v>0.3</c:v>
                </c:pt>
                <c:pt idx="386">
                  <c:v>0.3</c:v>
                </c:pt>
                <c:pt idx="387">
                  <c:v>0.3</c:v>
                </c:pt>
                <c:pt idx="388">
                  <c:v>0.3</c:v>
                </c:pt>
                <c:pt idx="389">
                  <c:v>0.3</c:v>
                </c:pt>
                <c:pt idx="390">
                  <c:v>0.3</c:v>
                </c:pt>
                <c:pt idx="391">
                  <c:v>0.3</c:v>
                </c:pt>
                <c:pt idx="392">
                  <c:v>0.3</c:v>
                </c:pt>
                <c:pt idx="393">
                  <c:v>0.3</c:v>
                </c:pt>
                <c:pt idx="394">
                  <c:v>0.3</c:v>
                </c:pt>
                <c:pt idx="395">
                  <c:v>0.3</c:v>
                </c:pt>
                <c:pt idx="396">
                  <c:v>0.3</c:v>
                </c:pt>
                <c:pt idx="397">
                  <c:v>0.3</c:v>
                </c:pt>
                <c:pt idx="398">
                  <c:v>0.3</c:v>
                </c:pt>
                <c:pt idx="399">
                  <c:v>0.3</c:v>
                </c:pt>
                <c:pt idx="400">
                  <c:v>0.3</c:v>
                </c:pt>
                <c:pt idx="401">
                  <c:v>0.3</c:v>
                </c:pt>
                <c:pt idx="402">
                  <c:v>0.3</c:v>
                </c:pt>
                <c:pt idx="403">
                  <c:v>0.3</c:v>
                </c:pt>
                <c:pt idx="404">
                  <c:v>0.3</c:v>
                </c:pt>
                <c:pt idx="405">
                  <c:v>0.3</c:v>
                </c:pt>
                <c:pt idx="406">
                  <c:v>0.3</c:v>
                </c:pt>
                <c:pt idx="407">
                  <c:v>0.3</c:v>
                </c:pt>
                <c:pt idx="408">
                  <c:v>0.3</c:v>
                </c:pt>
                <c:pt idx="409">
                  <c:v>0.3</c:v>
                </c:pt>
                <c:pt idx="410">
                  <c:v>0.3</c:v>
                </c:pt>
                <c:pt idx="411">
                  <c:v>0.3</c:v>
                </c:pt>
                <c:pt idx="412">
                  <c:v>0.3</c:v>
                </c:pt>
                <c:pt idx="413">
                  <c:v>0.3</c:v>
                </c:pt>
                <c:pt idx="414">
                  <c:v>0.3</c:v>
                </c:pt>
                <c:pt idx="415">
                  <c:v>0.3</c:v>
                </c:pt>
                <c:pt idx="416">
                  <c:v>0.3</c:v>
                </c:pt>
                <c:pt idx="417">
                  <c:v>0.3</c:v>
                </c:pt>
                <c:pt idx="418">
                  <c:v>0.3</c:v>
                </c:pt>
                <c:pt idx="419">
                  <c:v>0.3</c:v>
                </c:pt>
                <c:pt idx="420">
                  <c:v>0.3</c:v>
                </c:pt>
                <c:pt idx="421">
                  <c:v>0.3</c:v>
                </c:pt>
                <c:pt idx="422">
                  <c:v>0.3</c:v>
                </c:pt>
                <c:pt idx="423">
                  <c:v>0.3</c:v>
                </c:pt>
                <c:pt idx="424">
                  <c:v>0.3</c:v>
                </c:pt>
                <c:pt idx="425">
                  <c:v>0.3</c:v>
                </c:pt>
                <c:pt idx="426">
                  <c:v>0.3</c:v>
                </c:pt>
                <c:pt idx="427">
                  <c:v>0.3</c:v>
                </c:pt>
                <c:pt idx="428">
                  <c:v>0.3</c:v>
                </c:pt>
                <c:pt idx="429">
                  <c:v>0.3</c:v>
                </c:pt>
                <c:pt idx="430">
                  <c:v>0.3</c:v>
                </c:pt>
                <c:pt idx="431">
                  <c:v>0.3</c:v>
                </c:pt>
                <c:pt idx="432">
                  <c:v>0.3</c:v>
                </c:pt>
                <c:pt idx="433">
                  <c:v>0.3</c:v>
                </c:pt>
                <c:pt idx="434">
                  <c:v>0.3</c:v>
                </c:pt>
                <c:pt idx="435">
                  <c:v>0.3</c:v>
                </c:pt>
                <c:pt idx="436">
                  <c:v>0.3</c:v>
                </c:pt>
                <c:pt idx="437">
                  <c:v>0.3</c:v>
                </c:pt>
                <c:pt idx="438">
                  <c:v>0.3</c:v>
                </c:pt>
                <c:pt idx="439">
                  <c:v>0.3</c:v>
                </c:pt>
                <c:pt idx="440">
                  <c:v>0.3</c:v>
                </c:pt>
                <c:pt idx="441">
                  <c:v>0.3</c:v>
                </c:pt>
                <c:pt idx="442">
                  <c:v>0.3</c:v>
                </c:pt>
                <c:pt idx="443">
                  <c:v>0.3</c:v>
                </c:pt>
                <c:pt idx="444">
                  <c:v>0.3</c:v>
                </c:pt>
                <c:pt idx="445">
                  <c:v>0.3</c:v>
                </c:pt>
                <c:pt idx="446">
                  <c:v>0.3</c:v>
                </c:pt>
                <c:pt idx="447">
                  <c:v>0.4</c:v>
                </c:pt>
                <c:pt idx="448">
                  <c:v>0.4</c:v>
                </c:pt>
                <c:pt idx="449">
                  <c:v>0.4</c:v>
                </c:pt>
                <c:pt idx="450">
                  <c:v>0.4</c:v>
                </c:pt>
                <c:pt idx="451">
                  <c:v>0.4</c:v>
                </c:pt>
                <c:pt idx="452">
                  <c:v>0.4</c:v>
                </c:pt>
                <c:pt idx="453">
                  <c:v>0.4</c:v>
                </c:pt>
                <c:pt idx="454">
                  <c:v>0.4</c:v>
                </c:pt>
                <c:pt idx="455">
                  <c:v>0.4</c:v>
                </c:pt>
                <c:pt idx="456">
                  <c:v>0.4</c:v>
                </c:pt>
                <c:pt idx="457">
                  <c:v>0.4</c:v>
                </c:pt>
                <c:pt idx="458">
                  <c:v>0.4</c:v>
                </c:pt>
                <c:pt idx="459">
                  <c:v>0.4</c:v>
                </c:pt>
                <c:pt idx="460">
                  <c:v>0.4</c:v>
                </c:pt>
                <c:pt idx="461">
                  <c:v>0.4</c:v>
                </c:pt>
                <c:pt idx="462">
                  <c:v>0.4</c:v>
                </c:pt>
                <c:pt idx="463">
                  <c:v>0.4</c:v>
                </c:pt>
                <c:pt idx="464">
                  <c:v>0.4</c:v>
                </c:pt>
                <c:pt idx="465">
                  <c:v>0.4</c:v>
                </c:pt>
                <c:pt idx="466">
                  <c:v>0.4</c:v>
                </c:pt>
                <c:pt idx="467">
                  <c:v>0.4</c:v>
                </c:pt>
                <c:pt idx="468">
                  <c:v>0.4</c:v>
                </c:pt>
                <c:pt idx="469">
                  <c:v>0.4</c:v>
                </c:pt>
                <c:pt idx="470">
                  <c:v>0.4</c:v>
                </c:pt>
                <c:pt idx="471">
                  <c:v>0.4</c:v>
                </c:pt>
                <c:pt idx="472">
                  <c:v>0.4</c:v>
                </c:pt>
                <c:pt idx="473">
                  <c:v>0.4</c:v>
                </c:pt>
                <c:pt idx="474">
                  <c:v>0.4</c:v>
                </c:pt>
                <c:pt idx="475">
                  <c:v>0.4</c:v>
                </c:pt>
                <c:pt idx="476">
                  <c:v>0.4</c:v>
                </c:pt>
                <c:pt idx="477">
                  <c:v>0.4</c:v>
                </c:pt>
                <c:pt idx="478">
                  <c:v>0.4</c:v>
                </c:pt>
                <c:pt idx="479">
                  <c:v>0.4</c:v>
                </c:pt>
                <c:pt idx="480">
                  <c:v>0.4</c:v>
                </c:pt>
                <c:pt idx="481">
                  <c:v>0.4</c:v>
                </c:pt>
                <c:pt idx="482">
                  <c:v>0.4</c:v>
                </c:pt>
                <c:pt idx="483">
                  <c:v>0.4</c:v>
                </c:pt>
                <c:pt idx="484">
                  <c:v>0.4</c:v>
                </c:pt>
                <c:pt idx="485">
                  <c:v>0.4</c:v>
                </c:pt>
                <c:pt idx="486">
                  <c:v>0.4</c:v>
                </c:pt>
                <c:pt idx="487">
                  <c:v>0.4</c:v>
                </c:pt>
                <c:pt idx="488">
                  <c:v>0.4</c:v>
                </c:pt>
                <c:pt idx="489">
                  <c:v>0.4</c:v>
                </c:pt>
                <c:pt idx="490">
                  <c:v>0.4</c:v>
                </c:pt>
                <c:pt idx="491">
                  <c:v>0.4</c:v>
                </c:pt>
                <c:pt idx="492">
                  <c:v>0.4</c:v>
                </c:pt>
                <c:pt idx="493">
                  <c:v>0.4</c:v>
                </c:pt>
                <c:pt idx="494">
                  <c:v>0.4</c:v>
                </c:pt>
                <c:pt idx="495">
                  <c:v>0.4</c:v>
                </c:pt>
                <c:pt idx="496">
                  <c:v>0.4</c:v>
                </c:pt>
                <c:pt idx="497">
                  <c:v>0.4</c:v>
                </c:pt>
                <c:pt idx="498">
                  <c:v>0.4</c:v>
                </c:pt>
                <c:pt idx="499">
                  <c:v>0.4</c:v>
                </c:pt>
                <c:pt idx="500">
                  <c:v>0.4</c:v>
                </c:pt>
                <c:pt idx="501">
                  <c:v>0.4</c:v>
                </c:pt>
                <c:pt idx="502">
                  <c:v>0.4</c:v>
                </c:pt>
                <c:pt idx="503">
                  <c:v>0.4</c:v>
                </c:pt>
                <c:pt idx="504">
                  <c:v>0.4</c:v>
                </c:pt>
                <c:pt idx="505">
                  <c:v>0.4</c:v>
                </c:pt>
                <c:pt idx="506">
                  <c:v>0.4</c:v>
                </c:pt>
                <c:pt idx="507">
                  <c:v>0.4</c:v>
                </c:pt>
                <c:pt idx="508">
                  <c:v>0.4</c:v>
                </c:pt>
                <c:pt idx="509">
                  <c:v>0.4</c:v>
                </c:pt>
                <c:pt idx="510">
                  <c:v>0.4</c:v>
                </c:pt>
                <c:pt idx="511">
                  <c:v>0.4</c:v>
                </c:pt>
                <c:pt idx="512">
                  <c:v>0.4</c:v>
                </c:pt>
                <c:pt idx="513">
                  <c:v>0.4</c:v>
                </c:pt>
                <c:pt idx="514">
                  <c:v>0.4</c:v>
                </c:pt>
                <c:pt idx="515">
                  <c:v>0.4</c:v>
                </c:pt>
                <c:pt idx="516">
                  <c:v>0.4</c:v>
                </c:pt>
                <c:pt idx="517">
                  <c:v>0.5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0.5</c:v>
                </c:pt>
                <c:pt idx="526">
                  <c:v>0.5</c:v>
                </c:pt>
                <c:pt idx="527">
                  <c:v>0.5</c:v>
                </c:pt>
                <c:pt idx="528">
                  <c:v>0.5</c:v>
                </c:pt>
                <c:pt idx="529">
                  <c:v>0.5</c:v>
                </c:pt>
                <c:pt idx="530">
                  <c:v>0.5</c:v>
                </c:pt>
                <c:pt idx="531">
                  <c:v>0.5</c:v>
                </c:pt>
                <c:pt idx="532">
                  <c:v>0.5</c:v>
                </c:pt>
                <c:pt idx="533">
                  <c:v>0.5</c:v>
                </c:pt>
                <c:pt idx="534">
                  <c:v>0.5</c:v>
                </c:pt>
                <c:pt idx="535">
                  <c:v>0.5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0.5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  <c:pt idx="543">
                  <c:v>0.5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0.5</c:v>
                </c:pt>
                <c:pt idx="566">
                  <c:v>0.5</c:v>
                </c:pt>
                <c:pt idx="567">
                  <c:v>0.5</c:v>
                </c:pt>
                <c:pt idx="568">
                  <c:v>0.5</c:v>
                </c:pt>
                <c:pt idx="569">
                  <c:v>0.5</c:v>
                </c:pt>
                <c:pt idx="570">
                  <c:v>0.5</c:v>
                </c:pt>
                <c:pt idx="571">
                  <c:v>0.5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0.6</c:v>
                </c:pt>
                <c:pt idx="581">
                  <c:v>0.6</c:v>
                </c:pt>
                <c:pt idx="582">
                  <c:v>0.6</c:v>
                </c:pt>
                <c:pt idx="583">
                  <c:v>0.6</c:v>
                </c:pt>
                <c:pt idx="584">
                  <c:v>0.6</c:v>
                </c:pt>
                <c:pt idx="585">
                  <c:v>0.6</c:v>
                </c:pt>
                <c:pt idx="586">
                  <c:v>0.6</c:v>
                </c:pt>
                <c:pt idx="587">
                  <c:v>0.6</c:v>
                </c:pt>
                <c:pt idx="588">
                  <c:v>0.6</c:v>
                </c:pt>
                <c:pt idx="589">
                  <c:v>0.6</c:v>
                </c:pt>
                <c:pt idx="590">
                  <c:v>0.6</c:v>
                </c:pt>
                <c:pt idx="591">
                  <c:v>0.6</c:v>
                </c:pt>
                <c:pt idx="592">
                  <c:v>0.6</c:v>
                </c:pt>
                <c:pt idx="593">
                  <c:v>0.6</c:v>
                </c:pt>
                <c:pt idx="594">
                  <c:v>0.6</c:v>
                </c:pt>
                <c:pt idx="595">
                  <c:v>0.6</c:v>
                </c:pt>
                <c:pt idx="596">
                  <c:v>0.6</c:v>
                </c:pt>
                <c:pt idx="597">
                  <c:v>0.6</c:v>
                </c:pt>
                <c:pt idx="598">
                  <c:v>0.6</c:v>
                </c:pt>
                <c:pt idx="599">
                  <c:v>0.6</c:v>
                </c:pt>
                <c:pt idx="600">
                  <c:v>0.6</c:v>
                </c:pt>
                <c:pt idx="601">
                  <c:v>0.6</c:v>
                </c:pt>
                <c:pt idx="602">
                  <c:v>0.6</c:v>
                </c:pt>
                <c:pt idx="603">
                  <c:v>0.6</c:v>
                </c:pt>
                <c:pt idx="604">
                  <c:v>0.6</c:v>
                </c:pt>
                <c:pt idx="605">
                  <c:v>0.6</c:v>
                </c:pt>
                <c:pt idx="606">
                  <c:v>0.6</c:v>
                </c:pt>
                <c:pt idx="607">
                  <c:v>0.6</c:v>
                </c:pt>
                <c:pt idx="608">
                  <c:v>0.6</c:v>
                </c:pt>
                <c:pt idx="609">
                  <c:v>0.6</c:v>
                </c:pt>
                <c:pt idx="610">
                  <c:v>0.6</c:v>
                </c:pt>
                <c:pt idx="611">
                  <c:v>0.6</c:v>
                </c:pt>
                <c:pt idx="612">
                  <c:v>0.6</c:v>
                </c:pt>
                <c:pt idx="613">
                  <c:v>0.6</c:v>
                </c:pt>
                <c:pt idx="614">
                  <c:v>0.6</c:v>
                </c:pt>
                <c:pt idx="615">
                  <c:v>0.6</c:v>
                </c:pt>
                <c:pt idx="616">
                  <c:v>0.6</c:v>
                </c:pt>
                <c:pt idx="617">
                  <c:v>0.6</c:v>
                </c:pt>
                <c:pt idx="618">
                  <c:v>0.6</c:v>
                </c:pt>
                <c:pt idx="619">
                  <c:v>0.6</c:v>
                </c:pt>
                <c:pt idx="620">
                  <c:v>0.6</c:v>
                </c:pt>
                <c:pt idx="621">
                  <c:v>0.6</c:v>
                </c:pt>
                <c:pt idx="622">
                  <c:v>0.6</c:v>
                </c:pt>
                <c:pt idx="623">
                  <c:v>0.6</c:v>
                </c:pt>
                <c:pt idx="624">
                  <c:v>0.6</c:v>
                </c:pt>
                <c:pt idx="625">
                  <c:v>0.6</c:v>
                </c:pt>
                <c:pt idx="626">
                  <c:v>0.6</c:v>
                </c:pt>
                <c:pt idx="627">
                  <c:v>0.6</c:v>
                </c:pt>
                <c:pt idx="628">
                  <c:v>0.6</c:v>
                </c:pt>
                <c:pt idx="629">
                  <c:v>0.6</c:v>
                </c:pt>
                <c:pt idx="630">
                  <c:v>0.6</c:v>
                </c:pt>
                <c:pt idx="631">
                  <c:v>0.6</c:v>
                </c:pt>
                <c:pt idx="632">
                  <c:v>0.6</c:v>
                </c:pt>
                <c:pt idx="633">
                  <c:v>0.6</c:v>
                </c:pt>
                <c:pt idx="634">
                  <c:v>0.6</c:v>
                </c:pt>
                <c:pt idx="635">
                  <c:v>0.6</c:v>
                </c:pt>
                <c:pt idx="636">
                  <c:v>0.6</c:v>
                </c:pt>
                <c:pt idx="637">
                  <c:v>0.6</c:v>
                </c:pt>
                <c:pt idx="638">
                  <c:v>0.6</c:v>
                </c:pt>
                <c:pt idx="639">
                  <c:v>0.6</c:v>
                </c:pt>
                <c:pt idx="640">
                  <c:v>0.6</c:v>
                </c:pt>
                <c:pt idx="641">
                  <c:v>0.6</c:v>
                </c:pt>
                <c:pt idx="642">
                  <c:v>0.7</c:v>
                </c:pt>
                <c:pt idx="643">
                  <c:v>0.7</c:v>
                </c:pt>
                <c:pt idx="644">
                  <c:v>0.7</c:v>
                </c:pt>
                <c:pt idx="645">
                  <c:v>0.7</c:v>
                </c:pt>
                <c:pt idx="646">
                  <c:v>0.7</c:v>
                </c:pt>
                <c:pt idx="647">
                  <c:v>0.7</c:v>
                </c:pt>
                <c:pt idx="648">
                  <c:v>0.7</c:v>
                </c:pt>
                <c:pt idx="649">
                  <c:v>0.7</c:v>
                </c:pt>
                <c:pt idx="650">
                  <c:v>0.7</c:v>
                </c:pt>
                <c:pt idx="651">
                  <c:v>0.7</c:v>
                </c:pt>
                <c:pt idx="652">
                  <c:v>0.7</c:v>
                </c:pt>
                <c:pt idx="653">
                  <c:v>0.7</c:v>
                </c:pt>
                <c:pt idx="654">
                  <c:v>0.7</c:v>
                </c:pt>
                <c:pt idx="655">
                  <c:v>0.7</c:v>
                </c:pt>
                <c:pt idx="656">
                  <c:v>0.7</c:v>
                </c:pt>
                <c:pt idx="657">
                  <c:v>0.7</c:v>
                </c:pt>
                <c:pt idx="658">
                  <c:v>0.7</c:v>
                </c:pt>
                <c:pt idx="659">
                  <c:v>0.7</c:v>
                </c:pt>
                <c:pt idx="660">
                  <c:v>0.7</c:v>
                </c:pt>
                <c:pt idx="661">
                  <c:v>0.7</c:v>
                </c:pt>
                <c:pt idx="662">
                  <c:v>0.7</c:v>
                </c:pt>
                <c:pt idx="663">
                  <c:v>0.7</c:v>
                </c:pt>
                <c:pt idx="664">
                  <c:v>0.7</c:v>
                </c:pt>
                <c:pt idx="665">
                  <c:v>0.7</c:v>
                </c:pt>
                <c:pt idx="666">
                  <c:v>0.7</c:v>
                </c:pt>
                <c:pt idx="667">
                  <c:v>0.7</c:v>
                </c:pt>
                <c:pt idx="668">
                  <c:v>0.7</c:v>
                </c:pt>
                <c:pt idx="669">
                  <c:v>0.7</c:v>
                </c:pt>
                <c:pt idx="670">
                  <c:v>0.7</c:v>
                </c:pt>
                <c:pt idx="671">
                  <c:v>0.7</c:v>
                </c:pt>
                <c:pt idx="672">
                  <c:v>0.7</c:v>
                </c:pt>
                <c:pt idx="673">
                  <c:v>0.7</c:v>
                </c:pt>
                <c:pt idx="674">
                  <c:v>0.7</c:v>
                </c:pt>
                <c:pt idx="675">
                  <c:v>0.7</c:v>
                </c:pt>
                <c:pt idx="676">
                  <c:v>0.7</c:v>
                </c:pt>
                <c:pt idx="677">
                  <c:v>0.7</c:v>
                </c:pt>
                <c:pt idx="678">
                  <c:v>0.7</c:v>
                </c:pt>
                <c:pt idx="679">
                  <c:v>0.7</c:v>
                </c:pt>
                <c:pt idx="680">
                  <c:v>0.7</c:v>
                </c:pt>
                <c:pt idx="681">
                  <c:v>0.7</c:v>
                </c:pt>
                <c:pt idx="682">
                  <c:v>0.7</c:v>
                </c:pt>
                <c:pt idx="683">
                  <c:v>0.7</c:v>
                </c:pt>
                <c:pt idx="684">
                  <c:v>0.7</c:v>
                </c:pt>
                <c:pt idx="685">
                  <c:v>0.7</c:v>
                </c:pt>
                <c:pt idx="686">
                  <c:v>0.7</c:v>
                </c:pt>
                <c:pt idx="687">
                  <c:v>0.7</c:v>
                </c:pt>
                <c:pt idx="688">
                  <c:v>0.7</c:v>
                </c:pt>
                <c:pt idx="689">
                  <c:v>0.7</c:v>
                </c:pt>
                <c:pt idx="690">
                  <c:v>0.7</c:v>
                </c:pt>
                <c:pt idx="691">
                  <c:v>0.7</c:v>
                </c:pt>
                <c:pt idx="692">
                  <c:v>0.7</c:v>
                </c:pt>
                <c:pt idx="693">
                  <c:v>0.7</c:v>
                </c:pt>
                <c:pt idx="694">
                  <c:v>0.7</c:v>
                </c:pt>
                <c:pt idx="695">
                  <c:v>0.7</c:v>
                </c:pt>
                <c:pt idx="696">
                  <c:v>0.7</c:v>
                </c:pt>
                <c:pt idx="697">
                  <c:v>0.7</c:v>
                </c:pt>
                <c:pt idx="698">
                  <c:v>0.7</c:v>
                </c:pt>
                <c:pt idx="699">
                  <c:v>0.7</c:v>
                </c:pt>
                <c:pt idx="700">
                  <c:v>0.7</c:v>
                </c:pt>
                <c:pt idx="701">
                  <c:v>0.7</c:v>
                </c:pt>
                <c:pt idx="702">
                  <c:v>0.7</c:v>
                </c:pt>
                <c:pt idx="703">
                  <c:v>0.7</c:v>
                </c:pt>
                <c:pt idx="704">
                  <c:v>0.7</c:v>
                </c:pt>
                <c:pt idx="705">
                  <c:v>0.7</c:v>
                </c:pt>
                <c:pt idx="706">
                  <c:v>0.7</c:v>
                </c:pt>
                <c:pt idx="707">
                  <c:v>0.7</c:v>
                </c:pt>
                <c:pt idx="708">
                  <c:v>0.8</c:v>
                </c:pt>
                <c:pt idx="709">
                  <c:v>0.8</c:v>
                </c:pt>
                <c:pt idx="710">
                  <c:v>0.8</c:v>
                </c:pt>
                <c:pt idx="711">
                  <c:v>0.8</c:v>
                </c:pt>
                <c:pt idx="712">
                  <c:v>0.8</c:v>
                </c:pt>
                <c:pt idx="713">
                  <c:v>0.8</c:v>
                </c:pt>
                <c:pt idx="714">
                  <c:v>0.8</c:v>
                </c:pt>
                <c:pt idx="715">
                  <c:v>0.8</c:v>
                </c:pt>
                <c:pt idx="716">
                  <c:v>0.8</c:v>
                </c:pt>
                <c:pt idx="717">
                  <c:v>0.8</c:v>
                </c:pt>
                <c:pt idx="718">
                  <c:v>0.8</c:v>
                </c:pt>
                <c:pt idx="719">
                  <c:v>0.8</c:v>
                </c:pt>
                <c:pt idx="720">
                  <c:v>0.8</c:v>
                </c:pt>
                <c:pt idx="721">
                  <c:v>0.8</c:v>
                </c:pt>
                <c:pt idx="722">
                  <c:v>0.8</c:v>
                </c:pt>
                <c:pt idx="723">
                  <c:v>0.8</c:v>
                </c:pt>
                <c:pt idx="724">
                  <c:v>0.8</c:v>
                </c:pt>
                <c:pt idx="725">
                  <c:v>0.8</c:v>
                </c:pt>
                <c:pt idx="726">
                  <c:v>0.8</c:v>
                </c:pt>
                <c:pt idx="727">
                  <c:v>0.8</c:v>
                </c:pt>
                <c:pt idx="728">
                  <c:v>0.8</c:v>
                </c:pt>
                <c:pt idx="729">
                  <c:v>0.8</c:v>
                </c:pt>
                <c:pt idx="730">
                  <c:v>0.8</c:v>
                </c:pt>
                <c:pt idx="731">
                  <c:v>0.8</c:v>
                </c:pt>
                <c:pt idx="732">
                  <c:v>0.8</c:v>
                </c:pt>
                <c:pt idx="733">
                  <c:v>0.8</c:v>
                </c:pt>
                <c:pt idx="734">
                  <c:v>0.8</c:v>
                </c:pt>
                <c:pt idx="735">
                  <c:v>0.8</c:v>
                </c:pt>
                <c:pt idx="736">
                  <c:v>0.8</c:v>
                </c:pt>
                <c:pt idx="737">
                  <c:v>0.8</c:v>
                </c:pt>
                <c:pt idx="738">
                  <c:v>0.8</c:v>
                </c:pt>
                <c:pt idx="739">
                  <c:v>0.8</c:v>
                </c:pt>
                <c:pt idx="740">
                  <c:v>0.8</c:v>
                </c:pt>
                <c:pt idx="741">
                  <c:v>0.8</c:v>
                </c:pt>
                <c:pt idx="742">
                  <c:v>0.8</c:v>
                </c:pt>
                <c:pt idx="743">
                  <c:v>0.8</c:v>
                </c:pt>
                <c:pt idx="744">
                  <c:v>0.8</c:v>
                </c:pt>
                <c:pt idx="745">
                  <c:v>0.8</c:v>
                </c:pt>
                <c:pt idx="746">
                  <c:v>0.8</c:v>
                </c:pt>
                <c:pt idx="747">
                  <c:v>0.8</c:v>
                </c:pt>
                <c:pt idx="748">
                  <c:v>0.8</c:v>
                </c:pt>
                <c:pt idx="749">
                  <c:v>0.8</c:v>
                </c:pt>
                <c:pt idx="750">
                  <c:v>0.8</c:v>
                </c:pt>
                <c:pt idx="751">
                  <c:v>0.8</c:v>
                </c:pt>
                <c:pt idx="752">
                  <c:v>0.8</c:v>
                </c:pt>
                <c:pt idx="753">
                  <c:v>0.8</c:v>
                </c:pt>
                <c:pt idx="754">
                  <c:v>0.8</c:v>
                </c:pt>
                <c:pt idx="755">
                  <c:v>0.8</c:v>
                </c:pt>
                <c:pt idx="756">
                  <c:v>0.8</c:v>
                </c:pt>
                <c:pt idx="757">
                  <c:v>0.8</c:v>
                </c:pt>
                <c:pt idx="758">
                  <c:v>0.8</c:v>
                </c:pt>
                <c:pt idx="759">
                  <c:v>0.8</c:v>
                </c:pt>
                <c:pt idx="760">
                  <c:v>0.8</c:v>
                </c:pt>
                <c:pt idx="761">
                  <c:v>0.8</c:v>
                </c:pt>
                <c:pt idx="762">
                  <c:v>0.8</c:v>
                </c:pt>
                <c:pt idx="763">
                  <c:v>0.8</c:v>
                </c:pt>
                <c:pt idx="764">
                  <c:v>0.8</c:v>
                </c:pt>
                <c:pt idx="765">
                  <c:v>0.8</c:v>
                </c:pt>
                <c:pt idx="766">
                  <c:v>0.8</c:v>
                </c:pt>
                <c:pt idx="767">
                  <c:v>0.8</c:v>
                </c:pt>
                <c:pt idx="768">
                  <c:v>0.8</c:v>
                </c:pt>
                <c:pt idx="769">
                  <c:v>0.8</c:v>
                </c:pt>
                <c:pt idx="770">
                  <c:v>0.8</c:v>
                </c:pt>
                <c:pt idx="771">
                  <c:v>0.8</c:v>
                </c:pt>
                <c:pt idx="772">
                  <c:v>0.8</c:v>
                </c:pt>
                <c:pt idx="773">
                  <c:v>0.8</c:v>
                </c:pt>
                <c:pt idx="774">
                  <c:v>0.8</c:v>
                </c:pt>
                <c:pt idx="775">
                  <c:v>0.8</c:v>
                </c:pt>
                <c:pt idx="776">
                  <c:v>0.8</c:v>
                </c:pt>
                <c:pt idx="777">
                  <c:v>0.8</c:v>
                </c:pt>
                <c:pt idx="778">
                  <c:v>0.8</c:v>
                </c:pt>
                <c:pt idx="779">
                  <c:v>0.8</c:v>
                </c:pt>
                <c:pt idx="780">
                  <c:v>0.8</c:v>
                </c:pt>
                <c:pt idx="781">
                  <c:v>0.8</c:v>
                </c:pt>
                <c:pt idx="782">
                  <c:v>0.8</c:v>
                </c:pt>
                <c:pt idx="783">
                  <c:v>0.8</c:v>
                </c:pt>
                <c:pt idx="784">
                  <c:v>0.8</c:v>
                </c:pt>
                <c:pt idx="785">
                  <c:v>0.8</c:v>
                </c:pt>
                <c:pt idx="786">
                  <c:v>0.8</c:v>
                </c:pt>
                <c:pt idx="787">
                  <c:v>0.8</c:v>
                </c:pt>
                <c:pt idx="788">
                  <c:v>0.8</c:v>
                </c:pt>
                <c:pt idx="789">
                  <c:v>0.8</c:v>
                </c:pt>
                <c:pt idx="790">
                  <c:v>0.8</c:v>
                </c:pt>
                <c:pt idx="791">
                  <c:v>0.8</c:v>
                </c:pt>
                <c:pt idx="792">
                  <c:v>0.8</c:v>
                </c:pt>
                <c:pt idx="793">
                  <c:v>0.8</c:v>
                </c:pt>
                <c:pt idx="794">
                  <c:v>0.8</c:v>
                </c:pt>
                <c:pt idx="795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C4-4E7C-A2B4-7B22FF4B4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717344"/>
        <c:axId val="1354716512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valAx>
        <c:axId val="1354716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4717344"/>
        <c:crosses val="max"/>
        <c:crossBetween val="midCat"/>
      </c:valAx>
      <c:valAx>
        <c:axId val="135471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471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19.7</c:v>
                </c:pt>
                <c:pt idx="1">
                  <c:v>19.600000000000001</c:v>
                </c:pt>
                <c:pt idx="2">
                  <c:v>19.600000000000001</c:v>
                </c:pt>
                <c:pt idx="3">
                  <c:v>19.5</c:v>
                </c:pt>
                <c:pt idx="4">
                  <c:v>19.5</c:v>
                </c:pt>
                <c:pt idx="5">
                  <c:v>19.5</c:v>
                </c:pt>
                <c:pt idx="6">
                  <c:v>19.5</c:v>
                </c:pt>
                <c:pt idx="7">
                  <c:v>19.5</c:v>
                </c:pt>
                <c:pt idx="8">
                  <c:v>19.5</c:v>
                </c:pt>
                <c:pt idx="9">
                  <c:v>19.5</c:v>
                </c:pt>
                <c:pt idx="10">
                  <c:v>19.5</c:v>
                </c:pt>
                <c:pt idx="11">
                  <c:v>19.5</c:v>
                </c:pt>
                <c:pt idx="12">
                  <c:v>19.5</c:v>
                </c:pt>
                <c:pt idx="13">
                  <c:v>19.5</c:v>
                </c:pt>
                <c:pt idx="14">
                  <c:v>19.5</c:v>
                </c:pt>
                <c:pt idx="15">
                  <c:v>19.5</c:v>
                </c:pt>
                <c:pt idx="16">
                  <c:v>19.5</c:v>
                </c:pt>
                <c:pt idx="17">
                  <c:v>19.5</c:v>
                </c:pt>
                <c:pt idx="18">
                  <c:v>19.5</c:v>
                </c:pt>
                <c:pt idx="19">
                  <c:v>19.600000000000001</c:v>
                </c:pt>
                <c:pt idx="20">
                  <c:v>19.600000000000001</c:v>
                </c:pt>
                <c:pt idx="21">
                  <c:v>19.5</c:v>
                </c:pt>
                <c:pt idx="22">
                  <c:v>19.600000000000001</c:v>
                </c:pt>
                <c:pt idx="23">
                  <c:v>19.600000000000001</c:v>
                </c:pt>
                <c:pt idx="24">
                  <c:v>19.5</c:v>
                </c:pt>
                <c:pt idx="25">
                  <c:v>19.600000000000001</c:v>
                </c:pt>
                <c:pt idx="26">
                  <c:v>19.600000000000001</c:v>
                </c:pt>
                <c:pt idx="27">
                  <c:v>19.5</c:v>
                </c:pt>
                <c:pt idx="28">
                  <c:v>19.5</c:v>
                </c:pt>
                <c:pt idx="29">
                  <c:v>19.600000000000001</c:v>
                </c:pt>
                <c:pt idx="30">
                  <c:v>19.600000000000001</c:v>
                </c:pt>
                <c:pt idx="31">
                  <c:v>19.600000000000001</c:v>
                </c:pt>
                <c:pt idx="32">
                  <c:v>19.600000000000001</c:v>
                </c:pt>
                <c:pt idx="33">
                  <c:v>19.600000000000001</c:v>
                </c:pt>
                <c:pt idx="34">
                  <c:v>19.600000000000001</c:v>
                </c:pt>
                <c:pt idx="35">
                  <c:v>19.600000000000001</c:v>
                </c:pt>
                <c:pt idx="36">
                  <c:v>19.600000000000001</c:v>
                </c:pt>
                <c:pt idx="37">
                  <c:v>19.7</c:v>
                </c:pt>
                <c:pt idx="38">
                  <c:v>19.600000000000001</c:v>
                </c:pt>
                <c:pt idx="39">
                  <c:v>19.600000000000001</c:v>
                </c:pt>
                <c:pt idx="40">
                  <c:v>19.600000000000001</c:v>
                </c:pt>
                <c:pt idx="41">
                  <c:v>19.600000000000001</c:v>
                </c:pt>
                <c:pt idx="42">
                  <c:v>19.600000000000001</c:v>
                </c:pt>
                <c:pt idx="43">
                  <c:v>19.600000000000001</c:v>
                </c:pt>
                <c:pt idx="44">
                  <c:v>19.600000000000001</c:v>
                </c:pt>
                <c:pt idx="45">
                  <c:v>19.7</c:v>
                </c:pt>
                <c:pt idx="46">
                  <c:v>19.7</c:v>
                </c:pt>
                <c:pt idx="47">
                  <c:v>19.600000000000001</c:v>
                </c:pt>
                <c:pt idx="48">
                  <c:v>19.7</c:v>
                </c:pt>
                <c:pt idx="49">
                  <c:v>19.8</c:v>
                </c:pt>
                <c:pt idx="50">
                  <c:v>19.7</c:v>
                </c:pt>
                <c:pt idx="51">
                  <c:v>19.7</c:v>
                </c:pt>
                <c:pt idx="52">
                  <c:v>19.8</c:v>
                </c:pt>
                <c:pt idx="53">
                  <c:v>19.8</c:v>
                </c:pt>
                <c:pt idx="54">
                  <c:v>19.8</c:v>
                </c:pt>
                <c:pt idx="55">
                  <c:v>19.8</c:v>
                </c:pt>
                <c:pt idx="56">
                  <c:v>19.8</c:v>
                </c:pt>
                <c:pt idx="57">
                  <c:v>19.8</c:v>
                </c:pt>
                <c:pt idx="58">
                  <c:v>19.899999999999999</c:v>
                </c:pt>
                <c:pt idx="59">
                  <c:v>19.8</c:v>
                </c:pt>
                <c:pt idx="60">
                  <c:v>19.8</c:v>
                </c:pt>
                <c:pt idx="61">
                  <c:v>19.899999999999999</c:v>
                </c:pt>
                <c:pt idx="62">
                  <c:v>19.899999999999999</c:v>
                </c:pt>
                <c:pt idx="63">
                  <c:v>19.899999999999999</c:v>
                </c:pt>
                <c:pt idx="64">
                  <c:v>20</c:v>
                </c:pt>
                <c:pt idx="65">
                  <c:v>19.899999999999999</c:v>
                </c:pt>
                <c:pt idx="66">
                  <c:v>19.899999999999999</c:v>
                </c:pt>
                <c:pt idx="67">
                  <c:v>19.899999999999999</c:v>
                </c:pt>
                <c:pt idx="68">
                  <c:v>20</c:v>
                </c:pt>
                <c:pt idx="69">
                  <c:v>19.899999999999999</c:v>
                </c:pt>
                <c:pt idx="70">
                  <c:v>19.899999999999999</c:v>
                </c:pt>
                <c:pt idx="71">
                  <c:v>20</c:v>
                </c:pt>
                <c:pt idx="72">
                  <c:v>19.899999999999999</c:v>
                </c:pt>
                <c:pt idx="73">
                  <c:v>20</c:v>
                </c:pt>
                <c:pt idx="74">
                  <c:v>20</c:v>
                </c:pt>
                <c:pt idx="75">
                  <c:v>19.899999999999999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20.100000000000001</c:v>
                </c:pt>
                <c:pt idx="85">
                  <c:v>20.100000000000001</c:v>
                </c:pt>
                <c:pt idx="86">
                  <c:v>20.100000000000001</c:v>
                </c:pt>
                <c:pt idx="87">
                  <c:v>20.100000000000001</c:v>
                </c:pt>
                <c:pt idx="88">
                  <c:v>20.100000000000001</c:v>
                </c:pt>
                <c:pt idx="89">
                  <c:v>20.2</c:v>
                </c:pt>
                <c:pt idx="90">
                  <c:v>20.100000000000001</c:v>
                </c:pt>
                <c:pt idx="91">
                  <c:v>20.100000000000001</c:v>
                </c:pt>
                <c:pt idx="92">
                  <c:v>20.2</c:v>
                </c:pt>
                <c:pt idx="93">
                  <c:v>20.2</c:v>
                </c:pt>
                <c:pt idx="94">
                  <c:v>20.2</c:v>
                </c:pt>
                <c:pt idx="95">
                  <c:v>20.2</c:v>
                </c:pt>
                <c:pt idx="96">
                  <c:v>20.100000000000001</c:v>
                </c:pt>
                <c:pt idx="97">
                  <c:v>20.2</c:v>
                </c:pt>
                <c:pt idx="98">
                  <c:v>20.2</c:v>
                </c:pt>
                <c:pt idx="99">
                  <c:v>20.2</c:v>
                </c:pt>
                <c:pt idx="100">
                  <c:v>20.2</c:v>
                </c:pt>
                <c:pt idx="101">
                  <c:v>20.2</c:v>
                </c:pt>
                <c:pt idx="102">
                  <c:v>20.3</c:v>
                </c:pt>
                <c:pt idx="103">
                  <c:v>20.3</c:v>
                </c:pt>
                <c:pt idx="104">
                  <c:v>20.2</c:v>
                </c:pt>
                <c:pt idx="105">
                  <c:v>20.3</c:v>
                </c:pt>
                <c:pt idx="106">
                  <c:v>20.3</c:v>
                </c:pt>
                <c:pt idx="107">
                  <c:v>20.3</c:v>
                </c:pt>
                <c:pt idx="108">
                  <c:v>20.3</c:v>
                </c:pt>
                <c:pt idx="109">
                  <c:v>20.3</c:v>
                </c:pt>
                <c:pt idx="110">
                  <c:v>20.399999999999999</c:v>
                </c:pt>
                <c:pt idx="111">
                  <c:v>20.3</c:v>
                </c:pt>
                <c:pt idx="112">
                  <c:v>20.3</c:v>
                </c:pt>
                <c:pt idx="113">
                  <c:v>20.399999999999999</c:v>
                </c:pt>
                <c:pt idx="114">
                  <c:v>20.399999999999999</c:v>
                </c:pt>
                <c:pt idx="115">
                  <c:v>20.399999999999999</c:v>
                </c:pt>
                <c:pt idx="116">
                  <c:v>20.399999999999999</c:v>
                </c:pt>
                <c:pt idx="117">
                  <c:v>20.5</c:v>
                </c:pt>
                <c:pt idx="118">
                  <c:v>20.5</c:v>
                </c:pt>
                <c:pt idx="119">
                  <c:v>20.5</c:v>
                </c:pt>
                <c:pt idx="120">
                  <c:v>20.5</c:v>
                </c:pt>
                <c:pt idx="121">
                  <c:v>20.5</c:v>
                </c:pt>
                <c:pt idx="122">
                  <c:v>20.5</c:v>
                </c:pt>
                <c:pt idx="123">
                  <c:v>20.5</c:v>
                </c:pt>
                <c:pt idx="124">
                  <c:v>20.5</c:v>
                </c:pt>
                <c:pt idx="125">
                  <c:v>20.6</c:v>
                </c:pt>
                <c:pt idx="126">
                  <c:v>20.5</c:v>
                </c:pt>
                <c:pt idx="127">
                  <c:v>20.5</c:v>
                </c:pt>
                <c:pt idx="128">
                  <c:v>20.6</c:v>
                </c:pt>
                <c:pt idx="129">
                  <c:v>20.6</c:v>
                </c:pt>
                <c:pt idx="130">
                  <c:v>20.5</c:v>
                </c:pt>
                <c:pt idx="131">
                  <c:v>20.6</c:v>
                </c:pt>
                <c:pt idx="132">
                  <c:v>20.5</c:v>
                </c:pt>
                <c:pt idx="133">
                  <c:v>20.5</c:v>
                </c:pt>
                <c:pt idx="134">
                  <c:v>20.5</c:v>
                </c:pt>
                <c:pt idx="135">
                  <c:v>20.5</c:v>
                </c:pt>
                <c:pt idx="136">
                  <c:v>20.6</c:v>
                </c:pt>
                <c:pt idx="137">
                  <c:v>20.5</c:v>
                </c:pt>
                <c:pt idx="138">
                  <c:v>20.6</c:v>
                </c:pt>
                <c:pt idx="139">
                  <c:v>20.6</c:v>
                </c:pt>
                <c:pt idx="140">
                  <c:v>20.6</c:v>
                </c:pt>
                <c:pt idx="141">
                  <c:v>20.6</c:v>
                </c:pt>
                <c:pt idx="142">
                  <c:v>20.6</c:v>
                </c:pt>
                <c:pt idx="143">
                  <c:v>20.6</c:v>
                </c:pt>
                <c:pt idx="144">
                  <c:v>20.6</c:v>
                </c:pt>
                <c:pt idx="145">
                  <c:v>20.6</c:v>
                </c:pt>
                <c:pt idx="146">
                  <c:v>20.7</c:v>
                </c:pt>
                <c:pt idx="147">
                  <c:v>20.6</c:v>
                </c:pt>
                <c:pt idx="148">
                  <c:v>20.7</c:v>
                </c:pt>
                <c:pt idx="149">
                  <c:v>20.7</c:v>
                </c:pt>
                <c:pt idx="150">
                  <c:v>20.7</c:v>
                </c:pt>
                <c:pt idx="151">
                  <c:v>20.7</c:v>
                </c:pt>
                <c:pt idx="152">
                  <c:v>20.7</c:v>
                </c:pt>
                <c:pt idx="153">
                  <c:v>20.7</c:v>
                </c:pt>
                <c:pt idx="154">
                  <c:v>20.8</c:v>
                </c:pt>
                <c:pt idx="155">
                  <c:v>20.7</c:v>
                </c:pt>
                <c:pt idx="156">
                  <c:v>20.8</c:v>
                </c:pt>
                <c:pt idx="157">
                  <c:v>20.8</c:v>
                </c:pt>
                <c:pt idx="158">
                  <c:v>20.7</c:v>
                </c:pt>
                <c:pt idx="159">
                  <c:v>20.8</c:v>
                </c:pt>
                <c:pt idx="160">
                  <c:v>20.8</c:v>
                </c:pt>
                <c:pt idx="161">
                  <c:v>20.8</c:v>
                </c:pt>
                <c:pt idx="162">
                  <c:v>20.8</c:v>
                </c:pt>
                <c:pt idx="163">
                  <c:v>20.8</c:v>
                </c:pt>
                <c:pt idx="164">
                  <c:v>20.8</c:v>
                </c:pt>
                <c:pt idx="165">
                  <c:v>20.8</c:v>
                </c:pt>
                <c:pt idx="166">
                  <c:v>20.8</c:v>
                </c:pt>
                <c:pt idx="167">
                  <c:v>20.8</c:v>
                </c:pt>
                <c:pt idx="168">
                  <c:v>20.8</c:v>
                </c:pt>
                <c:pt idx="169">
                  <c:v>20.9</c:v>
                </c:pt>
                <c:pt idx="170">
                  <c:v>20.9</c:v>
                </c:pt>
                <c:pt idx="171">
                  <c:v>20.8</c:v>
                </c:pt>
                <c:pt idx="172">
                  <c:v>20.8</c:v>
                </c:pt>
                <c:pt idx="173">
                  <c:v>20.8</c:v>
                </c:pt>
                <c:pt idx="174">
                  <c:v>20.8</c:v>
                </c:pt>
                <c:pt idx="175">
                  <c:v>20.8</c:v>
                </c:pt>
                <c:pt idx="176">
                  <c:v>20.8</c:v>
                </c:pt>
                <c:pt idx="177">
                  <c:v>20.8</c:v>
                </c:pt>
                <c:pt idx="178">
                  <c:v>20.8</c:v>
                </c:pt>
                <c:pt idx="179">
                  <c:v>20.8</c:v>
                </c:pt>
                <c:pt idx="180">
                  <c:v>20.8</c:v>
                </c:pt>
                <c:pt idx="181">
                  <c:v>20.8</c:v>
                </c:pt>
                <c:pt idx="182">
                  <c:v>20.9</c:v>
                </c:pt>
                <c:pt idx="183">
                  <c:v>20.9</c:v>
                </c:pt>
                <c:pt idx="184">
                  <c:v>20.8</c:v>
                </c:pt>
                <c:pt idx="185">
                  <c:v>20.9</c:v>
                </c:pt>
                <c:pt idx="186">
                  <c:v>20.9</c:v>
                </c:pt>
                <c:pt idx="187">
                  <c:v>20.8</c:v>
                </c:pt>
                <c:pt idx="188">
                  <c:v>20.9</c:v>
                </c:pt>
                <c:pt idx="189">
                  <c:v>20.9</c:v>
                </c:pt>
                <c:pt idx="190">
                  <c:v>20.9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20.9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21.1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21.1</c:v>
                </c:pt>
                <c:pt idx="213">
                  <c:v>21</c:v>
                </c:pt>
                <c:pt idx="214">
                  <c:v>21.1</c:v>
                </c:pt>
                <c:pt idx="215">
                  <c:v>21</c:v>
                </c:pt>
                <c:pt idx="216">
                  <c:v>21.1</c:v>
                </c:pt>
                <c:pt idx="217">
                  <c:v>21</c:v>
                </c:pt>
                <c:pt idx="218">
                  <c:v>21.1</c:v>
                </c:pt>
                <c:pt idx="219">
                  <c:v>21</c:v>
                </c:pt>
                <c:pt idx="220">
                  <c:v>21</c:v>
                </c:pt>
                <c:pt idx="221">
                  <c:v>21.1</c:v>
                </c:pt>
                <c:pt idx="222">
                  <c:v>21.1</c:v>
                </c:pt>
                <c:pt idx="223">
                  <c:v>21.1</c:v>
                </c:pt>
                <c:pt idx="224">
                  <c:v>21.1</c:v>
                </c:pt>
                <c:pt idx="225">
                  <c:v>21.1</c:v>
                </c:pt>
                <c:pt idx="226">
                  <c:v>21.1</c:v>
                </c:pt>
                <c:pt idx="227">
                  <c:v>21.1</c:v>
                </c:pt>
                <c:pt idx="228">
                  <c:v>21.1</c:v>
                </c:pt>
                <c:pt idx="229">
                  <c:v>21</c:v>
                </c:pt>
                <c:pt idx="230">
                  <c:v>21.1</c:v>
                </c:pt>
                <c:pt idx="231">
                  <c:v>21.1</c:v>
                </c:pt>
                <c:pt idx="232">
                  <c:v>21.1</c:v>
                </c:pt>
                <c:pt idx="233">
                  <c:v>21.1</c:v>
                </c:pt>
                <c:pt idx="234">
                  <c:v>21.1</c:v>
                </c:pt>
                <c:pt idx="235">
                  <c:v>21.1</c:v>
                </c:pt>
                <c:pt idx="236">
                  <c:v>21.1</c:v>
                </c:pt>
                <c:pt idx="237">
                  <c:v>21.1</c:v>
                </c:pt>
                <c:pt idx="238">
                  <c:v>21.1</c:v>
                </c:pt>
                <c:pt idx="239">
                  <c:v>21.1</c:v>
                </c:pt>
                <c:pt idx="240">
                  <c:v>21.1</c:v>
                </c:pt>
                <c:pt idx="241">
                  <c:v>21.1</c:v>
                </c:pt>
                <c:pt idx="242">
                  <c:v>21</c:v>
                </c:pt>
                <c:pt idx="243">
                  <c:v>21.1</c:v>
                </c:pt>
                <c:pt idx="244">
                  <c:v>21.1</c:v>
                </c:pt>
                <c:pt idx="245">
                  <c:v>21.1</c:v>
                </c:pt>
                <c:pt idx="246">
                  <c:v>21.1</c:v>
                </c:pt>
                <c:pt idx="247">
                  <c:v>21.1</c:v>
                </c:pt>
                <c:pt idx="248">
                  <c:v>21.2</c:v>
                </c:pt>
                <c:pt idx="249">
                  <c:v>21.1</c:v>
                </c:pt>
                <c:pt idx="250">
                  <c:v>21.2</c:v>
                </c:pt>
                <c:pt idx="251">
                  <c:v>21.1</c:v>
                </c:pt>
                <c:pt idx="252">
                  <c:v>21.2</c:v>
                </c:pt>
                <c:pt idx="253">
                  <c:v>21.1</c:v>
                </c:pt>
                <c:pt idx="254">
                  <c:v>21.2</c:v>
                </c:pt>
                <c:pt idx="255">
                  <c:v>21.2</c:v>
                </c:pt>
                <c:pt idx="256">
                  <c:v>21.2</c:v>
                </c:pt>
                <c:pt idx="257">
                  <c:v>21.2</c:v>
                </c:pt>
                <c:pt idx="258">
                  <c:v>21.2</c:v>
                </c:pt>
                <c:pt idx="259">
                  <c:v>21.2</c:v>
                </c:pt>
                <c:pt idx="260">
                  <c:v>21.2</c:v>
                </c:pt>
                <c:pt idx="261">
                  <c:v>21.2</c:v>
                </c:pt>
                <c:pt idx="262">
                  <c:v>21.2</c:v>
                </c:pt>
                <c:pt idx="263">
                  <c:v>21.2</c:v>
                </c:pt>
                <c:pt idx="264">
                  <c:v>21.2</c:v>
                </c:pt>
                <c:pt idx="265">
                  <c:v>21.2</c:v>
                </c:pt>
                <c:pt idx="266">
                  <c:v>21.2</c:v>
                </c:pt>
                <c:pt idx="267">
                  <c:v>21.2</c:v>
                </c:pt>
                <c:pt idx="268">
                  <c:v>21.2</c:v>
                </c:pt>
                <c:pt idx="269">
                  <c:v>21.2</c:v>
                </c:pt>
                <c:pt idx="270">
                  <c:v>21.2</c:v>
                </c:pt>
                <c:pt idx="271">
                  <c:v>21.2</c:v>
                </c:pt>
                <c:pt idx="272">
                  <c:v>21.2</c:v>
                </c:pt>
                <c:pt idx="273">
                  <c:v>21.2</c:v>
                </c:pt>
                <c:pt idx="274">
                  <c:v>21.2</c:v>
                </c:pt>
                <c:pt idx="275">
                  <c:v>21.3</c:v>
                </c:pt>
                <c:pt idx="276">
                  <c:v>21.3</c:v>
                </c:pt>
                <c:pt idx="277">
                  <c:v>21.2</c:v>
                </c:pt>
                <c:pt idx="278">
                  <c:v>21.2</c:v>
                </c:pt>
                <c:pt idx="279">
                  <c:v>21.3</c:v>
                </c:pt>
                <c:pt idx="280">
                  <c:v>21.3</c:v>
                </c:pt>
                <c:pt idx="281">
                  <c:v>21.3</c:v>
                </c:pt>
                <c:pt idx="282">
                  <c:v>21.3</c:v>
                </c:pt>
                <c:pt idx="283">
                  <c:v>21.3</c:v>
                </c:pt>
                <c:pt idx="284">
                  <c:v>21.3</c:v>
                </c:pt>
                <c:pt idx="285">
                  <c:v>21.3</c:v>
                </c:pt>
                <c:pt idx="286">
                  <c:v>21.3</c:v>
                </c:pt>
                <c:pt idx="287">
                  <c:v>21.3</c:v>
                </c:pt>
                <c:pt idx="288">
                  <c:v>21.3</c:v>
                </c:pt>
                <c:pt idx="289">
                  <c:v>21.3</c:v>
                </c:pt>
                <c:pt idx="290">
                  <c:v>21.3</c:v>
                </c:pt>
                <c:pt idx="291">
                  <c:v>21.3</c:v>
                </c:pt>
                <c:pt idx="292">
                  <c:v>21.3</c:v>
                </c:pt>
                <c:pt idx="293">
                  <c:v>21.3</c:v>
                </c:pt>
                <c:pt idx="294">
                  <c:v>21.3</c:v>
                </c:pt>
                <c:pt idx="295">
                  <c:v>21.3</c:v>
                </c:pt>
                <c:pt idx="296">
                  <c:v>21.3</c:v>
                </c:pt>
                <c:pt idx="297">
                  <c:v>21.3</c:v>
                </c:pt>
                <c:pt idx="298">
                  <c:v>21.4</c:v>
                </c:pt>
                <c:pt idx="299">
                  <c:v>21.3</c:v>
                </c:pt>
                <c:pt idx="300">
                  <c:v>21.3</c:v>
                </c:pt>
                <c:pt idx="301">
                  <c:v>21.3</c:v>
                </c:pt>
                <c:pt idx="302">
                  <c:v>21.3</c:v>
                </c:pt>
                <c:pt idx="303">
                  <c:v>21.3</c:v>
                </c:pt>
                <c:pt idx="304">
                  <c:v>21.4</c:v>
                </c:pt>
                <c:pt idx="305">
                  <c:v>21.4</c:v>
                </c:pt>
                <c:pt idx="306">
                  <c:v>21.3</c:v>
                </c:pt>
                <c:pt idx="307">
                  <c:v>21.4</c:v>
                </c:pt>
                <c:pt idx="308">
                  <c:v>21.3</c:v>
                </c:pt>
                <c:pt idx="309">
                  <c:v>21.4</c:v>
                </c:pt>
                <c:pt idx="310">
                  <c:v>21.3</c:v>
                </c:pt>
                <c:pt idx="311">
                  <c:v>21.4</c:v>
                </c:pt>
                <c:pt idx="312">
                  <c:v>21.4</c:v>
                </c:pt>
                <c:pt idx="313">
                  <c:v>21.4</c:v>
                </c:pt>
                <c:pt idx="314">
                  <c:v>21.3</c:v>
                </c:pt>
                <c:pt idx="315">
                  <c:v>21.4</c:v>
                </c:pt>
                <c:pt idx="316">
                  <c:v>21.4</c:v>
                </c:pt>
                <c:pt idx="317">
                  <c:v>21.4</c:v>
                </c:pt>
                <c:pt idx="318">
                  <c:v>21.4</c:v>
                </c:pt>
                <c:pt idx="319">
                  <c:v>21.4</c:v>
                </c:pt>
                <c:pt idx="320">
                  <c:v>21.4</c:v>
                </c:pt>
                <c:pt idx="321">
                  <c:v>21.4</c:v>
                </c:pt>
                <c:pt idx="322">
                  <c:v>21.4</c:v>
                </c:pt>
                <c:pt idx="323">
                  <c:v>21.3</c:v>
                </c:pt>
                <c:pt idx="324">
                  <c:v>21.4</c:v>
                </c:pt>
                <c:pt idx="325">
                  <c:v>21.4</c:v>
                </c:pt>
                <c:pt idx="326">
                  <c:v>21.4</c:v>
                </c:pt>
                <c:pt idx="327">
                  <c:v>21.4</c:v>
                </c:pt>
                <c:pt idx="328">
                  <c:v>21.4</c:v>
                </c:pt>
                <c:pt idx="329">
                  <c:v>21.4</c:v>
                </c:pt>
                <c:pt idx="330">
                  <c:v>21.4</c:v>
                </c:pt>
                <c:pt idx="331">
                  <c:v>21.4</c:v>
                </c:pt>
                <c:pt idx="332">
                  <c:v>21.4</c:v>
                </c:pt>
                <c:pt idx="333">
                  <c:v>21.4</c:v>
                </c:pt>
                <c:pt idx="334">
                  <c:v>21.4</c:v>
                </c:pt>
                <c:pt idx="335">
                  <c:v>21.4</c:v>
                </c:pt>
                <c:pt idx="336">
                  <c:v>21.4</c:v>
                </c:pt>
                <c:pt idx="337">
                  <c:v>21.4</c:v>
                </c:pt>
                <c:pt idx="338">
                  <c:v>21.4</c:v>
                </c:pt>
                <c:pt idx="339">
                  <c:v>21.4</c:v>
                </c:pt>
                <c:pt idx="340">
                  <c:v>21.4</c:v>
                </c:pt>
                <c:pt idx="341">
                  <c:v>21.5</c:v>
                </c:pt>
                <c:pt idx="342">
                  <c:v>21.4</c:v>
                </c:pt>
                <c:pt idx="343">
                  <c:v>21.4</c:v>
                </c:pt>
                <c:pt idx="344">
                  <c:v>21.4</c:v>
                </c:pt>
                <c:pt idx="345">
                  <c:v>21.4</c:v>
                </c:pt>
                <c:pt idx="346">
                  <c:v>21.5</c:v>
                </c:pt>
                <c:pt idx="347">
                  <c:v>21.4</c:v>
                </c:pt>
                <c:pt idx="348">
                  <c:v>21.5</c:v>
                </c:pt>
                <c:pt idx="349">
                  <c:v>21.5</c:v>
                </c:pt>
                <c:pt idx="350">
                  <c:v>21.5</c:v>
                </c:pt>
                <c:pt idx="351">
                  <c:v>21.4</c:v>
                </c:pt>
                <c:pt idx="352">
                  <c:v>21.5</c:v>
                </c:pt>
                <c:pt idx="353">
                  <c:v>21.5</c:v>
                </c:pt>
                <c:pt idx="354">
                  <c:v>21.5</c:v>
                </c:pt>
                <c:pt idx="355">
                  <c:v>21.5</c:v>
                </c:pt>
                <c:pt idx="356">
                  <c:v>21.5</c:v>
                </c:pt>
                <c:pt idx="357">
                  <c:v>21.4</c:v>
                </c:pt>
                <c:pt idx="358">
                  <c:v>21.5</c:v>
                </c:pt>
                <c:pt idx="359">
                  <c:v>21.5</c:v>
                </c:pt>
                <c:pt idx="360">
                  <c:v>21.4</c:v>
                </c:pt>
                <c:pt idx="361">
                  <c:v>21.5</c:v>
                </c:pt>
                <c:pt idx="362">
                  <c:v>21.5</c:v>
                </c:pt>
                <c:pt idx="363">
                  <c:v>21.5</c:v>
                </c:pt>
                <c:pt idx="364">
                  <c:v>21.5</c:v>
                </c:pt>
                <c:pt idx="365">
                  <c:v>21.5</c:v>
                </c:pt>
                <c:pt idx="366">
                  <c:v>21.5</c:v>
                </c:pt>
                <c:pt idx="367">
                  <c:v>21.5</c:v>
                </c:pt>
                <c:pt idx="368">
                  <c:v>21.5</c:v>
                </c:pt>
                <c:pt idx="369">
                  <c:v>21.5</c:v>
                </c:pt>
                <c:pt idx="370">
                  <c:v>21.5</c:v>
                </c:pt>
                <c:pt idx="371">
                  <c:v>21.6</c:v>
                </c:pt>
                <c:pt idx="372">
                  <c:v>21.6</c:v>
                </c:pt>
                <c:pt idx="373">
                  <c:v>21.5</c:v>
                </c:pt>
                <c:pt idx="374">
                  <c:v>21.5</c:v>
                </c:pt>
                <c:pt idx="375">
                  <c:v>21.6</c:v>
                </c:pt>
                <c:pt idx="376">
                  <c:v>21.5</c:v>
                </c:pt>
                <c:pt idx="377">
                  <c:v>21.5</c:v>
                </c:pt>
                <c:pt idx="378">
                  <c:v>21.5</c:v>
                </c:pt>
                <c:pt idx="379">
                  <c:v>21.6</c:v>
                </c:pt>
                <c:pt idx="380">
                  <c:v>21.6</c:v>
                </c:pt>
                <c:pt idx="381">
                  <c:v>21.5</c:v>
                </c:pt>
                <c:pt idx="382">
                  <c:v>21.6</c:v>
                </c:pt>
                <c:pt idx="383">
                  <c:v>21.6</c:v>
                </c:pt>
                <c:pt idx="384">
                  <c:v>21.6</c:v>
                </c:pt>
                <c:pt idx="385">
                  <c:v>21.5</c:v>
                </c:pt>
                <c:pt idx="386">
                  <c:v>21.6</c:v>
                </c:pt>
                <c:pt idx="387">
                  <c:v>21.6</c:v>
                </c:pt>
                <c:pt idx="388">
                  <c:v>21.6</c:v>
                </c:pt>
                <c:pt idx="389">
                  <c:v>21.6</c:v>
                </c:pt>
                <c:pt idx="390">
                  <c:v>21.6</c:v>
                </c:pt>
                <c:pt idx="391">
                  <c:v>21.5</c:v>
                </c:pt>
                <c:pt idx="392">
                  <c:v>21.6</c:v>
                </c:pt>
                <c:pt idx="393">
                  <c:v>21.5</c:v>
                </c:pt>
                <c:pt idx="394">
                  <c:v>21.6</c:v>
                </c:pt>
                <c:pt idx="395">
                  <c:v>21.6</c:v>
                </c:pt>
                <c:pt idx="396">
                  <c:v>21.6</c:v>
                </c:pt>
                <c:pt idx="397">
                  <c:v>21.6</c:v>
                </c:pt>
                <c:pt idx="398">
                  <c:v>21.6</c:v>
                </c:pt>
                <c:pt idx="399">
                  <c:v>21.6</c:v>
                </c:pt>
                <c:pt idx="400">
                  <c:v>21.5</c:v>
                </c:pt>
                <c:pt idx="401">
                  <c:v>21.6</c:v>
                </c:pt>
                <c:pt idx="402">
                  <c:v>21.6</c:v>
                </c:pt>
                <c:pt idx="403">
                  <c:v>21.6</c:v>
                </c:pt>
                <c:pt idx="404">
                  <c:v>21.6</c:v>
                </c:pt>
                <c:pt idx="405">
                  <c:v>21.6</c:v>
                </c:pt>
                <c:pt idx="406">
                  <c:v>21.6</c:v>
                </c:pt>
                <c:pt idx="407">
                  <c:v>21.7</c:v>
                </c:pt>
                <c:pt idx="408">
                  <c:v>21.6</c:v>
                </c:pt>
                <c:pt idx="409">
                  <c:v>21.7</c:v>
                </c:pt>
                <c:pt idx="410">
                  <c:v>21.7</c:v>
                </c:pt>
                <c:pt idx="411">
                  <c:v>21.7</c:v>
                </c:pt>
                <c:pt idx="412">
                  <c:v>21.7</c:v>
                </c:pt>
                <c:pt idx="413">
                  <c:v>21.7</c:v>
                </c:pt>
                <c:pt idx="414">
                  <c:v>21.7</c:v>
                </c:pt>
                <c:pt idx="415">
                  <c:v>21.7</c:v>
                </c:pt>
                <c:pt idx="416">
                  <c:v>21.6</c:v>
                </c:pt>
                <c:pt idx="417">
                  <c:v>21.7</c:v>
                </c:pt>
                <c:pt idx="418">
                  <c:v>21.6</c:v>
                </c:pt>
                <c:pt idx="419">
                  <c:v>21.7</c:v>
                </c:pt>
                <c:pt idx="420">
                  <c:v>21.7</c:v>
                </c:pt>
                <c:pt idx="421">
                  <c:v>21.8</c:v>
                </c:pt>
                <c:pt idx="422">
                  <c:v>21.7</c:v>
                </c:pt>
                <c:pt idx="423">
                  <c:v>21.7</c:v>
                </c:pt>
                <c:pt idx="424">
                  <c:v>21.7</c:v>
                </c:pt>
                <c:pt idx="425">
                  <c:v>21.7</c:v>
                </c:pt>
                <c:pt idx="426">
                  <c:v>21.7</c:v>
                </c:pt>
                <c:pt idx="427">
                  <c:v>21.7</c:v>
                </c:pt>
                <c:pt idx="428">
                  <c:v>21.7</c:v>
                </c:pt>
                <c:pt idx="429">
                  <c:v>21.8</c:v>
                </c:pt>
                <c:pt idx="430">
                  <c:v>21.7</c:v>
                </c:pt>
                <c:pt idx="431">
                  <c:v>21.8</c:v>
                </c:pt>
                <c:pt idx="432">
                  <c:v>21.7</c:v>
                </c:pt>
                <c:pt idx="433">
                  <c:v>21.7</c:v>
                </c:pt>
                <c:pt idx="434">
                  <c:v>21.8</c:v>
                </c:pt>
                <c:pt idx="435">
                  <c:v>21.8</c:v>
                </c:pt>
                <c:pt idx="436">
                  <c:v>21.7</c:v>
                </c:pt>
                <c:pt idx="437">
                  <c:v>21.8</c:v>
                </c:pt>
                <c:pt idx="438">
                  <c:v>21.8</c:v>
                </c:pt>
                <c:pt idx="439">
                  <c:v>21.8</c:v>
                </c:pt>
                <c:pt idx="440">
                  <c:v>21.8</c:v>
                </c:pt>
                <c:pt idx="441">
                  <c:v>21.8</c:v>
                </c:pt>
                <c:pt idx="442">
                  <c:v>21.8</c:v>
                </c:pt>
                <c:pt idx="443">
                  <c:v>21.8</c:v>
                </c:pt>
                <c:pt idx="444">
                  <c:v>21.7</c:v>
                </c:pt>
                <c:pt idx="445">
                  <c:v>21.8</c:v>
                </c:pt>
                <c:pt idx="446">
                  <c:v>21.8</c:v>
                </c:pt>
                <c:pt idx="447">
                  <c:v>21.8</c:v>
                </c:pt>
                <c:pt idx="448">
                  <c:v>21.8</c:v>
                </c:pt>
                <c:pt idx="449">
                  <c:v>21.8</c:v>
                </c:pt>
                <c:pt idx="450">
                  <c:v>21.8</c:v>
                </c:pt>
                <c:pt idx="451">
                  <c:v>21.8</c:v>
                </c:pt>
                <c:pt idx="452">
                  <c:v>21.8</c:v>
                </c:pt>
                <c:pt idx="453">
                  <c:v>21.8</c:v>
                </c:pt>
                <c:pt idx="454">
                  <c:v>21.8</c:v>
                </c:pt>
                <c:pt idx="455">
                  <c:v>21.8</c:v>
                </c:pt>
                <c:pt idx="456">
                  <c:v>21.8</c:v>
                </c:pt>
                <c:pt idx="457">
                  <c:v>21.8</c:v>
                </c:pt>
                <c:pt idx="458">
                  <c:v>21.8</c:v>
                </c:pt>
                <c:pt idx="459">
                  <c:v>21.8</c:v>
                </c:pt>
                <c:pt idx="460">
                  <c:v>21.8</c:v>
                </c:pt>
                <c:pt idx="461">
                  <c:v>21.8</c:v>
                </c:pt>
                <c:pt idx="462">
                  <c:v>21.8</c:v>
                </c:pt>
                <c:pt idx="463">
                  <c:v>21.8</c:v>
                </c:pt>
                <c:pt idx="464">
                  <c:v>21.8</c:v>
                </c:pt>
                <c:pt idx="465">
                  <c:v>21.8</c:v>
                </c:pt>
                <c:pt idx="466">
                  <c:v>21.8</c:v>
                </c:pt>
                <c:pt idx="467">
                  <c:v>21.8</c:v>
                </c:pt>
                <c:pt idx="468">
                  <c:v>21.8</c:v>
                </c:pt>
                <c:pt idx="469">
                  <c:v>21.8</c:v>
                </c:pt>
                <c:pt idx="470">
                  <c:v>21.8</c:v>
                </c:pt>
                <c:pt idx="471">
                  <c:v>21.8</c:v>
                </c:pt>
                <c:pt idx="472">
                  <c:v>21.8</c:v>
                </c:pt>
                <c:pt idx="473">
                  <c:v>21.8</c:v>
                </c:pt>
                <c:pt idx="474">
                  <c:v>21.8</c:v>
                </c:pt>
                <c:pt idx="475">
                  <c:v>21.9</c:v>
                </c:pt>
                <c:pt idx="476">
                  <c:v>21.8</c:v>
                </c:pt>
                <c:pt idx="477">
                  <c:v>21.8</c:v>
                </c:pt>
                <c:pt idx="478">
                  <c:v>21.9</c:v>
                </c:pt>
                <c:pt idx="479">
                  <c:v>21.8</c:v>
                </c:pt>
                <c:pt idx="480">
                  <c:v>21.9</c:v>
                </c:pt>
                <c:pt idx="481">
                  <c:v>21.8</c:v>
                </c:pt>
                <c:pt idx="482">
                  <c:v>21.8</c:v>
                </c:pt>
                <c:pt idx="483">
                  <c:v>21.9</c:v>
                </c:pt>
                <c:pt idx="484">
                  <c:v>21.9</c:v>
                </c:pt>
                <c:pt idx="485">
                  <c:v>21.9</c:v>
                </c:pt>
                <c:pt idx="486">
                  <c:v>21.8</c:v>
                </c:pt>
                <c:pt idx="487">
                  <c:v>21.8</c:v>
                </c:pt>
                <c:pt idx="488">
                  <c:v>21.8</c:v>
                </c:pt>
                <c:pt idx="489">
                  <c:v>21.9</c:v>
                </c:pt>
                <c:pt idx="490">
                  <c:v>21.9</c:v>
                </c:pt>
                <c:pt idx="491">
                  <c:v>21.9</c:v>
                </c:pt>
                <c:pt idx="492">
                  <c:v>21.8</c:v>
                </c:pt>
                <c:pt idx="493">
                  <c:v>21.9</c:v>
                </c:pt>
                <c:pt idx="494">
                  <c:v>21.9</c:v>
                </c:pt>
                <c:pt idx="495">
                  <c:v>21.9</c:v>
                </c:pt>
                <c:pt idx="496">
                  <c:v>21.8</c:v>
                </c:pt>
                <c:pt idx="497">
                  <c:v>21.9</c:v>
                </c:pt>
                <c:pt idx="498">
                  <c:v>21.9</c:v>
                </c:pt>
                <c:pt idx="499">
                  <c:v>21.9</c:v>
                </c:pt>
                <c:pt idx="500">
                  <c:v>21.9</c:v>
                </c:pt>
                <c:pt idx="501">
                  <c:v>21.9</c:v>
                </c:pt>
                <c:pt idx="502">
                  <c:v>21.9</c:v>
                </c:pt>
                <c:pt idx="503">
                  <c:v>21.9</c:v>
                </c:pt>
                <c:pt idx="504">
                  <c:v>21.9</c:v>
                </c:pt>
                <c:pt idx="505">
                  <c:v>21.9</c:v>
                </c:pt>
                <c:pt idx="506">
                  <c:v>21.9</c:v>
                </c:pt>
                <c:pt idx="507">
                  <c:v>21.9</c:v>
                </c:pt>
                <c:pt idx="508">
                  <c:v>21.9</c:v>
                </c:pt>
                <c:pt idx="509">
                  <c:v>22</c:v>
                </c:pt>
                <c:pt idx="510">
                  <c:v>22</c:v>
                </c:pt>
                <c:pt idx="511">
                  <c:v>21.9</c:v>
                </c:pt>
                <c:pt idx="512">
                  <c:v>21.9</c:v>
                </c:pt>
                <c:pt idx="513">
                  <c:v>21.9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21.9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21.9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22</c:v>
                </c:pt>
                <c:pt idx="529">
                  <c:v>22</c:v>
                </c:pt>
                <c:pt idx="530">
                  <c:v>22</c:v>
                </c:pt>
                <c:pt idx="531">
                  <c:v>22</c:v>
                </c:pt>
                <c:pt idx="532">
                  <c:v>22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22</c:v>
                </c:pt>
                <c:pt idx="537">
                  <c:v>22</c:v>
                </c:pt>
                <c:pt idx="538">
                  <c:v>22.1</c:v>
                </c:pt>
                <c:pt idx="539">
                  <c:v>22.1</c:v>
                </c:pt>
                <c:pt idx="540">
                  <c:v>22.1</c:v>
                </c:pt>
                <c:pt idx="541">
                  <c:v>22</c:v>
                </c:pt>
                <c:pt idx="542">
                  <c:v>22.1</c:v>
                </c:pt>
                <c:pt idx="543">
                  <c:v>22</c:v>
                </c:pt>
                <c:pt idx="544">
                  <c:v>22.1</c:v>
                </c:pt>
                <c:pt idx="545">
                  <c:v>22.1</c:v>
                </c:pt>
                <c:pt idx="546">
                  <c:v>22</c:v>
                </c:pt>
                <c:pt idx="547">
                  <c:v>22.1</c:v>
                </c:pt>
                <c:pt idx="548">
                  <c:v>22.1</c:v>
                </c:pt>
                <c:pt idx="549">
                  <c:v>22.1</c:v>
                </c:pt>
                <c:pt idx="550">
                  <c:v>22.1</c:v>
                </c:pt>
                <c:pt idx="551">
                  <c:v>22.1</c:v>
                </c:pt>
                <c:pt idx="552">
                  <c:v>22.1</c:v>
                </c:pt>
                <c:pt idx="553">
                  <c:v>22.1</c:v>
                </c:pt>
                <c:pt idx="554">
                  <c:v>22.1</c:v>
                </c:pt>
                <c:pt idx="555">
                  <c:v>22.1</c:v>
                </c:pt>
                <c:pt idx="556">
                  <c:v>22.1</c:v>
                </c:pt>
                <c:pt idx="557">
                  <c:v>22.1</c:v>
                </c:pt>
                <c:pt idx="558">
                  <c:v>22.1</c:v>
                </c:pt>
                <c:pt idx="559">
                  <c:v>22.1</c:v>
                </c:pt>
                <c:pt idx="560">
                  <c:v>22.1</c:v>
                </c:pt>
                <c:pt idx="561">
                  <c:v>22.1</c:v>
                </c:pt>
                <c:pt idx="562">
                  <c:v>22.1</c:v>
                </c:pt>
                <c:pt idx="563">
                  <c:v>22.1</c:v>
                </c:pt>
                <c:pt idx="564">
                  <c:v>22.1</c:v>
                </c:pt>
                <c:pt idx="565">
                  <c:v>22.1</c:v>
                </c:pt>
                <c:pt idx="566">
                  <c:v>22.1</c:v>
                </c:pt>
                <c:pt idx="567">
                  <c:v>22.1</c:v>
                </c:pt>
                <c:pt idx="568">
                  <c:v>22.1</c:v>
                </c:pt>
                <c:pt idx="569">
                  <c:v>22.1</c:v>
                </c:pt>
                <c:pt idx="570">
                  <c:v>22.2</c:v>
                </c:pt>
                <c:pt idx="571">
                  <c:v>22.1</c:v>
                </c:pt>
                <c:pt idx="572">
                  <c:v>22.2</c:v>
                </c:pt>
                <c:pt idx="573">
                  <c:v>22.1</c:v>
                </c:pt>
                <c:pt idx="574">
                  <c:v>22.2</c:v>
                </c:pt>
                <c:pt idx="575">
                  <c:v>22.2</c:v>
                </c:pt>
                <c:pt idx="576">
                  <c:v>22.2</c:v>
                </c:pt>
                <c:pt idx="577">
                  <c:v>22.2</c:v>
                </c:pt>
                <c:pt idx="578">
                  <c:v>22.2</c:v>
                </c:pt>
                <c:pt idx="579">
                  <c:v>22.2</c:v>
                </c:pt>
                <c:pt idx="580">
                  <c:v>22.2</c:v>
                </c:pt>
                <c:pt idx="581">
                  <c:v>22.2</c:v>
                </c:pt>
                <c:pt idx="582">
                  <c:v>22.2</c:v>
                </c:pt>
                <c:pt idx="583">
                  <c:v>22.3</c:v>
                </c:pt>
                <c:pt idx="584">
                  <c:v>22.2</c:v>
                </c:pt>
                <c:pt idx="585">
                  <c:v>22.3</c:v>
                </c:pt>
                <c:pt idx="586">
                  <c:v>22.2</c:v>
                </c:pt>
                <c:pt idx="587">
                  <c:v>22.3</c:v>
                </c:pt>
                <c:pt idx="588">
                  <c:v>22.3</c:v>
                </c:pt>
                <c:pt idx="589">
                  <c:v>22.2</c:v>
                </c:pt>
                <c:pt idx="590">
                  <c:v>22.2</c:v>
                </c:pt>
                <c:pt idx="591">
                  <c:v>22.2</c:v>
                </c:pt>
                <c:pt idx="592">
                  <c:v>22.2</c:v>
                </c:pt>
                <c:pt idx="593">
                  <c:v>22.2</c:v>
                </c:pt>
                <c:pt idx="594">
                  <c:v>22.2</c:v>
                </c:pt>
                <c:pt idx="595">
                  <c:v>22.3</c:v>
                </c:pt>
                <c:pt idx="596">
                  <c:v>22.2</c:v>
                </c:pt>
                <c:pt idx="597">
                  <c:v>22.2</c:v>
                </c:pt>
                <c:pt idx="598">
                  <c:v>22.3</c:v>
                </c:pt>
                <c:pt idx="599">
                  <c:v>22.3</c:v>
                </c:pt>
                <c:pt idx="600">
                  <c:v>22.2</c:v>
                </c:pt>
                <c:pt idx="601">
                  <c:v>22.3</c:v>
                </c:pt>
                <c:pt idx="602">
                  <c:v>22.2</c:v>
                </c:pt>
                <c:pt idx="603">
                  <c:v>22.3</c:v>
                </c:pt>
                <c:pt idx="604">
                  <c:v>22.3</c:v>
                </c:pt>
                <c:pt idx="605">
                  <c:v>22.3</c:v>
                </c:pt>
                <c:pt idx="606">
                  <c:v>22.3</c:v>
                </c:pt>
                <c:pt idx="607">
                  <c:v>22.3</c:v>
                </c:pt>
                <c:pt idx="608">
                  <c:v>22.3</c:v>
                </c:pt>
                <c:pt idx="609">
                  <c:v>22.4</c:v>
                </c:pt>
                <c:pt idx="610">
                  <c:v>22.3</c:v>
                </c:pt>
                <c:pt idx="611">
                  <c:v>22.3</c:v>
                </c:pt>
                <c:pt idx="612">
                  <c:v>22.3</c:v>
                </c:pt>
                <c:pt idx="613">
                  <c:v>22.4</c:v>
                </c:pt>
                <c:pt idx="614">
                  <c:v>22.3</c:v>
                </c:pt>
                <c:pt idx="615">
                  <c:v>22.3</c:v>
                </c:pt>
                <c:pt idx="616">
                  <c:v>22.4</c:v>
                </c:pt>
                <c:pt idx="617">
                  <c:v>22.3</c:v>
                </c:pt>
                <c:pt idx="618">
                  <c:v>22.4</c:v>
                </c:pt>
                <c:pt idx="619">
                  <c:v>22.4</c:v>
                </c:pt>
                <c:pt idx="620">
                  <c:v>22.4</c:v>
                </c:pt>
                <c:pt idx="621">
                  <c:v>22.4</c:v>
                </c:pt>
                <c:pt idx="622">
                  <c:v>22.4</c:v>
                </c:pt>
                <c:pt idx="623">
                  <c:v>22.4</c:v>
                </c:pt>
                <c:pt idx="624">
                  <c:v>22.4</c:v>
                </c:pt>
                <c:pt idx="625">
                  <c:v>22.4</c:v>
                </c:pt>
                <c:pt idx="626">
                  <c:v>22.4</c:v>
                </c:pt>
                <c:pt idx="627">
                  <c:v>22.4</c:v>
                </c:pt>
                <c:pt idx="628">
                  <c:v>22.4</c:v>
                </c:pt>
                <c:pt idx="629">
                  <c:v>22.5</c:v>
                </c:pt>
                <c:pt idx="630">
                  <c:v>22.5</c:v>
                </c:pt>
                <c:pt idx="631">
                  <c:v>22.5</c:v>
                </c:pt>
                <c:pt idx="632">
                  <c:v>22.4</c:v>
                </c:pt>
                <c:pt idx="633">
                  <c:v>22.5</c:v>
                </c:pt>
                <c:pt idx="634">
                  <c:v>22.5</c:v>
                </c:pt>
                <c:pt idx="635">
                  <c:v>22.5</c:v>
                </c:pt>
                <c:pt idx="636">
                  <c:v>22.5</c:v>
                </c:pt>
                <c:pt idx="637">
                  <c:v>22.5</c:v>
                </c:pt>
                <c:pt idx="638">
                  <c:v>22.5</c:v>
                </c:pt>
                <c:pt idx="639">
                  <c:v>22.5</c:v>
                </c:pt>
                <c:pt idx="640">
                  <c:v>22.5</c:v>
                </c:pt>
                <c:pt idx="641">
                  <c:v>22.5</c:v>
                </c:pt>
                <c:pt idx="642">
                  <c:v>22.6</c:v>
                </c:pt>
                <c:pt idx="643">
                  <c:v>22.6</c:v>
                </c:pt>
                <c:pt idx="644">
                  <c:v>22.5</c:v>
                </c:pt>
                <c:pt idx="645">
                  <c:v>22.6</c:v>
                </c:pt>
                <c:pt idx="646">
                  <c:v>22.6</c:v>
                </c:pt>
                <c:pt idx="647">
                  <c:v>22.6</c:v>
                </c:pt>
                <c:pt idx="648">
                  <c:v>22.6</c:v>
                </c:pt>
                <c:pt idx="649">
                  <c:v>22.6</c:v>
                </c:pt>
                <c:pt idx="650">
                  <c:v>22.7</c:v>
                </c:pt>
                <c:pt idx="651">
                  <c:v>22.6</c:v>
                </c:pt>
                <c:pt idx="652">
                  <c:v>22.6</c:v>
                </c:pt>
                <c:pt idx="653">
                  <c:v>22.7</c:v>
                </c:pt>
                <c:pt idx="654">
                  <c:v>22.7</c:v>
                </c:pt>
                <c:pt idx="655">
                  <c:v>22.7</c:v>
                </c:pt>
                <c:pt idx="656">
                  <c:v>22.7</c:v>
                </c:pt>
                <c:pt idx="657">
                  <c:v>22.7</c:v>
                </c:pt>
                <c:pt idx="658">
                  <c:v>22.7</c:v>
                </c:pt>
                <c:pt idx="659">
                  <c:v>22.7</c:v>
                </c:pt>
                <c:pt idx="660">
                  <c:v>22.7</c:v>
                </c:pt>
                <c:pt idx="661">
                  <c:v>22.7</c:v>
                </c:pt>
                <c:pt idx="662">
                  <c:v>22.7</c:v>
                </c:pt>
                <c:pt idx="663">
                  <c:v>22.7</c:v>
                </c:pt>
                <c:pt idx="664">
                  <c:v>22.7</c:v>
                </c:pt>
                <c:pt idx="665">
                  <c:v>22.7</c:v>
                </c:pt>
                <c:pt idx="666">
                  <c:v>22.7</c:v>
                </c:pt>
                <c:pt idx="667">
                  <c:v>22.7</c:v>
                </c:pt>
                <c:pt idx="668">
                  <c:v>22.7</c:v>
                </c:pt>
                <c:pt idx="669">
                  <c:v>22.7</c:v>
                </c:pt>
                <c:pt idx="670">
                  <c:v>22.7</c:v>
                </c:pt>
                <c:pt idx="671">
                  <c:v>22.8</c:v>
                </c:pt>
                <c:pt idx="672">
                  <c:v>22.8</c:v>
                </c:pt>
                <c:pt idx="673">
                  <c:v>22.8</c:v>
                </c:pt>
                <c:pt idx="674">
                  <c:v>22.8</c:v>
                </c:pt>
                <c:pt idx="675">
                  <c:v>22.8</c:v>
                </c:pt>
                <c:pt idx="676">
                  <c:v>22.8</c:v>
                </c:pt>
                <c:pt idx="677">
                  <c:v>22.8</c:v>
                </c:pt>
                <c:pt idx="678">
                  <c:v>22.8</c:v>
                </c:pt>
                <c:pt idx="679">
                  <c:v>22.8</c:v>
                </c:pt>
                <c:pt idx="680">
                  <c:v>22.8</c:v>
                </c:pt>
                <c:pt idx="681">
                  <c:v>22.8</c:v>
                </c:pt>
                <c:pt idx="682">
                  <c:v>22.8</c:v>
                </c:pt>
                <c:pt idx="683">
                  <c:v>22.9</c:v>
                </c:pt>
                <c:pt idx="684">
                  <c:v>22.9</c:v>
                </c:pt>
                <c:pt idx="685">
                  <c:v>22.9</c:v>
                </c:pt>
                <c:pt idx="686">
                  <c:v>22.8</c:v>
                </c:pt>
                <c:pt idx="687">
                  <c:v>22.9</c:v>
                </c:pt>
                <c:pt idx="688">
                  <c:v>22.8</c:v>
                </c:pt>
                <c:pt idx="689">
                  <c:v>22.9</c:v>
                </c:pt>
                <c:pt idx="690">
                  <c:v>22.9</c:v>
                </c:pt>
                <c:pt idx="691">
                  <c:v>22.9</c:v>
                </c:pt>
                <c:pt idx="692">
                  <c:v>22.9</c:v>
                </c:pt>
                <c:pt idx="693">
                  <c:v>22.9</c:v>
                </c:pt>
                <c:pt idx="694">
                  <c:v>22.9</c:v>
                </c:pt>
                <c:pt idx="695">
                  <c:v>22.9</c:v>
                </c:pt>
                <c:pt idx="696">
                  <c:v>22.9</c:v>
                </c:pt>
                <c:pt idx="697">
                  <c:v>22.9</c:v>
                </c:pt>
                <c:pt idx="698">
                  <c:v>22.9</c:v>
                </c:pt>
                <c:pt idx="699">
                  <c:v>22.9</c:v>
                </c:pt>
                <c:pt idx="700">
                  <c:v>23</c:v>
                </c:pt>
                <c:pt idx="701">
                  <c:v>22.9</c:v>
                </c:pt>
                <c:pt idx="702">
                  <c:v>22.9</c:v>
                </c:pt>
                <c:pt idx="703">
                  <c:v>22.9</c:v>
                </c:pt>
                <c:pt idx="704">
                  <c:v>23</c:v>
                </c:pt>
                <c:pt idx="705">
                  <c:v>23</c:v>
                </c:pt>
                <c:pt idx="706">
                  <c:v>23</c:v>
                </c:pt>
                <c:pt idx="707">
                  <c:v>23</c:v>
                </c:pt>
                <c:pt idx="708">
                  <c:v>23</c:v>
                </c:pt>
                <c:pt idx="709">
                  <c:v>23</c:v>
                </c:pt>
                <c:pt idx="710">
                  <c:v>23.1</c:v>
                </c:pt>
                <c:pt idx="711">
                  <c:v>23.1</c:v>
                </c:pt>
                <c:pt idx="712">
                  <c:v>23</c:v>
                </c:pt>
                <c:pt idx="713">
                  <c:v>23.1</c:v>
                </c:pt>
                <c:pt idx="714">
                  <c:v>23.1</c:v>
                </c:pt>
                <c:pt idx="715">
                  <c:v>23.1</c:v>
                </c:pt>
                <c:pt idx="716">
                  <c:v>23.1</c:v>
                </c:pt>
                <c:pt idx="717">
                  <c:v>23.1</c:v>
                </c:pt>
                <c:pt idx="718">
                  <c:v>23.1</c:v>
                </c:pt>
                <c:pt idx="719">
                  <c:v>23.1</c:v>
                </c:pt>
                <c:pt idx="720">
                  <c:v>23.2</c:v>
                </c:pt>
                <c:pt idx="721">
                  <c:v>23.1</c:v>
                </c:pt>
                <c:pt idx="722">
                  <c:v>23.2</c:v>
                </c:pt>
                <c:pt idx="723">
                  <c:v>23.2</c:v>
                </c:pt>
                <c:pt idx="724">
                  <c:v>23.1</c:v>
                </c:pt>
                <c:pt idx="725">
                  <c:v>23.1</c:v>
                </c:pt>
                <c:pt idx="726">
                  <c:v>23.1</c:v>
                </c:pt>
                <c:pt idx="727">
                  <c:v>23.2</c:v>
                </c:pt>
                <c:pt idx="728">
                  <c:v>23.2</c:v>
                </c:pt>
                <c:pt idx="729">
                  <c:v>23.2</c:v>
                </c:pt>
                <c:pt idx="730">
                  <c:v>23.2</c:v>
                </c:pt>
                <c:pt idx="731">
                  <c:v>23.2</c:v>
                </c:pt>
                <c:pt idx="732">
                  <c:v>23.2</c:v>
                </c:pt>
                <c:pt idx="733">
                  <c:v>23.2</c:v>
                </c:pt>
                <c:pt idx="734">
                  <c:v>23.2</c:v>
                </c:pt>
                <c:pt idx="735">
                  <c:v>23.2</c:v>
                </c:pt>
                <c:pt idx="736">
                  <c:v>23.2</c:v>
                </c:pt>
                <c:pt idx="737">
                  <c:v>23.2</c:v>
                </c:pt>
                <c:pt idx="738">
                  <c:v>23.3</c:v>
                </c:pt>
                <c:pt idx="739">
                  <c:v>23.3</c:v>
                </c:pt>
                <c:pt idx="740">
                  <c:v>23.3</c:v>
                </c:pt>
                <c:pt idx="741">
                  <c:v>23.2</c:v>
                </c:pt>
                <c:pt idx="742">
                  <c:v>23.3</c:v>
                </c:pt>
                <c:pt idx="743">
                  <c:v>23.3</c:v>
                </c:pt>
                <c:pt idx="744">
                  <c:v>23.3</c:v>
                </c:pt>
                <c:pt idx="745">
                  <c:v>23.3</c:v>
                </c:pt>
                <c:pt idx="746">
                  <c:v>23.3</c:v>
                </c:pt>
                <c:pt idx="747">
                  <c:v>23.3</c:v>
                </c:pt>
                <c:pt idx="748">
                  <c:v>23.3</c:v>
                </c:pt>
                <c:pt idx="749">
                  <c:v>23.3</c:v>
                </c:pt>
                <c:pt idx="750">
                  <c:v>23.3</c:v>
                </c:pt>
                <c:pt idx="751">
                  <c:v>23.3</c:v>
                </c:pt>
                <c:pt idx="752">
                  <c:v>23.3</c:v>
                </c:pt>
                <c:pt idx="753">
                  <c:v>23.3</c:v>
                </c:pt>
                <c:pt idx="754">
                  <c:v>23.3</c:v>
                </c:pt>
                <c:pt idx="755">
                  <c:v>23.3</c:v>
                </c:pt>
                <c:pt idx="756">
                  <c:v>23.3</c:v>
                </c:pt>
                <c:pt idx="757">
                  <c:v>23.3</c:v>
                </c:pt>
                <c:pt idx="758">
                  <c:v>23.3</c:v>
                </c:pt>
                <c:pt idx="759">
                  <c:v>23.3</c:v>
                </c:pt>
                <c:pt idx="760">
                  <c:v>23.3</c:v>
                </c:pt>
                <c:pt idx="761">
                  <c:v>23.3</c:v>
                </c:pt>
                <c:pt idx="762">
                  <c:v>23.4</c:v>
                </c:pt>
                <c:pt idx="763">
                  <c:v>23.4</c:v>
                </c:pt>
                <c:pt idx="764">
                  <c:v>23.3</c:v>
                </c:pt>
                <c:pt idx="765">
                  <c:v>23.3</c:v>
                </c:pt>
                <c:pt idx="766">
                  <c:v>23.3</c:v>
                </c:pt>
                <c:pt idx="767">
                  <c:v>23.4</c:v>
                </c:pt>
                <c:pt idx="768">
                  <c:v>23.4</c:v>
                </c:pt>
                <c:pt idx="769">
                  <c:v>23.4</c:v>
                </c:pt>
                <c:pt idx="770">
                  <c:v>23.4</c:v>
                </c:pt>
                <c:pt idx="771">
                  <c:v>23.4</c:v>
                </c:pt>
                <c:pt idx="772">
                  <c:v>23.4</c:v>
                </c:pt>
                <c:pt idx="773">
                  <c:v>23.4</c:v>
                </c:pt>
                <c:pt idx="774">
                  <c:v>23.4</c:v>
                </c:pt>
                <c:pt idx="775">
                  <c:v>23.5</c:v>
                </c:pt>
                <c:pt idx="776">
                  <c:v>23.4</c:v>
                </c:pt>
                <c:pt idx="777">
                  <c:v>23.4</c:v>
                </c:pt>
                <c:pt idx="778">
                  <c:v>23.4</c:v>
                </c:pt>
                <c:pt idx="779">
                  <c:v>23.4</c:v>
                </c:pt>
                <c:pt idx="780">
                  <c:v>23.5</c:v>
                </c:pt>
                <c:pt idx="781">
                  <c:v>23.4</c:v>
                </c:pt>
                <c:pt idx="782">
                  <c:v>23.4</c:v>
                </c:pt>
                <c:pt idx="783">
                  <c:v>23.5</c:v>
                </c:pt>
                <c:pt idx="784">
                  <c:v>23.5</c:v>
                </c:pt>
                <c:pt idx="785">
                  <c:v>23.5</c:v>
                </c:pt>
                <c:pt idx="786">
                  <c:v>23.5</c:v>
                </c:pt>
                <c:pt idx="787">
                  <c:v>23.5</c:v>
                </c:pt>
                <c:pt idx="788">
                  <c:v>23.5</c:v>
                </c:pt>
                <c:pt idx="789">
                  <c:v>23.5</c:v>
                </c:pt>
                <c:pt idx="790">
                  <c:v>23.4</c:v>
                </c:pt>
                <c:pt idx="791">
                  <c:v>23.5</c:v>
                </c:pt>
                <c:pt idx="792">
                  <c:v>23.5</c:v>
                </c:pt>
                <c:pt idx="793">
                  <c:v>23.5</c:v>
                </c:pt>
                <c:pt idx="794">
                  <c:v>23.5</c:v>
                </c:pt>
                <c:pt idx="795">
                  <c:v>23.5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EE-494C-A1B1-3826E643A243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20.100000000000001</c:v>
                </c:pt>
                <c:pt idx="1">
                  <c:v>19.899999999999999</c:v>
                </c:pt>
                <c:pt idx="2">
                  <c:v>19.7</c:v>
                </c:pt>
                <c:pt idx="3">
                  <c:v>19.7</c:v>
                </c:pt>
                <c:pt idx="4">
                  <c:v>19.8</c:v>
                </c:pt>
                <c:pt idx="5">
                  <c:v>19.7</c:v>
                </c:pt>
                <c:pt idx="6">
                  <c:v>19.7</c:v>
                </c:pt>
                <c:pt idx="7">
                  <c:v>19.8</c:v>
                </c:pt>
                <c:pt idx="8">
                  <c:v>19.8</c:v>
                </c:pt>
                <c:pt idx="9">
                  <c:v>19.8</c:v>
                </c:pt>
                <c:pt idx="10">
                  <c:v>19.8</c:v>
                </c:pt>
                <c:pt idx="11">
                  <c:v>19.8</c:v>
                </c:pt>
                <c:pt idx="12">
                  <c:v>19.8</c:v>
                </c:pt>
                <c:pt idx="13">
                  <c:v>19.7</c:v>
                </c:pt>
                <c:pt idx="14">
                  <c:v>19.8</c:v>
                </c:pt>
                <c:pt idx="15">
                  <c:v>19.899999999999999</c:v>
                </c:pt>
                <c:pt idx="16">
                  <c:v>19.8</c:v>
                </c:pt>
                <c:pt idx="17">
                  <c:v>19.7</c:v>
                </c:pt>
                <c:pt idx="18">
                  <c:v>19.8</c:v>
                </c:pt>
                <c:pt idx="19">
                  <c:v>19.8</c:v>
                </c:pt>
                <c:pt idx="20">
                  <c:v>19.8</c:v>
                </c:pt>
                <c:pt idx="21">
                  <c:v>19.8</c:v>
                </c:pt>
                <c:pt idx="22">
                  <c:v>19.7</c:v>
                </c:pt>
                <c:pt idx="23">
                  <c:v>19.8</c:v>
                </c:pt>
                <c:pt idx="24">
                  <c:v>19.7</c:v>
                </c:pt>
                <c:pt idx="25">
                  <c:v>19.7</c:v>
                </c:pt>
                <c:pt idx="26">
                  <c:v>19.899999999999999</c:v>
                </c:pt>
                <c:pt idx="27">
                  <c:v>19.899999999999999</c:v>
                </c:pt>
                <c:pt idx="28">
                  <c:v>19.7</c:v>
                </c:pt>
                <c:pt idx="29">
                  <c:v>19.8</c:v>
                </c:pt>
                <c:pt idx="30">
                  <c:v>19.8</c:v>
                </c:pt>
                <c:pt idx="31">
                  <c:v>19.899999999999999</c:v>
                </c:pt>
                <c:pt idx="32">
                  <c:v>19.8</c:v>
                </c:pt>
                <c:pt idx="33">
                  <c:v>20</c:v>
                </c:pt>
                <c:pt idx="34">
                  <c:v>19.399999999999999</c:v>
                </c:pt>
                <c:pt idx="35">
                  <c:v>19.7</c:v>
                </c:pt>
                <c:pt idx="36">
                  <c:v>19.899999999999999</c:v>
                </c:pt>
                <c:pt idx="37">
                  <c:v>20</c:v>
                </c:pt>
                <c:pt idx="38">
                  <c:v>19.8</c:v>
                </c:pt>
                <c:pt idx="39">
                  <c:v>19.899999999999999</c:v>
                </c:pt>
                <c:pt idx="40">
                  <c:v>19.8</c:v>
                </c:pt>
                <c:pt idx="41">
                  <c:v>19.8</c:v>
                </c:pt>
                <c:pt idx="42">
                  <c:v>19.899999999999999</c:v>
                </c:pt>
                <c:pt idx="43">
                  <c:v>19.899999999999999</c:v>
                </c:pt>
                <c:pt idx="44">
                  <c:v>19.899999999999999</c:v>
                </c:pt>
                <c:pt idx="45">
                  <c:v>19.8</c:v>
                </c:pt>
                <c:pt idx="46">
                  <c:v>20</c:v>
                </c:pt>
                <c:pt idx="47">
                  <c:v>19.899999999999999</c:v>
                </c:pt>
                <c:pt idx="48">
                  <c:v>20</c:v>
                </c:pt>
                <c:pt idx="49">
                  <c:v>19.899999999999999</c:v>
                </c:pt>
                <c:pt idx="50">
                  <c:v>19.899999999999999</c:v>
                </c:pt>
                <c:pt idx="51">
                  <c:v>19.899999999999999</c:v>
                </c:pt>
                <c:pt idx="52">
                  <c:v>20</c:v>
                </c:pt>
                <c:pt idx="53">
                  <c:v>19.899999999999999</c:v>
                </c:pt>
                <c:pt idx="54">
                  <c:v>20</c:v>
                </c:pt>
                <c:pt idx="55">
                  <c:v>20</c:v>
                </c:pt>
                <c:pt idx="56">
                  <c:v>20.100000000000001</c:v>
                </c:pt>
                <c:pt idx="57">
                  <c:v>19.899999999999999</c:v>
                </c:pt>
                <c:pt idx="58">
                  <c:v>20</c:v>
                </c:pt>
                <c:pt idx="59">
                  <c:v>20.100000000000001</c:v>
                </c:pt>
                <c:pt idx="60">
                  <c:v>20.100000000000001</c:v>
                </c:pt>
                <c:pt idx="61">
                  <c:v>20.100000000000001</c:v>
                </c:pt>
                <c:pt idx="62">
                  <c:v>20.2</c:v>
                </c:pt>
                <c:pt idx="63">
                  <c:v>20.2</c:v>
                </c:pt>
                <c:pt idx="64">
                  <c:v>20.100000000000001</c:v>
                </c:pt>
                <c:pt idx="65">
                  <c:v>20.2</c:v>
                </c:pt>
                <c:pt idx="66">
                  <c:v>20.2</c:v>
                </c:pt>
                <c:pt idx="67">
                  <c:v>20.100000000000001</c:v>
                </c:pt>
                <c:pt idx="68">
                  <c:v>20.2</c:v>
                </c:pt>
                <c:pt idx="69">
                  <c:v>20.2</c:v>
                </c:pt>
                <c:pt idx="70">
                  <c:v>20.2</c:v>
                </c:pt>
                <c:pt idx="71">
                  <c:v>20.100000000000001</c:v>
                </c:pt>
                <c:pt idx="72">
                  <c:v>20.2</c:v>
                </c:pt>
                <c:pt idx="73">
                  <c:v>20.2</c:v>
                </c:pt>
                <c:pt idx="74">
                  <c:v>20.2</c:v>
                </c:pt>
                <c:pt idx="75">
                  <c:v>20.2</c:v>
                </c:pt>
                <c:pt idx="76">
                  <c:v>20.2</c:v>
                </c:pt>
                <c:pt idx="77">
                  <c:v>20.2</c:v>
                </c:pt>
                <c:pt idx="78">
                  <c:v>20.2</c:v>
                </c:pt>
                <c:pt idx="79">
                  <c:v>20.2</c:v>
                </c:pt>
                <c:pt idx="80">
                  <c:v>20.2</c:v>
                </c:pt>
                <c:pt idx="81">
                  <c:v>20.2</c:v>
                </c:pt>
                <c:pt idx="82">
                  <c:v>20.3</c:v>
                </c:pt>
                <c:pt idx="83">
                  <c:v>20.2</c:v>
                </c:pt>
                <c:pt idx="84">
                  <c:v>20.2</c:v>
                </c:pt>
                <c:pt idx="85">
                  <c:v>20.2</c:v>
                </c:pt>
                <c:pt idx="86">
                  <c:v>20.2</c:v>
                </c:pt>
                <c:pt idx="87">
                  <c:v>20.2</c:v>
                </c:pt>
                <c:pt idx="88">
                  <c:v>20.3</c:v>
                </c:pt>
                <c:pt idx="89">
                  <c:v>20.3</c:v>
                </c:pt>
                <c:pt idx="90">
                  <c:v>20.3</c:v>
                </c:pt>
                <c:pt idx="91">
                  <c:v>20.3</c:v>
                </c:pt>
                <c:pt idx="92">
                  <c:v>20.3</c:v>
                </c:pt>
                <c:pt idx="93">
                  <c:v>20.399999999999999</c:v>
                </c:pt>
                <c:pt idx="94">
                  <c:v>20.3</c:v>
                </c:pt>
                <c:pt idx="95">
                  <c:v>20.3</c:v>
                </c:pt>
                <c:pt idx="96">
                  <c:v>20.5</c:v>
                </c:pt>
                <c:pt idx="97">
                  <c:v>20.3</c:v>
                </c:pt>
                <c:pt idx="98">
                  <c:v>20.399999999999999</c:v>
                </c:pt>
                <c:pt idx="99">
                  <c:v>20.5</c:v>
                </c:pt>
                <c:pt idx="100">
                  <c:v>20.399999999999999</c:v>
                </c:pt>
                <c:pt idx="101">
                  <c:v>20.5</c:v>
                </c:pt>
                <c:pt idx="102">
                  <c:v>20.399999999999999</c:v>
                </c:pt>
                <c:pt idx="103">
                  <c:v>20.399999999999999</c:v>
                </c:pt>
                <c:pt idx="104">
                  <c:v>20.399999999999999</c:v>
                </c:pt>
                <c:pt idx="105">
                  <c:v>20.399999999999999</c:v>
                </c:pt>
                <c:pt idx="106">
                  <c:v>20.5</c:v>
                </c:pt>
                <c:pt idx="107">
                  <c:v>20.399999999999999</c:v>
                </c:pt>
                <c:pt idx="108">
                  <c:v>20.5</c:v>
                </c:pt>
                <c:pt idx="109">
                  <c:v>20.399999999999999</c:v>
                </c:pt>
                <c:pt idx="110">
                  <c:v>20.6</c:v>
                </c:pt>
                <c:pt idx="111">
                  <c:v>20.5</c:v>
                </c:pt>
                <c:pt idx="112">
                  <c:v>20.6</c:v>
                </c:pt>
                <c:pt idx="113">
                  <c:v>20.5</c:v>
                </c:pt>
                <c:pt idx="114">
                  <c:v>20.5</c:v>
                </c:pt>
                <c:pt idx="115">
                  <c:v>20.6</c:v>
                </c:pt>
                <c:pt idx="116">
                  <c:v>20.6</c:v>
                </c:pt>
                <c:pt idx="117">
                  <c:v>20.5</c:v>
                </c:pt>
                <c:pt idx="118">
                  <c:v>20.6</c:v>
                </c:pt>
                <c:pt idx="119">
                  <c:v>20.6</c:v>
                </c:pt>
                <c:pt idx="120">
                  <c:v>20.5</c:v>
                </c:pt>
                <c:pt idx="121">
                  <c:v>20.7</c:v>
                </c:pt>
                <c:pt idx="122">
                  <c:v>20.6</c:v>
                </c:pt>
                <c:pt idx="123">
                  <c:v>20.5</c:v>
                </c:pt>
                <c:pt idx="124">
                  <c:v>20.7</c:v>
                </c:pt>
                <c:pt idx="125">
                  <c:v>20.7</c:v>
                </c:pt>
                <c:pt idx="126">
                  <c:v>20.7</c:v>
                </c:pt>
                <c:pt idx="127">
                  <c:v>20.7</c:v>
                </c:pt>
                <c:pt idx="128">
                  <c:v>20.7</c:v>
                </c:pt>
                <c:pt idx="129">
                  <c:v>20.7</c:v>
                </c:pt>
                <c:pt idx="130">
                  <c:v>20.7</c:v>
                </c:pt>
                <c:pt idx="131">
                  <c:v>20.8</c:v>
                </c:pt>
                <c:pt idx="132">
                  <c:v>20.7</c:v>
                </c:pt>
                <c:pt idx="133">
                  <c:v>20.7</c:v>
                </c:pt>
                <c:pt idx="134">
                  <c:v>20.8</c:v>
                </c:pt>
                <c:pt idx="135">
                  <c:v>20.8</c:v>
                </c:pt>
                <c:pt idx="136">
                  <c:v>20.8</c:v>
                </c:pt>
                <c:pt idx="137">
                  <c:v>20.7</c:v>
                </c:pt>
                <c:pt idx="138">
                  <c:v>20.9</c:v>
                </c:pt>
                <c:pt idx="139">
                  <c:v>20.8</c:v>
                </c:pt>
                <c:pt idx="140">
                  <c:v>20.8</c:v>
                </c:pt>
                <c:pt idx="141">
                  <c:v>20.9</c:v>
                </c:pt>
                <c:pt idx="142">
                  <c:v>20.8</c:v>
                </c:pt>
                <c:pt idx="143">
                  <c:v>20.9</c:v>
                </c:pt>
                <c:pt idx="144">
                  <c:v>20.8</c:v>
                </c:pt>
                <c:pt idx="145">
                  <c:v>20.9</c:v>
                </c:pt>
                <c:pt idx="146">
                  <c:v>20.9</c:v>
                </c:pt>
                <c:pt idx="147">
                  <c:v>20.9</c:v>
                </c:pt>
                <c:pt idx="148">
                  <c:v>20.9</c:v>
                </c:pt>
                <c:pt idx="149">
                  <c:v>20.9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20.9</c:v>
                </c:pt>
                <c:pt idx="154">
                  <c:v>21</c:v>
                </c:pt>
                <c:pt idx="155">
                  <c:v>21</c:v>
                </c:pt>
                <c:pt idx="156">
                  <c:v>20.9</c:v>
                </c:pt>
                <c:pt idx="157">
                  <c:v>21</c:v>
                </c:pt>
                <c:pt idx="158">
                  <c:v>20.9</c:v>
                </c:pt>
                <c:pt idx="159">
                  <c:v>21.1</c:v>
                </c:pt>
                <c:pt idx="160">
                  <c:v>21.1</c:v>
                </c:pt>
                <c:pt idx="161">
                  <c:v>21</c:v>
                </c:pt>
                <c:pt idx="162">
                  <c:v>21</c:v>
                </c:pt>
                <c:pt idx="163">
                  <c:v>21.1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21.1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20.9</c:v>
                </c:pt>
                <c:pt idx="172">
                  <c:v>21.1</c:v>
                </c:pt>
                <c:pt idx="173">
                  <c:v>21.1</c:v>
                </c:pt>
                <c:pt idx="174">
                  <c:v>21</c:v>
                </c:pt>
                <c:pt idx="175">
                  <c:v>21.1</c:v>
                </c:pt>
                <c:pt idx="176">
                  <c:v>21.1</c:v>
                </c:pt>
                <c:pt idx="177">
                  <c:v>21.1</c:v>
                </c:pt>
                <c:pt idx="178">
                  <c:v>21.1</c:v>
                </c:pt>
                <c:pt idx="179">
                  <c:v>21.1</c:v>
                </c:pt>
                <c:pt idx="180">
                  <c:v>21</c:v>
                </c:pt>
                <c:pt idx="181">
                  <c:v>21.1</c:v>
                </c:pt>
                <c:pt idx="182">
                  <c:v>21</c:v>
                </c:pt>
                <c:pt idx="183">
                  <c:v>21.1</c:v>
                </c:pt>
                <c:pt idx="184">
                  <c:v>21.1</c:v>
                </c:pt>
                <c:pt idx="185">
                  <c:v>21.1</c:v>
                </c:pt>
                <c:pt idx="186">
                  <c:v>21.1</c:v>
                </c:pt>
                <c:pt idx="187">
                  <c:v>21</c:v>
                </c:pt>
                <c:pt idx="188">
                  <c:v>21.1</c:v>
                </c:pt>
                <c:pt idx="189">
                  <c:v>21</c:v>
                </c:pt>
                <c:pt idx="190">
                  <c:v>21.1</c:v>
                </c:pt>
                <c:pt idx="191">
                  <c:v>21.2</c:v>
                </c:pt>
                <c:pt idx="192">
                  <c:v>21.1</c:v>
                </c:pt>
                <c:pt idx="193">
                  <c:v>21.1</c:v>
                </c:pt>
                <c:pt idx="194">
                  <c:v>21.1</c:v>
                </c:pt>
                <c:pt idx="195">
                  <c:v>21.1</c:v>
                </c:pt>
                <c:pt idx="196">
                  <c:v>21.1</c:v>
                </c:pt>
                <c:pt idx="197">
                  <c:v>21.1</c:v>
                </c:pt>
                <c:pt idx="198">
                  <c:v>21.1</c:v>
                </c:pt>
                <c:pt idx="199">
                  <c:v>21.2</c:v>
                </c:pt>
                <c:pt idx="200">
                  <c:v>21.1</c:v>
                </c:pt>
                <c:pt idx="201">
                  <c:v>21.1</c:v>
                </c:pt>
                <c:pt idx="202">
                  <c:v>21.1</c:v>
                </c:pt>
                <c:pt idx="203">
                  <c:v>21.1</c:v>
                </c:pt>
                <c:pt idx="204">
                  <c:v>21.2</c:v>
                </c:pt>
                <c:pt idx="205">
                  <c:v>21.2</c:v>
                </c:pt>
                <c:pt idx="206">
                  <c:v>21.2</c:v>
                </c:pt>
                <c:pt idx="207">
                  <c:v>21.2</c:v>
                </c:pt>
                <c:pt idx="208">
                  <c:v>21.2</c:v>
                </c:pt>
                <c:pt idx="209">
                  <c:v>21.2</c:v>
                </c:pt>
                <c:pt idx="210">
                  <c:v>21.2</c:v>
                </c:pt>
                <c:pt idx="211">
                  <c:v>21.2</c:v>
                </c:pt>
                <c:pt idx="212">
                  <c:v>21.3</c:v>
                </c:pt>
                <c:pt idx="213">
                  <c:v>21.3</c:v>
                </c:pt>
                <c:pt idx="214">
                  <c:v>21.3</c:v>
                </c:pt>
                <c:pt idx="215">
                  <c:v>21.2</c:v>
                </c:pt>
                <c:pt idx="216">
                  <c:v>21.2</c:v>
                </c:pt>
                <c:pt idx="217">
                  <c:v>21.2</c:v>
                </c:pt>
                <c:pt idx="218">
                  <c:v>21.2</c:v>
                </c:pt>
                <c:pt idx="219">
                  <c:v>21.3</c:v>
                </c:pt>
                <c:pt idx="220">
                  <c:v>21.2</c:v>
                </c:pt>
                <c:pt idx="221">
                  <c:v>21.3</c:v>
                </c:pt>
                <c:pt idx="222">
                  <c:v>21.2</c:v>
                </c:pt>
                <c:pt idx="223">
                  <c:v>21.1</c:v>
                </c:pt>
                <c:pt idx="224">
                  <c:v>21.2</c:v>
                </c:pt>
                <c:pt idx="225">
                  <c:v>21.2</c:v>
                </c:pt>
                <c:pt idx="226">
                  <c:v>21.3</c:v>
                </c:pt>
                <c:pt idx="227">
                  <c:v>21.3</c:v>
                </c:pt>
                <c:pt idx="228">
                  <c:v>21.3</c:v>
                </c:pt>
                <c:pt idx="229">
                  <c:v>21.3</c:v>
                </c:pt>
                <c:pt idx="230">
                  <c:v>21.3</c:v>
                </c:pt>
                <c:pt idx="231">
                  <c:v>21.2</c:v>
                </c:pt>
                <c:pt idx="232">
                  <c:v>21.3</c:v>
                </c:pt>
                <c:pt idx="233">
                  <c:v>21.2</c:v>
                </c:pt>
                <c:pt idx="234">
                  <c:v>21.3</c:v>
                </c:pt>
                <c:pt idx="235">
                  <c:v>21.3</c:v>
                </c:pt>
                <c:pt idx="236">
                  <c:v>21.3</c:v>
                </c:pt>
                <c:pt idx="237">
                  <c:v>21.2</c:v>
                </c:pt>
                <c:pt idx="238">
                  <c:v>21.2</c:v>
                </c:pt>
                <c:pt idx="239">
                  <c:v>21.2</c:v>
                </c:pt>
                <c:pt idx="240">
                  <c:v>21.3</c:v>
                </c:pt>
                <c:pt idx="241">
                  <c:v>21.3</c:v>
                </c:pt>
                <c:pt idx="242">
                  <c:v>21.3</c:v>
                </c:pt>
                <c:pt idx="243">
                  <c:v>21.2</c:v>
                </c:pt>
                <c:pt idx="244">
                  <c:v>21.2</c:v>
                </c:pt>
                <c:pt idx="245">
                  <c:v>21.3</c:v>
                </c:pt>
                <c:pt idx="246">
                  <c:v>21.4</c:v>
                </c:pt>
                <c:pt idx="247">
                  <c:v>21.3</c:v>
                </c:pt>
                <c:pt idx="248">
                  <c:v>21.3</c:v>
                </c:pt>
                <c:pt idx="249">
                  <c:v>21.4</c:v>
                </c:pt>
                <c:pt idx="250">
                  <c:v>21.3</c:v>
                </c:pt>
                <c:pt idx="251">
                  <c:v>21.3</c:v>
                </c:pt>
                <c:pt idx="252">
                  <c:v>21.4</c:v>
                </c:pt>
                <c:pt idx="253">
                  <c:v>21.3</c:v>
                </c:pt>
                <c:pt idx="254">
                  <c:v>21.3</c:v>
                </c:pt>
                <c:pt idx="255">
                  <c:v>21.3</c:v>
                </c:pt>
                <c:pt idx="256">
                  <c:v>21.3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21.4</c:v>
                </c:pt>
                <c:pt idx="262">
                  <c:v>21.4</c:v>
                </c:pt>
                <c:pt idx="263">
                  <c:v>21.4</c:v>
                </c:pt>
                <c:pt idx="264">
                  <c:v>21.5</c:v>
                </c:pt>
                <c:pt idx="265">
                  <c:v>21.4</c:v>
                </c:pt>
                <c:pt idx="266">
                  <c:v>21.4</c:v>
                </c:pt>
                <c:pt idx="267">
                  <c:v>21.3</c:v>
                </c:pt>
                <c:pt idx="268">
                  <c:v>21.4</c:v>
                </c:pt>
                <c:pt idx="269">
                  <c:v>21.4</c:v>
                </c:pt>
                <c:pt idx="270">
                  <c:v>21.4</c:v>
                </c:pt>
                <c:pt idx="271">
                  <c:v>21.4</c:v>
                </c:pt>
                <c:pt idx="272">
                  <c:v>21.4</c:v>
                </c:pt>
                <c:pt idx="273">
                  <c:v>21.4</c:v>
                </c:pt>
                <c:pt idx="274">
                  <c:v>21.3</c:v>
                </c:pt>
                <c:pt idx="275">
                  <c:v>21.4</c:v>
                </c:pt>
                <c:pt idx="276">
                  <c:v>21.4</c:v>
                </c:pt>
                <c:pt idx="277">
                  <c:v>21.4</c:v>
                </c:pt>
                <c:pt idx="278">
                  <c:v>21.4</c:v>
                </c:pt>
                <c:pt idx="279">
                  <c:v>21.5</c:v>
                </c:pt>
                <c:pt idx="280">
                  <c:v>21.4</c:v>
                </c:pt>
                <c:pt idx="281">
                  <c:v>21.5</c:v>
                </c:pt>
                <c:pt idx="282">
                  <c:v>21.4</c:v>
                </c:pt>
                <c:pt idx="283">
                  <c:v>21.5</c:v>
                </c:pt>
                <c:pt idx="284">
                  <c:v>21.4</c:v>
                </c:pt>
                <c:pt idx="285">
                  <c:v>21.4</c:v>
                </c:pt>
                <c:pt idx="286">
                  <c:v>21.5</c:v>
                </c:pt>
                <c:pt idx="287">
                  <c:v>21.5</c:v>
                </c:pt>
                <c:pt idx="288">
                  <c:v>21.4</c:v>
                </c:pt>
                <c:pt idx="289">
                  <c:v>21.4</c:v>
                </c:pt>
                <c:pt idx="290">
                  <c:v>21.5</c:v>
                </c:pt>
                <c:pt idx="291">
                  <c:v>21.4</c:v>
                </c:pt>
                <c:pt idx="292">
                  <c:v>21.4</c:v>
                </c:pt>
                <c:pt idx="293">
                  <c:v>21.4</c:v>
                </c:pt>
                <c:pt idx="294">
                  <c:v>21.5</c:v>
                </c:pt>
                <c:pt idx="295">
                  <c:v>21.4</c:v>
                </c:pt>
                <c:pt idx="296">
                  <c:v>21.5</c:v>
                </c:pt>
                <c:pt idx="297">
                  <c:v>21.5</c:v>
                </c:pt>
                <c:pt idx="298">
                  <c:v>21.4</c:v>
                </c:pt>
                <c:pt idx="299">
                  <c:v>21.5</c:v>
                </c:pt>
                <c:pt idx="300">
                  <c:v>21.6</c:v>
                </c:pt>
                <c:pt idx="301">
                  <c:v>21.5</c:v>
                </c:pt>
                <c:pt idx="302">
                  <c:v>21.6</c:v>
                </c:pt>
                <c:pt idx="303">
                  <c:v>21.6</c:v>
                </c:pt>
                <c:pt idx="304">
                  <c:v>21.5</c:v>
                </c:pt>
                <c:pt idx="305">
                  <c:v>21.5</c:v>
                </c:pt>
                <c:pt idx="306">
                  <c:v>21.5</c:v>
                </c:pt>
                <c:pt idx="307">
                  <c:v>21.6</c:v>
                </c:pt>
                <c:pt idx="308">
                  <c:v>21.5</c:v>
                </c:pt>
                <c:pt idx="309">
                  <c:v>21.5</c:v>
                </c:pt>
                <c:pt idx="310">
                  <c:v>21.6</c:v>
                </c:pt>
                <c:pt idx="311">
                  <c:v>21.5</c:v>
                </c:pt>
                <c:pt idx="312">
                  <c:v>21.6</c:v>
                </c:pt>
                <c:pt idx="313">
                  <c:v>21.5</c:v>
                </c:pt>
                <c:pt idx="314">
                  <c:v>21.5</c:v>
                </c:pt>
                <c:pt idx="315">
                  <c:v>21.6</c:v>
                </c:pt>
                <c:pt idx="316">
                  <c:v>21.5</c:v>
                </c:pt>
                <c:pt idx="317">
                  <c:v>21.6</c:v>
                </c:pt>
                <c:pt idx="318">
                  <c:v>21.6</c:v>
                </c:pt>
                <c:pt idx="319">
                  <c:v>21.6</c:v>
                </c:pt>
                <c:pt idx="320">
                  <c:v>21.6</c:v>
                </c:pt>
                <c:pt idx="321">
                  <c:v>21.6</c:v>
                </c:pt>
                <c:pt idx="322">
                  <c:v>21.6</c:v>
                </c:pt>
                <c:pt idx="323">
                  <c:v>21.6</c:v>
                </c:pt>
                <c:pt idx="324">
                  <c:v>21.6</c:v>
                </c:pt>
                <c:pt idx="325">
                  <c:v>21.5</c:v>
                </c:pt>
                <c:pt idx="326">
                  <c:v>21.6</c:v>
                </c:pt>
                <c:pt idx="327">
                  <c:v>21.5</c:v>
                </c:pt>
                <c:pt idx="328">
                  <c:v>21.6</c:v>
                </c:pt>
                <c:pt idx="329">
                  <c:v>21.6</c:v>
                </c:pt>
                <c:pt idx="330">
                  <c:v>21.7</c:v>
                </c:pt>
                <c:pt idx="331">
                  <c:v>21.6</c:v>
                </c:pt>
                <c:pt idx="332">
                  <c:v>21.7</c:v>
                </c:pt>
                <c:pt idx="333">
                  <c:v>21.6</c:v>
                </c:pt>
                <c:pt idx="334">
                  <c:v>21.6</c:v>
                </c:pt>
                <c:pt idx="335">
                  <c:v>21.6</c:v>
                </c:pt>
                <c:pt idx="336">
                  <c:v>21.6</c:v>
                </c:pt>
                <c:pt idx="337">
                  <c:v>21.6</c:v>
                </c:pt>
                <c:pt idx="338">
                  <c:v>21.7</c:v>
                </c:pt>
                <c:pt idx="339">
                  <c:v>21.6</c:v>
                </c:pt>
                <c:pt idx="340">
                  <c:v>21.6</c:v>
                </c:pt>
                <c:pt idx="341">
                  <c:v>21.7</c:v>
                </c:pt>
                <c:pt idx="342">
                  <c:v>21.6</c:v>
                </c:pt>
                <c:pt idx="343">
                  <c:v>21.6</c:v>
                </c:pt>
                <c:pt idx="344">
                  <c:v>21.7</c:v>
                </c:pt>
                <c:pt idx="345">
                  <c:v>21.7</c:v>
                </c:pt>
                <c:pt idx="346">
                  <c:v>21.7</c:v>
                </c:pt>
                <c:pt idx="347">
                  <c:v>21.7</c:v>
                </c:pt>
                <c:pt idx="348">
                  <c:v>21.7</c:v>
                </c:pt>
                <c:pt idx="349">
                  <c:v>21.7</c:v>
                </c:pt>
                <c:pt idx="350">
                  <c:v>21.7</c:v>
                </c:pt>
                <c:pt idx="351">
                  <c:v>21.6</c:v>
                </c:pt>
                <c:pt idx="352">
                  <c:v>21.7</c:v>
                </c:pt>
                <c:pt idx="353">
                  <c:v>21.7</c:v>
                </c:pt>
                <c:pt idx="354">
                  <c:v>21.7</c:v>
                </c:pt>
                <c:pt idx="355">
                  <c:v>21.7</c:v>
                </c:pt>
                <c:pt idx="356">
                  <c:v>21.8</c:v>
                </c:pt>
                <c:pt idx="357">
                  <c:v>21.7</c:v>
                </c:pt>
                <c:pt idx="358">
                  <c:v>21.8</c:v>
                </c:pt>
                <c:pt idx="359">
                  <c:v>21.6</c:v>
                </c:pt>
                <c:pt idx="360">
                  <c:v>21.7</c:v>
                </c:pt>
                <c:pt idx="361">
                  <c:v>21.7</c:v>
                </c:pt>
                <c:pt idx="362">
                  <c:v>21.7</c:v>
                </c:pt>
                <c:pt idx="363">
                  <c:v>21.8</c:v>
                </c:pt>
                <c:pt idx="364">
                  <c:v>21.7</c:v>
                </c:pt>
                <c:pt idx="365">
                  <c:v>21.8</c:v>
                </c:pt>
                <c:pt idx="366">
                  <c:v>21.7</c:v>
                </c:pt>
                <c:pt idx="367">
                  <c:v>21.7</c:v>
                </c:pt>
                <c:pt idx="368">
                  <c:v>21.8</c:v>
                </c:pt>
                <c:pt idx="369">
                  <c:v>21.8</c:v>
                </c:pt>
                <c:pt idx="370">
                  <c:v>21.8</c:v>
                </c:pt>
                <c:pt idx="371">
                  <c:v>21.7</c:v>
                </c:pt>
                <c:pt idx="372">
                  <c:v>21.7</c:v>
                </c:pt>
                <c:pt idx="373">
                  <c:v>21.7</c:v>
                </c:pt>
                <c:pt idx="374">
                  <c:v>21.8</c:v>
                </c:pt>
                <c:pt idx="375">
                  <c:v>21.7</c:v>
                </c:pt>
                <c:pt idx="376">
                  <c:v>21.7</c:v>
                </c:pt>
                <c:pt idx="377">
                  <c:v>21.8</c:v>
                </c:pt>
                <c:pt idx="378">
                  <c:v>21.8</c:v>
                </c:pt>
                <c:pt idx="379">
                  <c:v>21.6</c:v>
                </c:pt>
                <c:pt idx="380">
                  <c:v>21.8</c:v>
                </c:pt>
                <c:pt idx="381">
                  <c:v>21.8</c:v>
                </c:pt>
                <c:pt idx="382">
                  <c:v>21.9</c:v>
                </c:pt>
                <c:pt idx="383">
                  <c:v>21.7</c:v>
                </c:pt>
                <c:pt idx="384">
                  <c:v>21.7</c:v>
                </c:pt>
                <c:pt idx="385">
                  <c:v>21.7</c:v>
                </c:pt>
                <c:pt idx="386">
                  <c:v>21.8</c:v>
                </c:pt>
                <c:pt idx="387">
                  <c:v>21.7</c:v>
                </c:pt>
                <c:pt idx="388">
                  <c:v>21.7</c:v>
                </c:pt>
                <c:pt idx="389">
                  <c:v>21.6</c:v>
                </c:pt>
                <c:pt idx="390">
                  <c:v>21.8</c:v>
                </c:pt>
                <c:pt idx="391">
                  <c:v>21.7</c:v>
                </c:pt>
                <c:pt idx="392">
                  <c:v>21.7</c:v>
                </c:pt>
                <c:pt idx="393">
                  <c:v>21.8</c:v>
                </c:pt>
                <c:pt idx="394">
                  <c:v>21.8</c:v>
                </c:pt>
                <c:pt idx="395">
                  <c:v>21.8</c:v>
                </c:pt>
                <c:pt idx="396">
                  <c:v>21.8</c:v>
                </c:pt>
                <c:pt idx="397">
                  <c:v>21.8</c:v>
                </c:pt>
                <c:pt idx="398">
                  <c:v>21.8</c:v>
                </c:pt>
                <c:pt idx="399">
                  <c:v>21.8</c:v>
                </c:pt>
                <c:pt idx="400">
                  <c:v>21.8</c:v>
                </c:pt>
                <c:pt idx="401">
                  <c:v>21.8</c:v>
                </c:pt>
                <c:pt idx="402">
                  <c:v>21.8</c:v>
                </c:pt>
                <c:pt idx="403">
                  <c:v>21.7</c:v>
                </c:pt>
                <c:pt idx="404">
                  <c:v>21.8</c:v>
                </c:pt>
                <c:pt idx="405">
                  <c:v>21.8</c:v>
                </c:pt>
                <c:pt idx="406">
                  <c:v>21.8</c:v>
                </c:pt>
                <c:pt idx="407">
                  <c:v>21.8</c:v>
                </c:pt>
                <c:pt idx="408">
                  <c:v>21.9</c:v>
                </c:pt>
                <c:pt idx="409">
                  <c:v>21.7</c:v>
                </c:pt>
                <c:pt idx="410">
                  <c:v>21.8</c:v>
                </c:pt>
                <c:pt idx="411">
                  <c:v>21.8</c:v>
                </c:pt>
                <c:pt idx="412">
                  <c:v>21.8</c:v>
                </c:pt>
                <c:pt idx="413">
                  <c:v>21.9</c:v>
                </c:pt>
                <c:pt idx="414">
                  <c:v>21.8</c:v>
                </c:pt>
                <c:pt idx="415">
                  <c:v>21.9</c:v>
                </c:pt>
                <c:pt idx="416">
                  <c:v>21.8</c:v>
                </c:pt>
                <c:pt idx="417">
                  <c:v>21.8</c:v>
                </c:pt>
                <c:pt idx="418">
                  <c:v>21.9</c:v>
                </c:pt>
                <c:pt idx="419">
                  <c:v>21.9</c:v>
                </c:pt>
                <c:pt idx="420">
                  <c:v>21.8</c:v>
                </c:pt>
                <c:pt idx="421">
                  <c:v>21.8</c:v>
                </c:pt>
                <c:pt idx="422">
                  <c:v>21.8</c:v>
                </c:pt>
                <c:pt idx="423">
                  <c:v>21.9</c:v>
                </c:pt>
                <c:pt idx="424">
                  <c:v>21.9</c:v>
                </c:pt>
                <c:pt idx="425">
                  <c:v>21.9</c:v>
                </c:pt>
                <c:pt idx="426">
                  <c:v>21.8</c:v>
                </c:pt>
                <c:pt idx="427">
                  <c:v>21.9</c:v>
                </c:pt>
                <c:pt idx="428">
                  <c:v>21.9</c:v>
                </c:pt>
                <c:pt idx="429">
                  <c:v>21.9</c:v>
                </c:pt>
                <c:pt idx="430">
                  <c:v>21.9</c:v>
                </c:pt>
                <c:pt idx="431">
                  <c:v>21.9</c:v>
                </c:pt>
                <c:pt idx="432">
                  <c:v>21.9</c:v>
                </c:pt>
                <c:pt idx="433">
                  <c:v>21.9</c:v>
                </c:pt>
                <c:pt idx="434">
                  <c:v>22</c:v>
                </c:pt>
                <c:pt idx="435">
                  <c:v>22</c:v>
                </c:pt>
                <c:pt idx="436">
                  <c:v>21.9</c:v>
                </c:pt>
                <c:pt idx="437">
                  <c:v>22</c:v>
                </c:pt>
                <c:pt idx="438">
                  <c:v>22</c:v>
                </c:pt>
                <c:pt idx="439">
                  <c:v>21.9</c:v>
                </c:pt>
                <c:pt idx="440">
                  <c:v>21.9</c:v>
                </c:pt>
                <c:pt idx="441">
                  <c:v>22</c:v>
                </c:pt>
                <c:pt idx="442">
                  <c:v>21.9</c:v>
                </c:pt>
                <c:pt idx="443">
                  <c:v>22</c:v>
                </c:pt>
                <c:pt idx="444">
                  <c:v>22</c:v>
                </c:pt>
                <c:pt idx="445">
                  <c:v>21.9</c:v>
                </c:pt>
                <c:pt idx="446">
                  <c:v>21.9</c:v>
                </c:pt>
                <c:pt idx="447">
                  <c:v>22</c:v>
                </c:pt>
                <c:pt idx="448">
                  <c:v>22</c:v>
                </c:pt>
                <c:pt idx="449">
                  <c:v>22</c:v>
                </c:pt>
                <c:pt idx="450">
                  <c:v>22</c:v>
                </c:pt>
                <c:pt idx="451">
                  <c:v>21.9</c:v>
                </c:pt>
                <c:pt idx="452">
                  <c:v>22</c:v>
                </c:pt>
                <c:pt idx="453">
                  <c:v>21.9</c:v>
                </c:pt>
                <c:pt idx="454">
                  <c:v>22</c:v>
                </c:pt>
                <c:pt idx="455">
                  <c:v>22</c:v>
                </c:pt>
                <c:pt idx="456">
                  <c:v>22</c:v>
                </c:pt>
                <c:pt idx="457">
                  <c:v>22</c:v>
                </c:pt>
                <c:pt idx="458">
                  <c:v>22</c:v>
                </c:pt>
                <c:pt idx="459">
                  <c:v>22.1</c:v>
                </c:pt>
                <c:pt idx="460">
                  <c:v>22</c:v>
                </c:pt>
                <c:pt idx="461">
                  <c:v>22</c:v>
                </c:pt>
                <c:pt idx="462">
                  <c:v>22</c:v>
                </c:pt>
                <c:pt idx="463">
                  <c:v>22</c:v>
                </c:pt>
                <c:pt idx="464">
                  <c:v>22.1</c:v>
                </c:pt>
                <c:pt idx="465">
                  <c:v>22</c:v>
                </c:pt>
                <c:pt idx="466">
                  <c:v>22.1</c:v>
                </c:pt>
                <c:pt idx="467">
                  <c:v>22</c:v>
                </c:pt>
                <c:pt idx="468">
                  <c:v>22</c:v>
                </c:pt>
                <c:pt idx="469">
                  <c:v>22.1</c:v>
                </c:pt>
                <c:pt idx="470">
                  <c:v>22</c:v>
                </c:pt>
                <c:pt idx="471">
                  <c:v>22</c:v>
                </c:pt>
                <c:pt idx="472">
                  <c:v>22</c:v>
                </c:pt>
                <c:pt idx="473">
                  <c:v>22</c:v>
                </c:pt>
                <c:pt idx="474">
                  <c:v>22.1</c:v>
                </c:pt>
                <c:pt idx="475">
                  <c:v>22</c:v>
                </c:pt>
                <c:pt idx="476">
                  <c:v>22.1</c:v>
                </c:pt>
                <c:pt idx="477">
                  <c:v>22</c:v>
                </c:pt>
                <c:pt idx="478">
                  <c:v>22.1</c:v>
                </c:pt>
                <c:pt idx="479">
                  <c:v>22.1</c:v>
                </c:pt>
                <c:pt idx="480">
                  <c:v>22.1</c:v>
                </c:pt>
                <c:pt idx="481">
                  <c:v>22</c:v>
                </c:pt>
                <c:pt idx="482">
                  <c:v>22</c:v>
                </c:pt>
                <c:pt idx="483">
                  <c:v>22.1</c:v>
                </c:pt>
                <c:pt idx="484">
                  <c:v>22.1</c:v>
                </c:pt>
                <c:pt idx="485">
                  <c:v>22</c:v>
                </c:pt>
                <c:pt idx="486">
                  <c:v>22.1</c:v>
                </c:pt>
                <c:pt idx="487">
                  <c:v>22.1</c:v>
                </c:pt>
                <c:pt idx="488">
                  <c:v>22.1</c:v>
                </c:pt>
                <c:pt idx="489">
                  <c:v>22.1</c:v>
                </c:pt>
                <c:pt idx="490">
                  <c:v>22</c:v>
                </c:pt>
                <c:pt idx="491">
                  <c:v>22.1</c:v>
                </c:pt>
                <c:pt idx="492">
                  <c:v>22.1</c:v>
                </c:pt>
                <c:pt idx="493">
                  <c:v>22.2</c:v>
                </c:pt>
                <c:pt idx="494">
                  <c:v>22.1</c:v>
                </c:pt>
                <c:pt idx="495">
                  <c:v>22.1</c:v>
                </c:pt>
                <c:pt idx="496">
                  <c:v>22.1</c:v>
                </c:pt>
                <c:pt idx="497">
                  <c:v>22.2</c:v>
                </c:pt>
                <c:pt idx="498">
                  <c:v>22.1</c:v>
                </c:pt>
                <c:pt idx="499">
                  <c:v>22.1</c:v>
                </c:pt>
                <c:pt idx="500">
                  <c:v>22.2</c:v>
                </c:pt>
                <c:pt idx="501">
                  <c:v>22.1</c:v>
                </c:pt>
                <c:pt idx="502">
                  <c:v>22.1</c:v>
                </c:pt>
                <c:pt idx="503">
                  <c:v>22.1</c:v>
                </c:pt>
                <c:pt idx="504">
                  <c:v>22.2</c:v>
                </c:pt>
                <c:pt idx="505">
                  <c:v>22.1</c:v>
                </c:pt>
                <c:pt idx="506">
                  <c:v>22.1</c:v>
                </c:pt>
                <c:pt idx="507">
                  <c:v>22.2</c:v>
                </c:pt>
                <c:pt idx="508">
                  <c:v>22.1</c:v>
                </c:pt>
                <c:pt idx="509">
                  <c:v>22.2</c:v>
                </c:pt>
                <c:pt idx="510">
                  <c:v>22.2</c:v>
                </c:pt>
                <c:pt idx="511">
                  <c:v>22.1</c:v>
                </c:pt>
                <c:pt idx="512">
                  <c:v>22.1</c:v>
                </c:pt>
                <c:pt idx="513">
                  <c:v>22.2</c:v>
                </c:pt>
                <c:pt idx="514">
                  <c:v>22.2</c:v>
                </c:pt>
                <c:pt idx="515">
                  <c:v>22.2</c:v>
                </c:pt>
                <c:pt idx="516">
                  <c:v>22.2</c:v>
                </c:pt>
                <c:pt idx="517">
                  <c:v>22.2</c:v>
                </c:pt>
                <c:pt idx="518">
                  <c:v>22.2</c:v>
                </c:pt>
                <c:pt idx="519">
                  <c:v>22.2</c:v>
                </c:pt>
                <c:pt idx="520">
                  <c:v>22.2</c:v>
                </c:pt>
                <c:pt idx="521">
                  <c:v>22.1</c:v>
                </c:pt>
                <c:pt idx="522">
                  <c:v>22.3</c:v>
                </c:pt>
                <c:pt idx="523">
                  <c:v>22.3</c:v>
                </c:pt>
                <c:pt idx="524">
                  <c:v>22.2</c:v>
                </c:pt>
                <c:pt idx="525">
                  <c:v>22.2</c:v>
                </c:pt>
                <c:pt idx="526">
                  <c:v>22.2</c:v>
                </c:pt>
                <c:pt idx="527">
                  <c:v>22.2</c:v>
                </c:pt>
                <c:pt idx="528">
                  <c:v>22.3</c:v>
                </c:pt>
                <c:pt idx="529">
                  <c:v>22.3</c:v>
                </c:pt>
                <c:pt idx="530">
                  <c:v>22.3</c:v>
                </c:pt>
                <c:pt idx="531">
                  <c:v>22.1</c:v>
                </c:pt>
                <c:pt idx="532">
                  <c:v>22.3</c:v>
                </c:pt>
                <c:pt idx="533">
                  <c:v>22.1</c:v>
                </c:pt>
                <c:pt idx="534">
                  <c:v>22.2</c:v>
                </c:pt>
                <c:pt idx="535">
                  <c:v>22.3</c:v>
                </c:pt>
                <c:pt idx="536">
                  <c:v>22.2</c:v>
                </c:pt>
                <c:pt idx="537">
                  <c:v>22.3</c:v>
                </c:pt>
                <c:pt idx="538">
                  <c:v>22.2</c:v>
                </c:pt>
                <c:pt idx="539">
                  <c:v>22.2</c:v>
                </c:pt>
                <c:pt idx="540">
                  <c:v>22.2</c:v>
                </c:pt>
                <c:pt idx="541">
                  <c:v>22.2</c:v>
                </c:pt>
                <c:pt idx="542">
                  <c:v>22.2</c:v>
                </c:pt>
                <c:pt idx="543">
                  <c:v>22.3</c:v>
                </c:pt>
                <c:pt idx="544">
                  <c:v>22.2</c:v>
                </c:pt>
                <c:pt idx="545">
                  <c:v>22.2</c:v>
                </c:pt>
                <c:pt idx="546">
                  <c:v>22.3</c:v>
                </c:pt>
                <c:pt idx="547">
                  <c:v>22.3</c:v>
                </c:pt>
                <c:pt idx="548">
                  <c:v>22.2</c:v>
                </c:pt>
                <c:pt idx="549">
                  <c:v>22.3</c:v>
                </c:pt>
                <c:pt idx="550">
                  <c:v>22.2</c:v>
                </c:pt>
                <c:pt idx="551">
                  <c:v>22.2</c:v>
                </c:pt>
                <c:pt idx="552">
                  <c:v>22.2</c:v>
                </c:pt>
                <c:pt idx="553">
                  <c:v>22.3</c:v>
                </c:pt>
                <c:pt idx="554">
                  <c:v>22.2</c:v>
                </c:pt>
                <c:pt idx="555">
                  <c:v>22.2</c:v>
                </c:pt>
                <c:pt idx="556">
                  <c:v>22.3</c:v>
                </c:pt>
                <c:pt idx="557">
                  <c:v>22.2</c:v>
                </c:pt>
                <c:pt idx="558">
                  <c:v>22.3</c:v>
                </c:pt>
                <c:pt idx="559">
                  <c:v>22.2</c:v>
                </c:pt>
                <c:pt idx="560">
                  <c:v>22.1</c:v>
                </c:pt>
                <c:pt idx="561">
                  <c:v>22.3</c:v>
                </c:pt>
                <c:pt idx="562">
                  <c:v>22.3</c:v>
                </c:pt>
                <c:pt idx="563">
                  <c:v>22.3</c:v>
                </c:pt>
                <c:pt idx="564">
                  <c:v>22.2</c:v>
                </c:pt>
                <c:pt idx="565">
                  <c:v>22.4</c:v>
                </c:pt>
                <c:pt idx="566">
                  <c:v>22.2</c:v>
                </c:pt>
                <c:pt idx="567">
                  <c:v>22.4</c:v>
                </c:pt>
                <c:pt idx="568">
                  <c:v>22.3</c:v>
                </c:pt>
                <c:pt idx="569">
                  <c:v>22.2</c:v>
                </c:pt>
                <c:pt idx="570">
                  <c:v>22.3</c:v>
                </c:pt>
                <c:pt idx="571">
                  <c:v>22.3</c:v>
                </c:pt>
                <c:pt idx="572">
                  <c:v>22.3</c:v>
                </c:pt>
                <c:pt idx="573">
                  <c:v>22.3</c:v>
                </c:pt>
                <c:pt idx="574">
                  <c:v>22.3</c:v>
                </c:pt>
                <c:pt idx="575">
                  <c:v>22.3</c:v>
                </c:pt>
                <c:pt idx="576">
                  <c:v>22.3</c:v>
                </c:pt>
                <c:pt idx="577">
                  <c:v>22.3</c:v>
                </c:pt>
                <c:pt idx="578">
                  <c:v>22.3</c:v>
                </c:pt>
                <c:pt idx="579">
                  <c:v>22.4</c:v>
                </c:pt>
                <c:pt idx="580">
                  <c:v>22.3</c:v>
                </c:pt>
                <c:pt idx="581">
                  <c:v>22.3</c:v>
                </c:pt>
                <c:pt idx="582">
                  <c:v>22.4</c:v>
                </c:pt>
                <c:pt idx="583">
                  <c:v>22.3</c:v>
                </c:pt>
                <c:pt idx="584">
                  <c:v>22.4</c:v>
                </c:pt>
                <c:pt idx="585">
                  <c:v>22.3</c:v>
                </c:pt>
                <c:pt idx="586">
                  <c:v>22.4</c:v>
                </c:pt>
                <c:pt idx="587">
                  <c:v>22.3</c:v>
                </c:pt>
                <c:pt idx="588">
                  <c:v>22.3</c:v>
                </c:pt>
                <c:pt idx="589">
                  <c:v>22.4</c:v>
                </c:pt>
                <c:pt idx="590">
                  <c:v>22.4</c:v>
                </c:pt>
                <c:pt idx="591">
                  <c:v>22.4</c:v>
                </c:pt>
                <c:pt idx="592">
                  <c:v>22.4</c:v>
                </c:pt>
                <c:pt idx="593">
                  <c:v>22.3</c:v>
                </c:pt>
                <c:pt idx="594">
                  <c:v>22.3</c:v>
                </c:pt>
                <c:pt idx="595">
                  <c:v>22.4</c:v>
                </c:pt>
                <c:pt idx="596">
                  <c:v>22.4</c:v>
                </c:pt>
                <c:pt idx="597">
                  <c:v>22.5</c:v>
                </c:pt>
                <c:pt idx="598">
                  <c:v>22.4</c:v>
                </c:pt>
                <c:pt idx="599">
                  <c:v>22.5</c:v>
                </c:pt>
                <c:pt idx="600">
                  <c:v>22.4</c:v>
                </c:pt>
                <c:pt idx="601">
                  <c:v>22.4</c:v>
                </c:pt>
                <c:pt idx="602">
                  <c:v>22.5</c:v>
                </c:pt>
                <c:pt idx="603">
                  <c:v>22.3</c:v>
                </c:pt>
                <c:pt idx="604">
                  <c:v>22.4</c:v>
                </c:pt>
                <c:pt idx="605">
                  <c:v>22.4</c:v>
                </c:pt>
                <c:pt idx="606">
                  <c:v>22.4</c:v>
                </c:pt>
                <c:pt idx="607">
                  <c:v>22.5</c:v>
                </c:pt>
                <c:pt idx="608">
                  <c:v>22.6</c:v>
                </c:pt>
                <c:pt idx="609">
                  <c:v>22.5</c:v>
                </c:pt>
                <c:pt idx="610">
                  <c:v>22.4</c:v>
                </c:pt>
                <c:pt idx="611">
                  <c:v>22.5</c:v>
                </c:pt>
                <c:pt idx="612">
                  <c:v>22.7</c:v>
                </c:pt>
                <c:pt idx="613">
                  <c:v>22.6</c:v>
                </c:pt>
                <c:pt idx="614">
                  <c:v>22.5</c:v>
                </c:pt>
                <c:pt idx="615">
                  <c:v>22.5</c:v>
                </c:pt>
                <c:pt idx="616">
                  <c:v>22.4</c:v>
                </c:pt>
                <c:pt idx="617">
                  <c:v>22.6</c:v>
                </c:pt>
                <c:pt idx="618">
                  <c:v>22.6</c:v>
                </c:pt>
                <c:pt idx="619">
                  <c:v>22.5</c:v>
                </c:pt>
                <c:pt idx="620">
                  <c:v>22.5</c:v>
                </c:pt>
                <c:pt idx="621">
                  <c:v>22.6</c:v>
                </c:pt>
                <c:pt idx="622">
                  <c:v>22.6</c:v>
                </c:pt>
                <c:pt idx="623">
                  <c:v>22.6</c:v>
                </c:pt>
                <c:pt idx="624">
                  <c:v>22.5</c:v>
                </c:pt>
                <c:pt idx="625">
                  <c:v>22.5</c:v>
                </c:pt>
                <c:pt idx="626">
                  <c:v>22.6</c:v>
                </c:pt>
                <c:pt idx="627">
                  <c:v>22.6</c:v>
                </c:pt>
                <c:pt idx="628">
                  <c:v>22.6</c:v>
                </c:pt>
                <c:pt idx="629">
                  <c:v>22.6</c:v>
                </c:pt>
                <c:pt idx="630">
                  <c:v>22.6</c:v>
                </c:pt>
                <c:pt idx="631">
                  <c:v>22.6</c:v>
                </c:pt>
                <c:pt idx="632">
                  <c:v>22.6</c:v>
                </c:pt>
                <c:pt idx="633">
                  <c:v>22.7</c:v>
                </c:pt>
                <c:pt idx="634">
                  <c:v>22.7</c:v>
                </c:pt>
                <c:pt idx="635">
                  <c:v>22.6</c:v>
                </c:pt>
                <c:pt idx="636">
                  <c:v>22.6</c:v>
                </c:pt>
                <c:pt idx="637">
                  <c:v>22.7</c:v>
                </c:pt>
                <c:pt idx="638">
                  <c:v>22.7</c:v>
                </c:pt>
                <c:pt idx="639">
                  <c:v>22.7</c:v>
                </c:pt>
                <c:pt idx="640">
                  <c:v>22.7</c:v>
                </c:pt>
                <c:pt idx="641">
                  <c:v>22.7</c:v>
                </c:pt>
                <c:pt idx="642">
                  <c:v>22.7</c:v>
                </c:pt>
                <c:pt idx="643">
                  <c:v>22.8</c:v>
                </c:pt>
                <c:pt idx="644">
                  <c:v>22.7</c:v>
                </c:pt>
                <c:pt idx="645">
                  <c:v>22.7</c:v>
                </c:pt>
                <c:pt idx="646">
                  <c:v>22.7</c:v>
                </c:pt>
                <c:pt idx="647">
                  <c:v>22.7</c:v>
                </c:pt>
                <c:pt idx="648">
                  <c:v>22.7</c:v>
                </c:pt>
                <c:pt idx="649">
                  <c:v>22.7</c:v>
                </c:pt>
                <c:pt idx="650">
                  <c:v>22.8</c:v>
                </c:pt>
                <c:pt idx="651">
                  <c:v>22.8</c:v>
                </c:pt>
                <c:pt idx="652">
                  <c:v>22.8</c:v>
                </c:pt>
                <c:pt idx="653">
                  <c:v>22.8</c:v>
                </c:pt>
                <c:pt idx="654">
                  <c:v>22.8</c:v>
                </c:pt>
                <c:pt idx="655">
                  <c:v>22.7</c:v>
                </c:pt>
                <c:pt idx="656">
                  <c:v>22.7</c:v>
                </c:pt>
                <c:pt idx="657">
                  <c:v>22.7</c:v>
                </c:pt>
                <c:pt idx="658">
                  <c:v>22.7</c:v>
                </c:pt>
                <c:pt idx="659">
                  <c:v>22.8</c:v>
                </c:pt>
                <c:pt idx="660">
                  <c:v>22.8</c:v>
                </c:pt>
                <c:pt idx="661">
                  <c:v>22.8</c:v>
                </c:pt>
                <c:pt idx="662">
                  <c:v>22.9</c:v>
                </c:pt>
                <c:pt idx="663">
                  <c:v>22.8</c:v>
                </c:pt>
                <c:pt idx="664">
                  <c:v>22.9</c:v>
                </c:pt>
                <c:pt idx="665">
                  <c:v>22.9</c:v>
                </c:pt>
                <c:pt idx="666">
                  <c:v>23</c:v>
                </c:pt>
                <c:pt idx="667">
                  <c:v>22.8</c:v>
                </c:pt>
                <c:pt idx="668">
                  <c:v>22.8</c:v>
                </c:pt>
                <c:pt idx="669">
                  <c:v>22.9</c:v>
                </c:pt>
                <c:pt idx="670">
                  <c:v>22.8</c:v>
                </c:pt>
                <c:pt idx="671">
                  <c:v>22.9</c:v>
                </c:pt>
                <c:pt idx="672">
                  <c:v>22.9</c:v>
                </c:pt>
                <c:pt idx="673">
                  <c:v>22.9</c:v>
                </c:pt>
                <c:pt idx="674">
                  <c:v>22.9</c:v>
                </c:pt>
                <c:pt idx="675">
                  <c:v>22.9</c:v>
                </c:pt>
                <c:pt idx="676">
                  <c:v>22.9</c:v>
                </c:pt>
                <c:pt idx="677">
                  <c:v>22.9</c:v>
                </c:pt>
                <c:pt idx="678">
                  <c:v>23</c:v>
                </c:pt>
                <c:pt idx="679">
                  <c:v>22.9</c:v>
                </c:pt>
                <c:pt idx="680">
                  <c:v>23</c:v>
                </c:pt>
                <c:pt idx="681">
                  <c:v>23</c:v>
                </c:pt>
                <c:pt idx="682">
                  <c:v>22.9</c:v>
                </c:pt>
                <c:pt idx="683">
                  <c:v>23</c:v>
                </c:pt>
                <c:pt idx="684">
                  <c:v>23</c:v>
                </c:pt>
                <c:pt idx="685">
                  <c:v>23</c:v>
                </c:pt>
                <c:pt idx="686">
                  <c:v>23</c:v>
                </c:pt>
                <c:pt idx="687">
                  <c:v>23.1</c:v>
                </c:pt>
                <c:pt idx="688">
                  <c:v>23</c:v>
                </c:pt>
                <c:pt idx="689">
                  <c:v>23.1</c:v>
                </c:pt>
                <c:pt idx="690">
                  <c:v>22.9</c:v>
                </c:pt>
                <c:pt idx="691">
                  <c:v>23</c:v>
                </c:pt>
                <c:pt idx="692">
                  <c:v>23</c:v>
                </c:pt>
                <c:pt idx="693">
                  <c:v>23.1</c:v>
                </c:pt>
                <c:pt idx="694">
                  <c:v>23</c:v>
                </c:pt>
                <c:pt idx="695">
                  <c:v>23</c:v>
                </c:pt>
                <c:pt idx="696">
                  <c:v>23</c:v>
                </c:pt>
                <c:pt idx="697">
                  <c:v>23</c:v>
                </c:pt>
                <c:pt idx="698">
                  <c:v>23</c:v>
                </c:pt>
                <c:pt idx="699">
                  <c:v>23.1</c:v>
                </c:pt>
                <c:pt idx="700">
                  <c:v>23</c:v>
                </c:pt>
                <c:pt idx="701">
                  <c:v>23.1</c:v>
                </c:pt>
                <c:pt idx="702">
                  <c:v>23.1</c:v>
                </c:pt>
                <c:pt idx="703">
                  <c:v>23.1</c:v>
                </c:pt>
                <c:pt idx="704">
                  <c:v>23</c:v>
                </c:pt>
                <c:pt idx="705">
                  <c:v>23.1</c:v>
                </c:pt>
                <c:pt idx="706">
                  <c:v>23.2</c:v>
                </c:pt>
                <c:pt idx="707">
                  <c:v>23.1</c:v>
                </c:pt>
                <c:pt idx="708">
                  <c:v>23.1</c:v>
                </c:pt>
                <c:pt idx="709">
                  <c:v>23.2</c:v>
                </c:pt>
                <c:pt idx="710">
                  <c:v>23.1</c:v>
                </c:pt>
                <c:pt idx="711">
                  <c:v>23.2</c:v>
                </c:pt>
                <c:pt idx="712">
                  <c:v>23.1</c:v>
                </c:pt>
                <c:pt idx="713">
                  <c:v>23.2</c:v>
                </c:pt>
                <c:pt idx="714">
                  <c:v>23.2</c:v>
                </c:pt>
                <c:pt idx="715">
                  <c:v>23.2</c:v>
                </c:pt>
                <c:pt idx="716">
                  <c:v>23.2</c:v>
                </c:pt>
                <c:pt idx="717">
                  <c:v>23.1</c:v>
                </c:pt>
                <c:pt idx="718">
                  <c:v>23.3</c:v>
                </c:pt>
                <c:pt idx="719">
                  <c:v>23.2</c:v>
                </c:pt>
                <c:pt idx="720">
                  <c:v>23.3</c:v>
                </c:pt>
                <c:pt idx="721">
                  <c:v>23.3</c:v>
                </c:pt>
                <c:pt idx="722">
                  <c:v>23.3</c:v>
                </c:pt>
                <c:pt idx="723">
                  <c:v>23.3</c:v>
                </c:pt>
                <c:pt idx="724">
                  <c:v>23.3</c:v>
                </c:pt>
                <c:pt idx="725">
                  <c:v>23.3</c:v>
                </c:pt>
                <c:pt idx="726">
                  <c:v>23.3</c:v>
                </c:pt>
                <c:pt idx="727">
                  <c:v>23.3</c:v>
                </c:pt>
                <c:pt idx="728">
                  <c:v>23.3</c:v>
                </c:pt>
                <c:pt idx="729">
                  <c:v>23.3</c:v>
                </c:pt>
                <c:pt idx="730">
                  <c:v>23.4</c:v>
                </c:pt>
                <c:pt idx="731">
                  <c:v>23.4</c:v>
                </c:pt>
                <c:pt idx="732">
                  <c:v>23.3</c:v>
                </c:pt>
                <c:pt idx="733">
                  <c:v>23.3</c:v>
                </c:pt>
                <c:pt idx="734">
                  <c:v>23.4</c:v>
                </c:pt>
                <c:pt idx="735">
                  <c:v>23.3</c:v>
                </c:pt>
                <c:pt idx="736">
                  <c:v>23.4</c:v>
                </c:pt>
                <c:pt idx="737">
                  <c:v>23.4</c:v>
                </c:pt>
                <c:pt idx="738">
                  <c:v>23.4</c:v>
                </c:pt>
                <c:pt idx="739">
                  <c:v>23.3</c:v>
                </c:pt>
                <c:pt idx="740">
                  <c:v>23.4</c:v>
                </c:pt>
                <c:pt idx="741">
                  <c:v>23.4</c:v>
                </c:pt>
                <c:pt idx="742">
                  <c:v>23.4</c:v>
                </c:pt>
                <c:pt idx="743">
                  <c:v>23.4</c:v>
                </c:pt>
                <c:pt idx="744">
                  <c:v>23.4</c:v>
                </c:pt>
                <c:pt idx="745">
                  <c:v>23.4</c:v>
                </c:pt>
                <c:pt idx="746">
                  <c:v>23.4</c:v>
                </c:pt>
                <c:pt idx="747">
                  <c:v>23.4</c:v>
                </c:pt>
                <c:pt idx="748">
                  <c:v>23.4</c:v>
                </c:pt>
                <c:pt idx="749">
                  <c:v>23.5</c:v>
                </c:pt>
                <c:pt idx="750">
                  <c:v>23.4</c:v>
                </c:pt>
                <c:pt idx="751">
                  <c:v>23.4</c:v>
                </c:pt>
                <c:pt idx="752">
                  <c:v>23.4</c:v>
                </c:pt>
                <c:pt idx="753">
                  <c:v>23.4</c:v>
                </c:pt>
                <c:pt idx="754">
                  <c:v>23.4</c:v>
                </c:pt>
                <c:pt idx="755">
                  <c:v>23.5</c:v>
                </c:pt>
                <c:pt idx="756">
                  <c:v>23.4</c:v>
                </c:pt>
                <c:pt idx="757">
                  <c:v>23.5</c:v>
                </c:pt>
                <c:pt idx="758">
                  <c:v>23.4</c:v>
                </c:pt>
                <c:pt idx="759">
                  <c:v>23.5</c:v>
                </c:pt>
                <c:pt idx="760">
                  <c:v>23.4</c:v>
                </c:pt>
                <c:pt idx="761">
                  <c:v>23.4</c:v>
                </c:pt>
                <c:pt idx="762">
                  <c:v>23.5</c:v>
                </c:pt>
                <c:pt idx="763">
                  <c:v>23.4</c:v>
                </c:pt>
                <c:pt idx="764">
                  <c:v>23.5</c:v>
                </c:pt>
                <c:pt idx="765">
                  <c:v>23.5</c:v>
                </c:pt>
                <c:pt idx="766">
                  <c:v>23.4</c:v>
                </c:pt>
                <c:pt idx="767">
                  <c:v>23.4</c:v>
                </c:pt>
                <c:pt idx="768">
                  <c:v>23.4</c:v>
                </c:pt>
                <c:pt idx="769">
                  <c:v>23.4</c:v>
                </c:pt>
                <c:pt idx="770">
                  <c:v>23.6</c:v>
                </c:pt>
                <c:pt idx="771">
                  <c:v>23.5</c:v>
                </c:pt>
                <c:pt idx="772">
                  <c:v>23.5</c:v>
                </c:pt>
                <c:pt idx="773">
                  <c:v>23.5</c:v>
                </c:pt>
                <c:pt idx="774">
                  <c:v>23.6</c:v>
                </c:pt>
                <c:pt idx="775">
                  <c:v>23.4</c:v>
                </c:pt>
                <c:pt idx="776">
                  <c:v>23.5</c:v>
                </c:pt>
                <c:pt idx="777">
                  <c:v>23.4</c:v>
                </c:pt>
                <c:pt idx="778">
                  <c:v>23.8</c:v>
                </c:pt>
                <c:pt idx="779">
                  <c:v>23.4</c:v>
                </c:pt>
                <c:pt idx="780">
                  <c:v>23.5</c:v>
                </c:pt>
                <c:pt idx="781">
                  <c:v>23.5</c:v>
                </c:pt>
                <c:pt idx="782">
                  <c:v>23.5</c:v>
                </c:pt>
                <c:pt idx="783">
                  <c:v>23.4</c:v>
                </c:pt>
                <c:pt idx="784">
                  <c:v>23.6</c:v>
                </c:pt>
                <c:pt idx="785">
                  <c:v>23.7</c:v>
                </c:pt>
                <c:pt idx="786">
                  <c:v>23.6</c:v>
                </c:pt>
                <c:pt idx="787">
                  <c:v>23.5</c:v>
                </c:pt>
                <c:pt idx="788">
                  <c:v>23.7</c:v>
                </c:pt>
                <c:pt idx="789">
                  <c:v>23.7</c:v>
                </c:pt>
                <c:pt idx="790">
                  <c:v>23.6</c:v>
                </c:pt>
                <c:pt idx="791">
                  <c:v>23.5</c:v>
                </c:pt>
                <c:pt idx="792">
                  <c:v>23.7</c:v>
                </c:pt>
                <c:pt idx="793">
                  <c:v>23.5</c:v>
                </c:pt>
                <c:pt idx="794">
                  <c:v>23.7</c:v>
                </c:pt>
                <c:pt idx="795">
                  <c:v>23.4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EE-494C-A1B1-3826E643A243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20.5</c:v>
                </c:pt>
                <c:pt idx="1">
                  <c:v>20.399999999999999</c:v>
                </c:pt>
                <c:pt idx="2">
                  <c:v>20.3</c:v>
                </c:pt>
                <c:pt idx="3">
                  <c:v>20.2</c:v>
                </c:pt>
                <c:pt idx="4">
                  <c:v>20.2</c:v>
                </c:pt>
                <c:pt idx="5">
                  <c:v>20.2</c:v>
                </c:pt>
                <c:pt idx="6">
                  <c:v>20.2</c:v>
                </c:pt>
                <c:pt idx="7">
                  <c:v>20.2</c:v>
                </c:pt>
                <c:pt idx="8">
                  <c:v>20.2</c:v>
                </c:pt>
                <c:pt idx="9">
                  <c:v>20.2</c:v>
                </c:pt>
                <c:pt idx="10">
                  <c:v>20.2</c:v>
                </c:pt>
                <c:pt idx="11">
                  <c:v>20.2</c:v>
                </c:pt>
                <c:pt idx="12">
                  <c:v>20.2</c:v>
                </c:pt>
                <c:pt idx="13">
                  <c:v>20.2</c:v>
                </c:pt>
                <c:pt idx="14">
                  <c:v>20.2</c:v>
                </c:pt>
                <c:pt idx="15">
                  <c:v>20.2</c:v>
                </c:pt>
                <c:pt idx="16">
                  <c:v>20.2</c:v>
                </c:pt>
                <c:pt idx="17">
                  <c:v>20.2</c:v>
                </c:pt>
                <c:pt idx="18">
                  <c:v>20.2</c:v>
                </c:pt>
                <c:pt idx="19">
                  <c:v>20.2</c:v>
                </c:pt>
                <c:pt idx="20">
                  <c:v>20.2</c:v>
                </c:pt>
                <c:pt idx="21">
                  <c:v>20.2</c:v>
                </c:pt>
                <c:pt idx="22">
                  <c:v>20.2</c:v>
                </c:pt>
                <c:pt idx="23">
                  <c:v>20.3</c:v>
                </c:pt>
                <c:pt idx="24">
                  <c:v>20.2</c:v>
                </c:pt>
                <c:pt idx="25">
                  <c:v>20.2</c:v>
                </c:pt>
                <c:pt idx="26">
                  <c:v>20.3</c:v>
                </c:pt>
                <c:pt idx="27">
                  <c:v>20.2</c:v>
                </c:pt>
                <c:pt idx="28">
                  <c:v>20.3</c:v>
                </c:pt>
                <c:pt idx="29">
                  <c:v>20.3</c:v>
                </c:pt>
                <c:pt idx="30">
                  <c:v>20.2</c:v>
                </c:pt>
                <c:pt idx="31">
                  <c:v>20.399999999999999</c:v>
                </c:pt>
                <c:pt idx="32">
                  <c:v>20.3</c:v>
                </c:pt>
                <c:pt idx="33">
                  <c:v>20.3</c:v>
                </c:pt>
                <c:pt idx="34">
                  <c:v>20.399999999999999</c:v>
                </c:pt>
                <c:pt idx="35">
                  <c:v>20</c:v>
                </c:pt>
                <c:pt idx="36">
                  <c:v>20.3</c:v>
                </c:pt>
                <c:pt idx="37">
                  <c:v>20.2</c:v>
                </c:pt>
                <c:pt idx="38">
                  <c:v>20.399999999999999</c:v>
                </c:pt>
                <c:pt idx="39">
                  <c:v>20.3</c:v>
                </c:pt>
                <c:pt idx="40">
                  <c:v>20.3</c:v>
                </c:pt>
                <c:pt idx="41">
                  <c:v>20.399999999999999</c:v>
                </c:pt>
                <c:pt idx="42">
                  <c:v>20.3</c:v>
                </c:pt>
                <c:pt idx="43">
                  <c:v>20.399999999999999</c:v>
                </c:pt>
                <c:pt idx="44">
                  <c:v>20.399999999999999</c:v>
                </c:pt>
                <c:pt idx="45">
                  <c:v>20.5</c:v>
                </c:pt>
                <c:pt idx="46">
                  <c:v>20.399999999999999</c:v>
                </c:pt>
                <c:pt idx="47">
                  <c:v>20.5</c:v>
                </c:pt>
                <c:pt idx="48">
                  <c:v>20.5</c:v>
                </c:pt>
                <c:pt idx="49">
                  <c:v>20.5</c:v>
                </c:pt>
                <c:pt idx="50">
                  <c:v>20.5</c:v>
                </c:pt>
                <c:pt idx="51">
                  <c:v>20.5</c:v>
                </c:pt>
                <c:pt idx="52">
                  <c:v>20.5</c:v>
                </c:pt>
                <c:pt idx="53">
                  <c:v>20.6</c:v>
                </c:pt>
                <c:pt idx="54">
                  <c:v>20.6</c:v>
                </c:pt>
                <c:pt idx="55">
                  <c:v>20.5</c:v>
                </c:pt>
                <c:pt idx="56">
                  <c:v>20.5</c:v>
                </c:pt>
                <c:pt idx="57">
                  <c:v>20.5</c:v>
                </c:pt>
                <c:pt idx="58">
                  <c:v>20.6</c:v>
                </c:pt>
                <c:pt idx="59">
                  <c:v>20.6</c:v>
                </c:pt>
                <c:pt idx="60">
                  <c:v>20.6</c:v>
                </c:pt>
                <c:pt idx="61">
                  <c:v>20.6</c:v>
                </c:pt>
                <c:pt idx="62">
                  <c:v>20.6</c:v>
                </c:pt>
                <c:pt idx="63">
                  <c:v>20.6</c:v>
                </c:pt>
                <c:pt idx="64">
                  <c:v>20.6</c:v>
                </c:pt>
                <c:pt idx="65">
                  <c:v>20.6</c:v>
                </c:pt>
                <c:pt idx="66">
                  <c:v>20.6</c:v>
                </c:pt>
                <c:pt idx="67">
                  <c:v>20.6</c:v>
                </c:pt>
                <c:pt idx="68">
                  <c:v>20.7</c:v>
                </c:pt>
                <c:pt idx="69">
                  <c:v>20.7</c:v>
                </c:pt>
                <c:pt idx="70">
                  <c:v>20.5</c:v>
                </c:pt>
                <c:pt idx="71">
                  <c:v>20.7</c:v>
                </c:pt>
                <c:pt idx="72">
                  <c:v>20.7</c:v>
                </c:pt>
                <c:pt idx="73">
                  <c:v>20.7</c:v>
                </c:pt>
                <c:pt idx="74">
                  <c:v>20.8</c:v>
                </c:pt>
                <c:pt idx="75">
                  <c:v>20.7</c:v>
                </c:pt>
                <c:pt idx="76">
                  <c:v>20.8</c:v>
                </c:pt>
                <c:pt idx="77">
                  <c:v>20.7</c:v>
                </c:pt>
                <c:pt idx="78">
                  <c:v>20.7</c:v>
                </c:pt>
                <c:pt idx="79">
                  <c:v>20.8</c:v>
                </c:pt>
                <c:pt idx="80">
                  <c:v>20.8</c:v>
                </c:pt>
                <c:pt idx="81">
                  <c:v>20.7</c:v>
                </c:pt>
                <c:pt idx="82">
                  <c:v>20.7</c:v>
                </c:pt>
                <c:pt idx="83">
                  <c:v>20.9</c:v>
                </c:pt>
                <c:pt idx="84">
                  <c:v>20.8</c:v>
                </c:pt>
                <c:pt idx="85">
                  <c:v>20.9</c:v>
                </c:pt>
                <c:pt idx="86">
                  <c:v>20.8</c:v>
                </c:pt>
                <c:pt idx="87">
                  <c:v>20.8</c:v>
                </c:pt>
                <c:pt idx="88">
                  <c:v>20.8</c:v>
                </c:pt>
                <c:pt idx="89">
                  <c:v>20.9</c:v>
                </c:pt>
                <c:pt idx="90">
                  <c:v>20.9</c:v>
                </c:pt>
                <c:pt idx="91">
                  <c:v>20.9</c:v>
                </c:pt>
                <c:pt idx="92">
                  <c:v>20.9</c:v>
                </c:pt>
                <c:pt idx="93">
                  <c:v>20.8</c:v>
                </c:pt>
                <c:pt idx="94">
                  <c:v>20.9</c:v>
                </c:pt>
                <c:pt idx="95">
                  <c:v>20.8</c:v>
                </c:pt>
                <c:pt idx="96">
                  <c:v>21</c:v>
                </c:pt>
                <c:pt idx="97">
                  <c:v>20.8</c:v>
                </c:pt>
                <c:pt idx="98">
                  <c:v>20.8</c:v>
                </c:pt>
                <c:pt idx="99">
                  <c:v>20.9</c:v>
                </c:pt>
                <c:pt idx="100">
                  <c:v>20.9</c:v>
                </c:pt>
                <c:pt idx="101">
                  <c:v>21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21</c:v>
                </c:pt>
                <c:pt idx="107">
                  <c:v>21</c:v>
                </c:pt>
                <c:pt idx="108">
                  <c:v>20.9</c:v>
                </c:pt>
                <c:pt idx="109">
                  <c:v>21</c:v>
                </c:pt>
                <c:pt idx="110">
                  <c:v>21</c:v>
                </c:pt>
                <c:pt idx="111">
                  <c:v>21.1</c:v>
                </c:pt>
                <c:pt idx="112">
                  <c:v>21</c:v>
                </c:pt>
                <c:pt idx="113">
                  <c:v>21</c:v>
                </c:pt>
                <c:pt idx="114">
                  <c:v>21.1</c:v>
                </c:pt>
                <c:pt idx="115">
                  <c:v>21.1</c:v>
                </c:pt>
                <c:pt idx="116">
                  <c:v>21.1</c:v>
                </c:pt>
                <c:pt idx="117">
                  <c:v>21.1</c:v>
                </c:pt>
                <c:pt idx="118">
                  <c:v>21.1</c:v>
                </c:pt>
                <c:pt idx="119">
                  <c:v>21.2</c:v>
                </c:pt>
                <c:pt idx="120">
                  <c:v>21.1</c:v>
                </c:pt>
                <c:pt idx="121">
                  <c:v>21.1</c:v>
                </c:pt>
                <c:pt idx="122">
                  <c:v>21.2</c:v>
                </c:pt>
                <c:pt idx="123">
                  <c:v>21.1</c:v>
                </c:pt>
                <c:pt idx="124">
                  <c:v>21.3</c:v>
                </c:pt>
                <c:pt idx="125">
                  <c:v>21.2</c:v>
                </c:pt>
                <c:pt idx="126">
                  <c:v>21.3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21.3</c:v>
                </c:pt>
                <c:pt idx="133">
                  <c:v>21.2</c:v>
                </c:pt>
                <c:pt idx="134">
                  <c:v>21.3</c:v>
                </c:pt>
                <c:pt idx="135">
                  <c:v>21.2</c:v>
                </c:pt>
                <c:pt idx="136">
                  <c:v>21.3</c:v>
                </c:pt>
                <c:pt idx="137">
                  <c:v>21.2</c:v>
                </c:pt>
                <c:pt idx="138">
                  <c:v>21.3</c:v>
                </c:pt>
                <c:pt idx="139">
                  <c:v>21.3</c:v>
                </c:pt>
                <c:pt idx="140">
                  <c:v>21.2</c:v>
                </c:pt>
                <c:pt idx="141">
                  <c:v>21.3</c:v>
                </c:pt>
                <c:pt idx="142">
                  <c:v>21.2</c:v>
                </c:pt>
                <c:pt idx="143">
                  <c:v>21.3</c:v>
                </c:pt>
                <c:pt idx="144">
                  <c:v>21.3</c:v>
                </c:pt>
                <c:pt idx="145">
                  <c:v>21.3</c:v>
                </c:pt>
                <c:pt idx="146">
                  <c:v>21.3</c:v>
                </c:pt>
                <c:pt idx="147">
                  <c:v>21.4</c:v>
                </c:pt>
                <c:pt idx="148">
                  <c:v>21.3</c:v>
                </c:pt>
                <c:pt idx="149">
                  <c:v>21.4</c:v>
                </c:pt>
                <c:pt idx="150">
                  <c:v>21.4</c:v>
                </c:pt>
                <c:pt idx="151">
                  <c:v>21.4</c:v>
                </c:pt>
                <c:pt idx="152">
                  <c:v>21.4</c:v>
                </c:pt>
                <c:pt idx="153">
                  <c:v>21.4</c:v>
                </c:pt>
                <c:pt idx="154">
                  <c:v>21.4</c:v>
                </c:pt>
                <c:pt idx="155">
                  <c:v>21.4</c:v>
                </c:pt>
                <c:pt idx="156">
                  <c:v>21.5</c:v>
                </c:pt>
                <c:pt idx="157">
                  <c:v>21.5</c:v>
                </c:pt>
                <c:pt idx="158">
                  <c:v>21.5</c:v>
                </c:pt>
                <c:pt idx="159">
                  <c:v>21.4</c:v>
                </c:pt>
                <c:pt idx="160">
                  <c:v>21.4</c:v>
                </c:pt>
                <c:pt idx="161">
                  <c:v>21.5</c:v>
                </c:pt>
                <c:pt idx="162">
                  <c:v>21.5</c:v>
                </c:pt>
                <c:pt idx="163">
                  <c:v>21.4</c:v>
                </c:pt>
                <c:pt idx="164">
                  <c:v>21.5</c:v>
                </c:pt>
                <c:pt idx="165">
                  <c:v>21.6</c:v>
                </c:pt>
                <c:pt idx="166">
                  <c:v>21.4</c:v>
                </c:pt>
                <c:pt idx="167">
                  <c:v>21.5</c:v>
                </c:pt>
                <c:pt idx="168">
                  <c:v>21.5</c:v>
                </c:pt>
                <c:pt idx="169">
                  <c:v>21.5</c:v>
                </c:pt>
                <c:pt idx="170">
                  <c:v>21.5</c:v>
                </c:pt>
                <c:pt idx="171">
                  <c:v>21.5</c:v>
                </c:pt>
                <c:pt idx="172">
                  <c:v>21.5</c:v>
                </c:pt>
                <c:pt idx="173">
                  <c:v>21.5</c:v>
                </c:pt>
                <c:pt idx="174">
                  <c:v>21.6</c:v>
                </c:pt>
                <c:pt idx="175">
                  <c:v>21.5</c:v>
                </c:pt>
                <c:pt idx="176">
                  <c:v>21.5</c:v>
                </c:pt>
                <c:pt idx="177">
                  <c:v>21.6</c:v>
                </c:pt>
                <c:pt idx="178">
                  <c:v>21.5</c:v>
                </c:pt>
                <c:pt idx="179">
                  <c:v>21.5</c:v>
                </c:pt>
                <c:pt idx="180">
                  <c:v>21.5</c:v>
                </c:pt>
                <c:pt idx="181">
                  <c:v>21.5</c:v>
                </c:pt>
                <c:pt idx="182">
                  <c:v>21.5</c:v>
                </c:pt>
                <c:pt idx="183">
                  <c:v>21.6</c:v>
                </c:pt>
                <c:pt idx="184">
                  <c:v>21.5</c:v>
                </c:pt>
                <c:pt idx="185">
                  <c:v>21.6</c:v>
                </c:pt>
                <c:pt idx="186">
                  <c:v>21.5</c:v>
                </c:pt>
                <c:pt idx="187">
                  <c:v>21.6</c:v>
                </c:pt>
                <c:pt idx="188">
                  <c:v>21.6</c:v>
                </c:pt>
                <c:pt idx="189">
                  <c:v>21.6</c:v>
                </c:pt>
                <c:pt idx="190">
                  <c:v>21.6</c:v>
                </c:pt>
                <c:pt idx="191">
                  <c:v>21.6</c:v>
                </c:pt>
                <c:pt idx="192">
                  <c:v>21.6</c:v>
                </c:pt>
                <c:pt idx="193">
                  <c:v>21.6</c:v>
                </c:pt>
                <c:pt idx="194">
                  <c:v>21.6</c:v>
                </c:pt>
                <c:pt idx="195">
                  <c:v>21.7</c:v>
                </c:pt>
                <c:pt idx="196">
                  <c:v>21.7</c:v>
                </c:pt>
                <c:pt idx="197">
                  <c:v>21.7</c:v>
                </c:pt>
                <c:pt idx="198">
                  <c:v>21.7</c:v>
                </c:pt>
                <c:pt idx="199">
                  <c:v>21.6</c:v>
                </c:pt>
                <c:pt idx="200">
                  <c:v>21.6</c:v>
                </c:pt>
                <c:pt idx="201">
                  <c:v>21.7</c:v>
                </c:pt>
                <c:pt idx="202">
                  <c:v>21.7</c:v>
                </c:pt>
                <c:pt idx="203">
                  <c:v>21.6</c:v>
                </c:pt>
                <c:pt idx="204">
                  <c:v>21.6</c:v>
                </c:pt>
                <c:pt idx="205">
                  <c:v>21.7</c:v>
                </c:pt>
                <c:pt idx="206">
                  <c:v>21.6</c:v>
                </c:pt>
                <c:pt idx="207">
                  <c:v>21.7</c:v>
                </c:pt>
                <c:pt idx="208">
                  <c:v>21.7</c:v>
                </c:pt>
                <c:pt idx="209">
                  <c:v>21.8</c:v>
                </c:pt>
                <c:pt idx="210">
                  <c:v>21.7</c:v>
                </c:pt>
                <c:pt idx="211">
                  <c:v>21.8</c:v>
                </c:pt>
                <c:pt idx="212">
                  <c:v>21.7</c:v>
                </c:pt>
                <c:pt idx="213">
                  <c:v>21.7</c:v>
                </c:pt>
                <c:pt idx="214">
                  <c:v>21.7</c:v>
                </c:pt>
                <c:pt idx="215">
                  <c:v>21.8</c:v>
                </c:pt>
                <c:pt idx="216">
                  <c:v>21.7</c:v>
                </c:pt>
                <c:pt idx="217">
                  <c:v>21.8</c:v>
                </c:pt>
                <c:pt idx="218">
                  <c:v>21.8</c:v>
                </c:pt>
                <c:pt idx="219">
                  <c:v>21.8</c:v>
                </c:pt>
                <c:pt idx="220">
                  <c:v>21.8</c:v>
                </c:pt>
                <c:pt idx="221">
                  <c:v>21.8</c:v>
                </c:pt>
                <c:pt idx="222">
                  <c:v>21.8</c:v>
                </c:pt>
                <c:pt idx="223">
                  <c:v>21.8</c:v>
                </c:pt>
                <c:pt idx="224">
                  <c:v>21.8</c:v>
                </c:pt>
                <c:pt idx="225">
                  <c:v>21.8</c:v>
                </c:pt>
                <c:pt idx="226">
                  <c:v>21.8</c:v>
                </c:pt>
                <c:pt idx="227">
                  <c:v>21.8</c:v>
                </c:pt>
                <c:pt idx="228">
                  <c:v>21.8</c:v>
                </c:pt>
                <c:pt idx="229">
                  <c:v>21.8</c:v>
                </c:pt>
                <c:pt idx="230">
                  <c:v>21.8</c:v>
                </c:pt>
                <c:pt idx="231">
                  <c:v>21.8</c:v>
                </c:pt>
                <c:pt idx="232">
                  <c:v>21.8</c:v>
                </c:pt>
                <c:pt idx="233">
                  <c:v>21.8</c:v>
                </c:pt>
                <c:pt idx="234">
                  <c:v>21.8</c:v>
                </c:pt>
                <c:pt idx="235">
                  <c:v>21.8</c:v>
                </c:pt>
                <c:pt idx="236">
                  <c:v>21.8</c:v>
                </c:pt>
                <c:pt idx="237">
                  <c:v>21.8</c:v>
                </c:pt>
                <c:pt idx="238">
                  <c:v>21.8</c:v>
                </c:pt>
                <c:pt idx="239">
                  <c:v>21.8</c:v>
                </c:pt>
                <c:pt idx="240">
                  <c:v>21.8</c:v>
                </c:pt>
                <c:pt idx="241">
                  <c:v>21.8</c:v>
                </c:pt>
                <c:pt idx="242">
                  <c:v>21.8</c:v>
                </c:pt>
                <c:pt idx="243">
                  <c:v>21.8</c:v>
                </c:pt>
                <c:pt idx="244">
                  <c:v>21.8</c:v>
                </c:pt>
                <c:pt idx="245">
                  <c:v>21.8</c:v>
                </c:pt>
                <c:pt idx="246">
                  <c:v>21.8</c:v>
                </c:pt>
                <c:pt idx="247">
                  <c:v>21.8</c:v>
                </c:pt>
                <c:pt idx="248">
                  <c:v>21.9</c:v>
                </c:pt>
                <c:pt idx="249">
                  <c:v>21.9</c:v>
                </c:pt>
                <c:pt idx="250">
                  <c:v>21.8</c:v>
                </c:pt>
                <c:pt idx="251">
                  <c:v>21.9</c:v>
                </c:pt>
                <c:pt idx="252">
                  <c:v>21.9</c:v>
                </c:pt>
                <c:pt idx="253">
                  <c:v>21.8</c:v>
                </c:pt>
                <c:pt idx="254">
                  <c:v>21.8</c:v>
                </c:pt>
                <c:pt idx="255">
                  <c:v>21.8</c:v>
                </c:pt>
                <c:pt idx="256">
                  <c:v>21.9</c:v>
                </c:pt>
                <c:pt idx="257">
                  <c:v>21.8</c:v>
                </c:pt>
                <c:pt idx="258">
                  <c:v>21.8</c:v>
                </c:pt>
                <c:pt idx="259">
                  <c:v>21.9</c:v>
                </c:pt>
                <c:pt idx="260">
                  <c:v>21.9</c:v>
                </c:pt>
                <c:pt idx="261">
                  <c:v>21.8</c:v>
                </c:pt>
                <c:pt idx="262">
                  <c:v>21.9</c:v>
                </c:pt>
                <c:pt idx="263">
                  <c:v>21.9</c:v>
                </c:pt>
                <c:pt idx="264">
                  <c:v>21.8</c:v>
                </c:pt>
                <c:pt idx="265">
                  <c:v>21.9</c:v>
                </c:pt>
                <c:pt idx="266">
                  <c:v>22</c:v>
                </c:pt>
                <c:pt idx="267">
                  <c:v>21.9</c:v>
                </c:pt>
                <c:pt idx="268">
                  <c:v>21.9</c:v>
                </c:pt>
                <c:pt idx="269">
                  <c:v>21.9</c:v>
                </c:pt>
                <c:pt idx="270">
                  <c:v>21.9</c:v>
                </c:pt>
                <c:pt idx="271">
                  <c:v>22</c:v>
                </c:pt>
                <c:pt idx="272">
                  <c:v>22</c:v>
                </c:pt>
                <c:pt idx="273">
                  <c:v>22</c:v>
                </c:pt>
                <c:pt idx="274">
                  <c:v>21.8</c:v>
                </c:pt>
                <c:pt idx="275">
                  <c:v>21.9</c:v>
                </c:pt>
                <c:pt idx="276">
                  <c:v>21.9</c:v>
                </c:pt>
                <c:pt idx="277">
                  <c:v>21.9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21.9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21.9</c:v>
                </c:pt>
                <c:pt idx="288">
                  <c:v>22</c:v>
                </c:pt>
                <c:pt idx="289">
                  <c:v>22</c:v>
                </c:pt>
                <c:pt idx="290">
                  <c:v>21.9</c:v>
                </c:pt>
                <c:pt idx="291">
                  <c:v>22.1</c:v>
                </c:pt>
                <c:pt idx="292">
                  <c:v>22</c:v>
                </c:pt>
                <c:pt idx="293">
                  <c:v>21.9</c:v>
                </c:pt>
                <c:pt idx="294">
                  <c:v>22</c:v>
                </c:pt>
                <c:pt idx="295">
                  <c:v>22.1</c:v>
                </c:pt>
                <c:pt idx="296">
                  <c:v>22</c:v>
                </c:pt>
                <c:pt idx="297">
                  <c:v>22</c:v>
                </c:pt>
                <c:pt idx="298">
                  <c:v>22.1</c:v>
                </c:pt>
                <c:pt idx="299">
                  <c:v>22</c:v>
                </c:pt>
                <c:pt idx="300">
                  <c:v>22.1</c:v>
                </c:pt>
                <c:pt idx="301">
                  <c:v>22.1</c:v>
                </c:pt>
                <c:pt idx="302">
                  <c:v>22</c:v>
                </c:pt>
                <c:pt idx="303">
                  <c:v>22</c:v>
                </c:pt>
                <c:pt idx="304">
                  <c:v>22</c:v>
                </c:pt>
                <c:pt idx="305">
                  <c:v>22</c:v>
                </c:pt>
                <c:pt idx="306">
                  <c:v>22.1</c:v>
                </c:pt>
                <c:pt idx="307">
                  <c:v>22.1</c:v>
                </c:pt>
                <c:pt idx="308">
                  <c:v>22</c:v>
                </c:pt>
                <c:pt idx="309">
                  <c:v>22.1</c:v>
                </c:pt>
                <c:pt idx="310">
                  <c:v>22.1</c:v>
                </c:pt>
                <c:pt idx="311">
                  <c:v>22.1</c:v>
                </c:pt>
                <c:pt idx="312">
                  <c:v>22.1</c:v>
                </c:pt>
                <c:pt idx="313">
                  <c:v>22.1</c:v>
                </c:pt>
                <c:pt idx="314">
                  <c:v>22.1</c:v>
                </c:pt>
                <c:pt idx="315">
                  <c:v>22.1</c:v>
                </c:pt>
                <c:pt idx="316">
                  <c:v>22.1</c:v>
                </c:pt>
                <c:pt idx="317">
                  <c:v>22.1</c:v>
                </c:pt>
                <c:pt idx="318">
                  <c:v>22.1</c:v>
                </c:pt>
                <c:pt idx="319">
                  <c:v>22.1</c:v>
                </c:pt>
                <c:pt idx="320">
                  <c:v>22.2</c:v>
                </c:pt>
                <c:pt idx="321">
                  <c:v>22.1</c:v>
                </c:pt>
                <c:pt idx="322">
                  <c:v>22.1</c:v>
                </c:pt>
                <c:pt idx="323">
                  <c:v>22.1</c:v>
                </c:pt>
                <c:pt idx="324">
                  <c:v>22.1</c:v>
                </c:pt>
                <c:pt idx="325">
                  <c:v>22.1</c:v>
                </c:pt>
                <c:pt idx="326">
                  <c:v>22.2</c:v>
                </c:pt>
                <c:pt idx="327">
                  <c:v>22.1</c:v>
                </c:pt>
                <c:pt idx="328">
                  <c:v>22.1</c:v>
                </c:pt>
                <c:pt idx="329">
                  <c:v>22.1</c:v>
                </c:pt>
                <c:pt idx="330">
                  <c:v>22.2</c:v>
                </c:pt>
                <c:pt idx="331">
                  <c:v>22.2</c:v>
                </c:pt>
                <c:pt idx="332">
                  <c:v>22.1</c:v>
                </c:pt>
                <c:pt idx="333">
                  <c:v>22.2</c:v>
                </c:pt>
                <c:pt idx="334">
                  <c:v>22.2</c:v>
                </c:pt>
                <c:pt idx="335">
                  <c:v>22.2</c:v>
                </c:pt>
                <c:pt idx="336">
                  <c:v>22.2</c:v>
                </c:pt>
                <c:pt idx="337">
                  <c:v>22.2</c:v>
                </c:pt>
                <c:pt idx="338">
                  <c:v>22.2</c:v>
                </c:pt>
                <c:pt idx="339">
                  <c:v>22.2</c:v>
                </c:pt>
                <c:pt idx="340">
                  <c:v>22.2</c:v>
                </c:pt>
                <c:pt idx="341">
                  <c:v>22.2</c:v>
                </c:pt>
                <c:pt idx="342">
                  <c:v>22.2</c:v>
                </c:pt>
                <c:pt idx="343">
                  <c:v>22.1</c:v>
                </c:pt>
                <c:pt idx="344">
                  <c:v>22.2</c:v>
                </c:pt>
                <c:pt idx="345">
                  <c:v>22.2</c:v>
                </c:pt>
                <c:pt idx="346">
                  <c:v>22.2</c:v>
                </c:pt>
                <c:pt idx="347">
                  <c:v>22.2</c:v>
                </c:pt>
                <c:pt idx="348">
                  <c:v>22.2</c:v>
                </c:pt>
                <c:pt idx="349">
                  <c:v>22.2</c:v>
                </c:pt>
                <c:pt idx="350">
                  <c:v>22.2</c:v>
                </c:pt>
                <c:pt idx="351">
                  <c:v>22.3</c:v>
                </c:pt>
                <c:pt idx="352">
                  <c:v>22.2</c:v>
                </c:pt>
                <c:pt idx="353">
                  <c:v>22.2</c:v>
                </c:pt>
                <c:pt idx="354">
                  <c:v>22.2</c:v>
                </c:pt>
                <c:pt idx="355">
                  <c:v>22.2</c:v>
                </c:pt>
                <c:pt idx="356">
                  <c:v>22.2</c:v>
                </c:pt>
                <c:pt idx="357">
                  <c:v>22.2</c:v>
                </c:pt>
                <c:pt idx="358">
                  <c:v>22.3</c:v>
                </c:pt>
                <c:pt idx="359">
                  <c:v>22.2</c:v>
                </c:pt>
                <c:pt idx="360">
                  <c:v>22.2</c:v>
                </c:pt>
                <c:pt idx="361">
                  <c:v>22.2</c:v>
                </c:pt>
                <c:pt idx="362">
                  <c:v>22.2</c:v>
                </c:pt>
                <c:pt idx="363">
                  <c:v>22.2</c:v>
                </c:pt>
                <c:pt idx="364">
                  <c:v>22.3</c:v>
                </c:pt>
                <c:pt idx="365">
                  <c:v>22.2</c:v>
                </c:pt>
                <c:pt idx="366">
                  <c:v>22.2</c:v>
                </c:pt>
                <c:pt idx="367">
                  <c:v>22.2</c:v>
                </c:pt>
                <c:pt idx="368">
                  <c:v>22.3</c:v>
                </c:pt>
                <c:pt idx="369">
                  <c:v>22.3</c:v>
                </c:pt>
                <c:pt idx="370">
                  <c:v>22.3</c:v>
                </c:pt>
                <c:pt idx="371">
                  <c:v>22.3</c:v>
                </c:pt>
                <c:pt idx="372">
                  <c:v>22.2</c:v>
                </c:pt>
                <c:pt idx="373">
                  <c:v>22.3</c:v>
                </c:pt>
                <c:pt idx="374">
                  <c:v>22.3</c:v>
                </c:pt>
                <c:pt idx="375">
                  <c:v>22.2</c:v>
                </c:pt>
                <c:pt idx="376">
                  <c:v>22.3</c:v>
                </c:pt>
                <c:pt idx="377">
                  <c:v>22.3</c:v>
                </c:pt>
                <c:pt idx="378">
                  <c:v>22.2</c:v>
                </c:pt>
                <c:pt idx="379">
                  <c:v>22.3</c:v>
                </c:pt>
                <c:pt idx="380">
                  <c:v>22.3</c:v>
                </c:pt>
                <c:pt idx="381">
                  <c:v>22.3</c:v>
                </c:pt>
                <c:pt idx="382">
                  <c:v>22.3</c:v>
                </c:pt>
                <c:pt idx="383">
                  <c:v>22.3</c:v>
                </c:pt>
                <c:pt idx="384">
                  <c:v>22.3</c:v>
                </c:pt>
                <c:pt idx="385">
                  <c:v>22.2</c:v>
                </c:pt>
                <c:pt idx="386">
                  <c:v>22.3</c:v>
                </c:pt>
                <c:pt idx="387">
                  <c:v>22.3</c:v>
                </c:pt>
                <c:pt idx="388">
                  <c:v>22.3</c:v>
                </c:pt>
                <c:pt idx="389">
                  <c:v>22.3</c:v>
                </c:pt>
                <c:pt idx="390">
                  <c:v>22.3</c:v>
                </c:pt>
                <c:pt idx="391">
                  <c:v>22.3</c:v>
                </c:pt>
                <c:pt idx="392">
                  <c:v>22.3</c:v>
                </c:pt>
                <c:pt idx="393">
                  <c:v>22.3</c:v>
                </c:pt>
                <c:pt idx="394">
                  <c:v>22.3</c:v>
                </c:pt>
                <c:pt idx="395">
                  <c:v>22.3</c:v>
                </c:pt>
                <c:pt idx="396">
                  <c:v>22.3</c:v>
                </c:pt>
                <c:pt idx="397">
                  <c:v>22.2</c:v>
                </c:pt>
                <c:pt idx="398">
                  <c:v>22.3</c:v>
                </c:pt>
                <c:pt idx="399">
                  <c:v>22.3</c:v>
                </c:pt>
                <c:pt idx="400">
                  <c:v>22.3</c:v>
                </c:pt>
                <c:pt idx="401">
                  <c:v>22.3</c:v>
                </c:pt>
                <c:pt idx="402">
                  <c:v>22.3</c:v>
                </c:pt>
                <c:pt idx="403">
                  <c:v>22.3</c:v>
                </c:pt>
                <c:pt idx="404">
                  <c:v>22.3</c:v>
                </c:pt>
                <c:pt idx="405">
                  <c:v>22.4</c:v>
                </c:pt>
                <c:pt idx="406">
                  <c:v>22.3</c:v>
                </c:pt>
                <c:pt idx="407">
                  <c:v>22.3</c:v>
                </c:pt>
                <c:pt idx="408">
                  <c:v>22.4</c:v>
                </c:pt>
                <c:pt idx="409">
                  <c:v>22.3</c:v>
                </c:pt>
                <c:pt idx="410">
                  <c:v>22.3</c:v>
                </c:pt>
                <c:pt idx="411">
                  <c:v>22.4</c:v>
                </c:pt>
                <c:pt idx="412">
                  <c:v>22.4</c:v>
                </c:pt>
                <c:pt idx="413">
                  <c:v>22.4</c:v>
                </c:pt>
                <c:pt idx="414">
                  <c:v>22.4</c:v>
                </c:pt>
                <c:pt idx="415">
                  <c:v>22.3</c:v>
                </c:pt>
                <c:pt idx="416">
                  <c:v>22.3</c:v>
                </c:pt>
                <c:pt idx="417">
                  <c:v>22.4</c:v>
                </c:pt>
                <c:pt idx="418">
                  <c:v>22.4</c:v>
                </c:pt>
                <c:pt idx="419">
                  <c:v>22.5</c:v>
                </c:pt>
                <c:pt idx="420">
                  <c:v>22.5</c:v>
                </c:pt>
                <c:pt idx="421">
                  <c:v>22.4</c:v>
                </c:pt>
                <c:pt idx="422">
                  <c:v>22.4</c:v>
                </c:pt>
                <c:pt idx="423">
                  <c:v>22.4</c:v>
                </c:pt>
                <c:pt idx="424">
                  <c:v>22.4</c:v>
                </c:pt>
                <c:pt idx="425">
                  <c:v>22.4</c:v>
                </c:pt>
                <c:pt idx="426">
                  <c:v>22.4</c:v>
                </c:pt>
                <c:pt idx="427">
                  <c:v>22.5</c:v>
                </c:pt>
                <c:pt idx="428">
                  <c:v>22.5</c:v>
                </c:pt>
                <c:pt idx="429">
                  <c:v>22.4</c:v>
                </c:pt>
                <c:pt idx="430">
                  <c:v>22.4</c:v>
                </c:pt>
                <c:pt idx="431">
                  <c:v>22.5</c:v>
                </c:pt>
                <c:pt idx="432">
                  <c:v>22.5</c:v>
                </c:pt>
                <c:pt idx="433">
                  <c:v>22.4</c:v>
                </c:pt>
                <c:pt idx="434">
                  <c:v>22.5</c:v>
                </c:pt>
                <c:pt idx="435">
                  <c:v>22.5</c:v>
                </c:pt>
                <c:pt idx="436">
                  <c:v>22.5</c:v>
                </c:pt>
                <c:pt idx="437">
                  <c:v>22.6</c:v>
                </c:pt>
                <c:pt idx="438">
                  <c:v>22.5</c:v>
                </c:pt>
                <c:pt idx="439">
                  <c:v>22.6</c:v>
                </c:pt>
                <c:pt idx="440">
                  <c:v>22.5</c:v>
                </c:pt>
                <c:pt idx="441">
                  <c:v>22.5</c:v>
                </c:pt>
                <c:pt idx="442">
                  <c:v>22.5</c:v>
                </c:pt>
                <c:pt idx="443">
                  <c:v>22.5</c:v>
                </c:pt>
                <c:pt idx="444">
                  <c:v>22.5</c:v>
                </c:pt>
                <c:pt idx="445">
                  <c:v>22.5</c:v>
                </c:pt>
                <c:pt idx="446">
                  <c:v>22.5</c:v>
                </c:pt>
                <c:pt idx="447">
                  <c:v>22.5</c:v>
                </c:pt>
                <c:pt idx="448">
                  <c:v>22.5</c:v>
                </c:pt>
                <c:pt idx="449">
                  <c:v>22.5</c:v>
                </c:pt>
                <c:pt idx="450">
                  <c:v>22.5</c:v>
                </c:pt>
                <c:pt idx="451">
                  <c:v>22.5</c:v>
                </c:pt>
                <c:pt idx="452">
                  <c:v>22.5</c:v>
                </c:pt>
                <c:pt idx="453">
                  <c:v>22.5</c:v>
                </c:pt>
                <c:pt idx="454">
                  <c:v>22.5</c:v>
                </c:pt>
                <c:pt idx="455">
                  <c:v>22.5</c:v>
                </c:pt>
                <c:pt idx="456">
                  <c:v>22.5</c:v>
                </c:pt>
                <c:pt idx="457">
                  <c:v>22.5</c:v>
                </c:pt>
                <c:pt idx="458">
                  <c:v>22.4</c:v>
                </c:pt>
                <c:pt idx="459">
                  <c:v>22.6</c:v>
                </c:pt>
                <c:pt idx="460">
                  <c:v>22.5</c:v>
                </c:pt>
                <c:pt idx="461">
                  <c:v>22.5</c:v>
                </c:pt>
                <c:pt idx="462">
                  <c:v>22.5</c:v>
                </c:pt>
                <c:pt idx="463">
                  <c:v>22.5</c:v>
                </c:pt>
                <c:pt idx="464">
                  <c:v>22.5</c:v>
                </c:pt>
                <c:pt idx="465">
                  <c:v>22.5</c:v>
                </c:pt>
                <c:pt idx="466">
                  <c:v>22.5</c:v>
                </c:pt>
                <c:pt idx="467">
                  <c:v>22.5</c:v>
                </c:pt>
                <c:pt idx="468">
                  <c:v>22.5</c:v>
                </c:pt>
                <c:pt idx="469">
                  <c:v>22.5</c:v>
                </c:pt>
                <c:pt idx="470">
                  <c:v>22.6</c:v>
                </c:pt>
                <c:pt idx="471">
                  <c:v>22.5</c:v>
                </c:pt>
                <c:pt idx="472">
                  <c:v>22.5</c:v>
                </c:pt>
                <c:pt idx="473">
                  <c:v>22.5</c:v>
                </c:pt>
                <c:pt idx="474">
                  <c:v>22.5</c:v>
                </c:pt>
                <c:pt idx="475">
                  <c:v>22.6</c:v>
                </c:pt>
                <c:pt idx="476">
                  <c:v>22.5</c:v>
                </c:pt>
                <c:pt idx="477">
                  <c:v>22.5</c:v>
                </c:pt>
                <c:pt idx="478">
                  <c:v>22.6</c:v>
                </c:pt>
                <c:pt idx="479">
                  <c:v>22.5</c:v>
                </c:pt>
                <c:pt idx="480">
                  <c:v>22.5</c:v>
                </c:pt>
                <c:pt idx="481">
                  <c:v>22.5</c:v>
                </c:pt>
                <c:pt idx="482">
                  <c:v>22.6</c:v>
                </c:pt>
                <c:pt idx="483">
                  <c:v>22.6</c:v>
                </c:pt>
                <c:pt idx="484">
                  <c:v>22.5</c:v>
                </c:pt>
                <c:pt idx="485">
                  <c:v>22.6</c:v>
                </c:pt>
                <c:pt idx="486">
                  <c:v>22.5</c:v>
                </c:pt>
                <c:pt idx="487">
                  <c:v>22.5</c:v>
                </c:pt>
                <c:pt idx="488">
                  <c:v>22.5</c:v>
                </c:pt>
                <c:pt idx="489">
                  <c:v>22.6</c:v>
                </c:pt>
                <c:pt idx="490">
                  <c:v>22.6</c:v>
                </c:pt>
                <c:pt idx="491">
                  <c:v>22.6</c:v>
                </c:pt>
                <c:pt idx="492">
                  <c:v>22.6</c:v>
                </c:pt>
                <c:pt idx="493">
                  <c:v>22.6</c:v>
                </c:pt>
                <c:pt idx="494">
                  <c:v>22.5</c:v>
                </c:pt>
                <c:pt idx="495">
                  <c:v>22.6</c:v>
                </c:pt>
                <c:pt idx="496">
                  <c:v>22.6</c:v>
                </c:pt>
                <c:pt idx="497">
                  <c:v>22.6</c:v>
                </c:pt>
                <c:pt idx="498">
                  <c:v>22.6</c:v>
                </c:pt>
                <c:pt idx="499">
                  <c:v>22.6</c:v>
                </c:pt>
                <c:pt idx="500">
                  <c:v>22.7</c:v>
                </c:pt>
                <c:pt idx="501">
                  <c:v>22.6</c:v>
                </c:pt>
                <c:pt idx="502">
                  <c:v>22.6</c:v>
                </c:pt>
                <c:pt idx="503">
                  <c:v>22.6</c:v>
                </c:pt>
                <c:pt idx="504">
                  <c:v>22.6</c:v>
                </c:pt>
                <c:pt idx="505">
                  <c:v>22.6</c:v>
                </c:pt>
                <c:pt idx="506">
                  <c:v>22.6</c:v>
                </c:pt>
                <c:pt idx="507">
                  <c:v>22.6</c:v>
                </c:pt>
                <c:pt idx="508">
                  <c:v>22.6</c:v>
                </c:pt>
                <c:pt idx="509">
                  <c:v>22.7</c:v>
                </c:pt>
                <c:pt idx="510">
                  <c:v>22.5</c:v>
                </c:pt>
                <c:pt idx="511">
                  <c:v>22.6</c:v>
                </c:pt>
                <c:pt idx="512">
                  <c:v>22.7</c:v>
                </c:pt>
                <c:pt idx="513">
                  <c:v>22.7</c:v>
                </c:pt>
                <c:pt idx="514">
                  <c:v>22.7</c:v>
                </c:pt>
                <c:pt idx="515">
                  <c:v>22.7</c:v>
                </c:pt>
                <c:pt idx="516">
                  <c:v>22.6</c:v>
                </c:pt>
                <c:pt idx="517">
                  <c:v>22.6</c:v>
                </c:pt>
                <c:pt idx="518">
                  <c:v>22.7</c:v>
                </c:pt>
                <c:pt idx="519">
                  <c:v>22.7</c:v>
                </c:pt>
                <c:pt idx="520">
                  <c:v>22.7</c:v>
                </c:pt>
                <c:pt idx="521">
                  <c:v>22.7</c:v>
                </c:pt>
                <c:pt idx="522">
                  <c:v>22.7</c:v>
                </c:pt>
                <c:pt idx="523">
                  <c:v>22.8</c:v>
                </c:pt>
                <c:pt idx="524">
                  <c:v>22.7</c:v>
                </c:pt>
                <c:pt idx="525">
                  <c:v>22.8</c:v>
                </c:pt>
                <c:pt idx="526">
                  <c:v>22.7</c:v>
                </c:pt>
                <c:pt idx="527">
                  <c:v>22.8</c:v>
                </c:pt>
                <c:pt idx="528">
                  <c:v>22.7</c:v>
                </c:pt>
                <c:pt idx="529">
                  <c:v>22.8</c:v>
                </c:pt>
                <c:pt idx="530">
                  <c:v>22.7</c:v>
                </c:pt>
                <c:pt idx="531">
                  <c:v>22.7</c:v>
                </c:pt>
                <c:pt idx="532">
                  <c:v>22.8</c:v>
                </c:pt>
                <c:pt idx="533">
                  <c:v>22.8</c:v>
                </c:pt>
                <c:pt idx="534">
                  <c:v>22.6</c:v>
                </c:pt>
                <c:pt idx="535">
                  <c:v>22.8</c:v>
                </c:pt>
                <c:pt idx="536">
                  <c:v>22.8</c:v>
                </c:pt>
                <c:pt idx="537">
                  <c:v>22.8</c:v>
                </c:pt>
                <c:pt idx="538">
                  <c:v>22.8</c:v>
                </c:pt>
                <c:pt idx="539">
                  <c:v>22.8</c:v>
                </c:pt>
                <c:pt idx="540">
                  <c:v>22.8</c:v>
                </c:pt>
                <c:pt idx="541">
                  <c:v>22.8</c:v>
                </c:pt>
                <c:pt idx="542">
                  <c:v>22.8</c:v>
                </c:pt>
                <c:pt idx="543">
                  <c:v>22.8</c:v>
                </c:pt>
                <c:pt idx="544">
                  <c:v>22.8</c:v>
                </c:pt>
                <c:pt idx="545">
                  <c:v>22.8</c:v>
                </c:pt>
                <c:pt idx="546">
                  <c:v>22.8</c:v>
                </c:pt>
                <c:pt idx="547">
                  <c:v>22.7</c:v>
                </c:pt>
                <c:pt idx="548">
                  <c:v>22.8</c:v>
                </c:pt>
                <c:pt idx="549">
                  <c:v>22.8</c:v>
                </c:pt>
                <c:pt idx="550">
                  <c:v>22.8</c:v>
                </c:pt>
                <c:pt idx="551">
                  <c:v>22.8</c:v>
                </c:pt>
                <c:pt idx="552">
                  <c:v>22.8</c:v>
                </c:pt>
                <c:pt idx="553">
                  <c:v>22.8</c:v>
                </c:pt>
                <c:pt idx="554">
                  <c:v>22.8</c:v>
                </c:pt>
                <c:pt idx="555">
                  <c:v>22.8</c:v>
                </c:pt>
                <c:pt idx="556">
                  <c:v>22.8</c:v>
                </c:pt>
                <c:pt idx="557">
                  <c:v>22.8</c:v>
                </c:pt>
                <c:pt idx="558">
                  <c:v>22.8</c:v>
                </c:pt>
                <c:pt idx="559">
                  <c:v>22.8</c:v>
                </c:pt>
                <c:pt idx="560">
                  <c:v>22.8</c:v>
                </c:pt>
                <c:pt idx="561">
                  <c:v>22.8</c:v>
                </c:pt>
                <c:pt idx="562">
                  <c:v>22.8</c:v>
                </c:pt>
                <c:pt idx="563">
                  <c:v>22.8</c:v>
                </c:pt>
                <c:pt idx="564">
                  <c:v>22.9</c:v>
                </c:pt>
                <c:pt idx="565">
                  <c:v>22.9</c:v>
                </c:pt>
                <c:pt idx="566">
                  <c:v>22.8</c:v>
                </c:pt>
                <c:pt idx="567">
                  <c:v>22.9</c:v>
                </c:pt>
                <c:pt idx="568">
                  <c:v>22.9</c:v>
                </c:pt>
                <c:pt idx="569">
                  <c:v>22.8</c:v>
                </c:pt>
                <c:pt idx="570">
                  <c:v>22.9</c:v>
                </c:pt>
                <c:pt idx="571">
                  <c:v>22.8</c:v>
                </c:pt>
                <c:pt idx="572">
                  <c:v>22.9</c:v>
                </c:pt>
                <c:pt idx="573">
                  <c:v>22.8</c:v>
                </c:pt>
                <c:pt idx="574">
                  <c:v>22.9</c:v>
                </c:pt>
                <c:pt idx="575">
                  <c:v>22.8</c:v>
                </c:pt>
                <c:pt idx="576">
                  <c:v>22.9</c:v>
                </c:pt>
                <c:pt idx="577">
                  <c:v>22.8</c:v>
                </c:pt>
                <c:pt idx="578">
                  <c:v>22.8</c:v>
                </c:pt>
                <c:pt idx="579">
                  <c:v>22.9</c:v>
                </c:pt>
                <c:pt idx="580">
                  <c:v>22.8</c:v>
                </c:pt>
                <c:pt idx="581">
                  <c:v>22.9</c:v>
                </c:pt>
                <c:pt idx="582">
                  <c:v>22.8</c:v>
                </c:pt>
                <c:pt idx="583">
                  <c:v>22.9</c:v>
                </c:pt>
                <c:pt idx="584">
                  <c:v>22.8</c:v>
                </c:pt>
                <c:pt idx="585">
                  <c:v>22.9</c:v>
                </c:pt>
                <c:pt idx="586">
                  <c:v>22.9</c:v>
                </c:pt>
                <c:pt idx="587">
                  <c:v>22.9</c:v>
                </c:pt>
                <c:pt idx="588">
                  <c:v>22.9</c:v>
                </c:pt>
                <c:pt idx="589">
                  <c:v>22.9</c:v>
                </c:pt>
                <c:pt idx="590">
                  <c:v>22.9</c:v>
                </c:pt>
                <c:pt idx="591">
                  <c:v>22.9</c:v>
                </c:pt>
                <c:pt idx="592">
                  <c:v>22.9</c:v>
                </c:pt>
                <c:pt idx="593">
                  <c:v>22.9</c:v>
                </c:pt>
                <c:pt idx="594">
                  <c:v>22.9</c:v>
                </c:pt>
                <c:pt idx="595">
                  <c:v>22.9</c:v>
                </c:pt>
                <c:pt idx="596">
                  <c:v>23</c:v>
                </c:pt>
                <c:pt idx="597">
                  <c:v>22.9</c:v>
                </c:pt>
                <c:pt idx="598">
                  <c:v>23</c:v>
                </c:pt>
                <c:pt idx="599">
                  <c:v>22.9</c:v>
                </c:pt>
                <c:pt idx="600">
                  <c:v>22.9</c:v>
                </c:pt>
                <c:pt idx="601">
                  <c:v>22.9</c:v>
                </c:pt>
                <c:pt idx="602">
                  <c:v>23</c:v>
                </c:pt>
                <c:pt idx="603">
                  <c:v>22.9</c:v>
                </c:pt>
                <c:pt idx="604">
                  <c:v>22.9</c:v>
                </c:pt>
                <c:pt idx="605">
                  <c:v>23</c:v>
                </c:pt>
                <c:pt idx="606">
                  <c:v>22.9</c:v>
                </c:pt>
                <c:pt idx="607">
                  <c:v>23</c:v>
                </c:pt>
                <c:pt idx="608">
                  <c:v>23</c:v>
                </c:pt>
                <c:pt idx="609">
                  <c:v>23</c:v>
                </c:pt>
                <c:pt idx="610">
                  <c:v>23</c:v>
                </c:pt>
                <c:pt idx="611">
                  <c:v>23</c:v>
                </c:pt>
                <c:pt idx="612">
                  <c:v>23.1</c:v>
                </c:pt>
                <c:pt idx="613">
                  <c:v>23.1</c:v>
                </c:pt>
                <c:pt idx="614">
                  <c:v>23.1</c:v>
                </c:pt>
                <c:pt idx="615">
                  <c:v>23.1</c:v>
                </c:pt>
                <c:pt idx="616">
                  <c:v>23</c:v>
                </c:pt>
                <c:pt idx="617">
                  <c:v>23.1</c:v>
                </c:pt>
                <c:pt idx="618">
                  <c:v>23.1</c:v>
                </c:pt>
                <c:pt idx="619">
                  <c:v>23.1</c:v>
                </c:pt>
                <c:pt idx="620">
                  <c:v>23.1</c:v>
                </c:pt>
                <c:pt idx="621">
                  <c:v>23.1</c:v>
                </c:pt>
                <c:pt idx="622">
                  <c:v>23.1</c:v>
                </c:pt>
                <c:pt idx="623">
                  <c:v>23.1</c:v>
                </c:pt>
                <c:pt idx="624">
                  <c:v>23.2</c:v>
                </c:pt>
                <c:pt idx="625">
                  <c:v>23.2</c:v>
                </c:pt>
                <c:pt idx="626">
                  <c:v>23.2</c:v>
                </c:pt>
                <c:pt idx="627">
                  <c:v>23.2</c:v>
                </c:pt>
                <c:pt idx="628">
                  <c:v>23.2</c:v>
                </c:pt>
                <c:pt idx="629">
                  <c:v>23.2</c:v>
                </c:pt>
                <c:pt idx="630">
                  <c:v>23.2</c:v>
                </c:pt>
                <c:pt idx="631">
                  <c:v>23.2</c:v>
                </c:pt>
                <c:pt idx="632">
                  <c:v>23.2</c:v>
                </c:pt>
                <c:pt idx="633">
                  <c:v>23.2</c:v>
                </c:pt>
                <c:pt idx="634">
                  <c:v>23.3</c:v>
                </c:pt>
                <c:pt idx="635">
                  <c:v>23.2</c:v>
                </c:pt>
                <c:pt idx="636">
                  <c:v>23.4</c:v>
                </c:pt>
                <c:pt idx="637">
                  <c:v>23.3</c:v>
                </c:pt>
                <c:pt idx="638">
                  <c:v>23.2</c:v>
                </c:pt>
                <c:pt idx="639">
                  <c:v>23.3</c:v>
                </c:pt>
                <c:pt idx="640">
                  <c:v>23.3</c:v>
                </c:pt>
                <c:pt idx="641">
                  <c:v>23.4</c:v>
                </c:pt>
                <c:pt idx="642">
                  <c:v>23.3</c:v>
                </c:pt>
                <c:pt idx="643">
                  <c:v>23.3</c:v>
                </c:pt>
                <c:pt idx="644">
                  <c:v>23.3</c:v>
                </c:pt>
                <c:pt idx="645">
                  <c:v>23.3</c:v>
                </c:pt>
                <c:pt idx="646">
                  <c:v>23.3</c:v>
                </c:pt>
                <c:pt idx="647">
                  <c:v>23.3</c:v>
                </c:pt>
                <c:pt idx="648">
                  <c:v>23.3</c:v>
                </c:pt>
                <c:pt idx="649">
                  <c:v>23.4</c:v>
                </c:pt>
                <c:pt idx="650">
                  <c:v>23.4</c:v>
                </c:pt>
                <c:pt idx="651">
                  <c:v>23.3</c:v>
                </c:pt>
                <c:pt idx="652">
                  <c:v>23.4</c:v>
                </c:pt>
                <c:pt idx="653">
                  <c:v>23.3</c:v>
                </c:pt>
                <c:pt idx="654">
                  <c:v>23.3</c:v>
                </c:pt>
                <c:pt idx="655">
                  <c:v>23.4</c:v>
                </c:pt>
                <c:pt idx="656">
                  <c:v>23.4</c:v>
                </c:pt>
                <c:pt idx="657">
                  <c:v>23.4</c:v>
                </c:pt>
                <c:pt idx="658">
                  <c:v>23.4</c:v>
                </c:pt>
                <c:pt idx="659">
                  <c:v>23.4</c:v>
                </c:pt>
                <c:pt idx="660">
                  <c:v>23.4</c:v>
                </c:pt>
                <c:pt idx="661">
                  <c:v>23.3</c:v>
                </c:pt>
                <c:pt idx="662">
                  <c:v>23.4</c:v>
                </c:pt>
                <c:pt idx="663">
                  <c:v>23.4</c:v>
                </c:pt>
                <c:pt idx="664">
                  <c:v>23.4</c:v>
                </c:pt>
                <c:pt idx="665">
                  <c:v>23.4</c:v>
                </c:pt>
                <c:pt idx="666">
                  <c:v>23.4</c:v>
                </c:pt>
                <c:pt idx="667">
                  <c:v>23.4</c:v>
                </c:pt>
                <c:pt idx="668">
                  <c:v>23.4</c:v>
                </c:pt>
                <c:pt idx="669">
                  <c:v>23.5</c:v>
                </c:pt>
                <c:pt idx="670">
                  <c:v>23.5</c:v>
                </c:pt>
                <c:pt idx="671">
                  <c:v>23.4</c:v>
                </c:pt>
                <c:pt idx="672">
                  <c:v>23.5</c:v>
                </c:pt>
                <c:pt idx="673">
                  <c:v>23.5</c:v>
                </c:pt>
                <c:pt idx="674">
                  <c:v>23.5</c:v>
                </c:pt>
                <c:pt idx="675">
                  <c:v>23.5</c:v>
                </c:pt>
                <c:pt idx="676">
                  <c:v>23.5</c:v>
                </c:pt>
                <c:pt idx="677">
                  <c:v>23.6</c:v>
                </c:pt>
                <c:pt idx="678">
                  <c:v>23.6</c:v>
                </c:pt>
                <c:pt idx="679">
                  <c:v>23.5</c:v>
                </c:pt>
                <c:pt idx="680">
                  <c:v>23.6</c:v>
                </c:pt>
                <c:pt idx="681">
                  <c:v>23.6</c:v>
                </c:pt>
                <c:pt idx="682">
                  <c:v>23.6</c:v>
                </c:pt>
                <c:pt idx="683">
                  <c:v>23.6</c:v>
                </c:pt>
                <c:pt idx="684">
                  <c:v>23.6</c:v>
                </c:pt>
                <c:pt idx="685">
                  <c:v>23.6</c:v>
                </c:pt>
                <c:pt idx="686">
                  <c:v>23.6</c:v>
                </c:pt>
                <c:pt idx="687">
                  <c:v>23.6</c:v>
                </c:pt>
                <c:pt idx="688">
                  <c:v>23.6</c:v>
                </c:pt>
                <c:pt idx="689">
                  <c:v>23.6</c:v>
                </c:pt>
                <c:pt idx="690">
                  <c:v>23.7</c:v>
                </c:pt>
                <c:pt idx="691">
                  <c:v>23.6</c:v>
                </c:pt>
                <c:pt idx="692">
                  <c:v>23.7</c:v>
                </c:pt>
                <c:pt idx="693">
                  <c:v>23.7</c:v>
                </c:pt>
                <c:pt idx="694">
                  <c:v>23.7</c:v>
                </c:pt>
                <c:pt idx="695">
                  <c:v>23.6</c:v>
                </c:pt>
                <c:pt idx="696">
                  <c:v>23.7</c:v>
                </c:pt>
                <c:pt idx="697">
                  <c:v>23.6</c:v>
                </c:pt>
                <c:pt idx="698">
                  <c:v>23.7</c:v>
                </c:pt>
                <c:pt idx="699">
                  <c:v>23.7</c:v>
                </c:pt>
                <c:pt idx="700">
                  <c:v>23.7</c:v>
                </c:pt>
                <c:pt idx="701">
                  <c:v>23.7</c:v>
                </c:pt>
                <c:pt idx="702">
                  <c:v>23.7</c:v>
                </c:pt>
                <c:pt idx="703">
                  <c:v>23.8</c:v>
                </c:pt>
                <c:pt idx="704">
                  <c:v>23.7</c:v>
                </c:pt>
                <c:pt idx="705">
                  <c:v>23.7</c:v>
                </c:pt>
                <c:pt idx="706">
                  <c:v>23.7</c:v>
                </c:pt>
                <c:pt idx="707">
                  <c:v>23.8</c:v>
                </c:pt>
                <c:pt idx="708">
                  <c:v>23.7</c:v>
                </c:pt>
                <c:pt idx="709">
                  <c:v>23.7</c:v>
                </c:pt>
                <c:pt idx="710">
                  <c:v>23.7</c:v>
                </c:pt>
                <c:pt idx="711">
                  <c:v>23.8</c:v>
                </c:pt>
                <c:pt idx="712">
                  <c:v>23.8</c:v>
                </c:pt>
                <c:pt idx="713">
                  <c:v>23.8</c:v>
                </c:pt>
                <c:pt idx="714">
                  <c:v>23.8</c:v>
                </c:pt>
                <c:pt idx="715">
                  <c:v>23.8</c:v>
                </c:pt>
                <c:pt idx="716">
                  <c:v>23.9</c:v>
                </c:pt>
                <c:pt idx="717">
                  <c:v>23.8</c:v>
                </c:pt>
                <c:pt idx="718">
                  <c:v>23.9</c:v>
                </c:pt>
                <c:pt idx="719">
                  <c:v>23.8</c:v>
                </c:pt>
                <c:pt idx="720">
                  <c:v>23.8</c:v>
                </c:pt>
                <c:pt idx="721">
                  <c:v>23.9</c:v>
                </c:pt>
                <c:pt idx="722">
                  <c:v>23.9</c:v>
                </c:pt>
                <c:pt idx="723">
                  <c:v>23.9</c:v>
                </c:pt>
                <c:pt idx="724">
                  <c:v>23.8</c:v>
                </c:pt>
                <c:pt idx="725">
                  <c:v>23.9</c:v>
                </c:pt>
                <c:pt idx="726">
                  <c:v>23.9</c:v>
                </c:pt>
                <c:pt idx="727">
                  <c:v>23.9</c:v>
                </c:pt>
                <c:pt idx="728">
                  <c:v>23.9</c:v>
                </c:pt>
                <c:pt idx="729">
                  <c:v>23.9</c:v>
                </c:pt>
                <c:pt idx="730">
                  <c:v>23.9</c:v>
                </c:pt>
                <c:pt idx="731">
                  <c:v>23.9</c:v>
                </c:pt>
                <c:pt idx="732">
                  <c:v>24</c:v>
                </c:pt>
                <c:pt idx="733">
                  <c:v>23.9</c:v>
                </c:pt>
                <c:pt idx="734">
                  <c:v>23.9</c:v>
                </c:pt>
                <c:pt idx="735">
                  <c:v>24</c:v>
                </c:pt>
                <c:pt idx="736">
                  <c:v>24</c:v>
                </c:pt>
                <c:pt idx="737">
                  <c:v>24</c:v>
                </c:pt>
                <c:pt idx="738">
                  <c:v>24</c:v>
                </c:pt>
                <c:pt idx="739">
                  <c:v>23.9</c:v>
                </c:pt>
                <c:pt idx="740">
                  <c:v>24</c:v>
                </c:pt>
                <c:pt idx="741">
                  <c:v>24</c:v>
                </c:pt>
                <c:pt idx="742">
                  <c:v>24</c:v>
                </c:pt>
                <c:pt idx="743">
                  <c:v>24</c:v>
                </c:pt>
                <c:pt idx="744">
                  <c:v>24</c:v>
                </c:pt>
                <c:pt idx="745">
                  <c:v>24</c:v>
                </c:pt>
                <c:pt idx="746">
                  <c:v>23.9</c:v>
                </c:pt>
                <c:pt idx="747">
                  <c:v>24.1</c:v>
                </c:pt>
                <c:pt idx="748">
                  <c:v>24</c:v>
                </c:pt>
                <c:pt idx="749">
                  <c:v>24.1</c:v>
                </c:pt>
                <c:pt idx="750">
                  <c:v>24.1</c:v>
                </c:pt>
                <c:pt idx="751">
                  <c:v>23.9</c:v>
                </c:pt>
                <c:pt idx="752">
                  <c:v>24</c:v>
                </c:pt>
                <c:pt idx="753">
                  <c:v>24</c:v>
                </c:pt>
                <c:pt idx="754">
                  <c:v>24.1</c:v>
                </c:pt>
                <c:pt idx="755">
                  <c:v>24</c:v>
                </c:pt>
                <c:pt idx="756">
                  <c:v>24.1</c:v>
                </c:pt>
                <c:pt idx="757">
                  <c:v>24.1</c:v>
                </c:pt>
                <c:pt idx="758">
                  <c:v>24.1</c:v>
                </c:pt>
                <c:pt idx="759">
                  <c:v>24.1</c:v>
                </c:pt>
                <c:pt idx="760">
                  <c:v>24.2</c:v>
                </c:pt>
                <c:pt idx="761">
                  <c:v>24</c:v>
                </c:pt>
                <c:pt idx="762">
                  <c:v>24.1</c:v>
                </c:pt>
                <c:pt idx="763">
                  <c:v>24.1</c:v>
                </c:pt>
                <c:pt idx="764">
                  <c:v>24</c:v>
                </c:pt>
                <c:pt idx="765">
                  <c:v>24.1</c:v>
                </c:pt>
                <c:pt idx="766">
                  <c:v>24.1</c:v>
                </c:pt>
                <c:pt idx="767">
                  <c:v>24.1</c:v>
                </c:pt>
                <c:pt idx="768">
                  <c:v>24.1</c:v>
                </c:pt>
                <c:pt idx="769">
                  <c:v>24.1</c:v>
                </c:pt>
                <c:pt idx="770">
                  <c:v>24</c:v>
                </c:pt>
                <c:pt idx="771">
                  <c:v>24</c:v>
                </c:pt>
                <c:pt idx="772">
                  <c:v>24.2</c:v>
                </c:pt>
                <c:pt idx="773">
                  <c:v>24.1</c:v>
                </c:pt>
                <c:pt idx="774">
                  <c:v>24</c:v>
                </c:pt>
                <c:pt idx="775">
                  <c:v>24.2</c:v>
                </c:pt>
                <c:pt idx="776">
                  <c:v>24</c:v>
                </c:pt>
                <c:pt idx="777">
                  <c:v>24.2</c:v>
                </c:pt>
                <c:pt idx="778">
                  <c:v>24.2</c:v>
                </c:pt>
                <c:pt idx="779">
                  <c:v>24.2</c:v>
                </c:pt>
                <c:pt idx="780">
                  <c:v>24.1</c:v>
                </c:pt>
                <c:pt idx="781">
                  <c:v>24.1</c:v>
                </c:pt>
                <c:pt idx="782">
                  <c:v>24</c:v>
                </c:pt>
                <c:pt idx="783">
                  <c:v>24.1</c:v>
                </c:pt>
                <c:pt idx="784">
                  <c:v>24.1</c:v>
                </c:pt>
                <c:pt idx="785">
                  <c:v>24.1</c:v>
                </c:pt>
                <c:pt idx="786">
                  <c:v>24.2</c:v>
                </c:pt>
                <c:pt idx="787">
                  <c:v>24.2</c:v>
                </c:pt>
                <c:pt idx="788">
                  <c:v>24.2</c:v>
                </c:pt>
                <c:pt idx="789">
                  <c:v>24.2</c:v>
                </c:pt>
                <c:pt idx="790">
                  <c:v>24.2</c:v>
                </c:pt>
                <c:pt idx="791">
                  <c:v>24.2</c:v>
                </c:pt>
                <c:pt idx="792">
                  <c:v>24.2</c:v>
                </c:pt>
                <c:pt idx="793">
                  <c:v>24.2</c:v>
                </c:pt>
                <c:pt idx="794">
                  <c:v>24.2</c:v>
                </c:pt>
                <c:pt idx="795">
                  <c:v>24.2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EE-494C-A1B1-3826E643A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'XA-Xol'!$AH$14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'XA-Xol'!$AH$15:$AH$25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87-4DE5-B5F5-B383BB920B92}"/>
            </c:ext>
          </c:extLst>
        </c:ser>
        <c:ser>
          <c:idx val="1"/>
          <c:order val="1"/>
          <c:tx>
            <c:strRef>
              <c:f>'XA-Xol'!$AI$14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'XA-Xol'!$AI$15:$AI$25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87-4DE5-B5F5-B383BB920B92}"/>
            </c:ext>
          </c:extLst>
        </c:ser>
        <c:ser>
          <c:idx val="2"/>
          <c:order val="2"/>
          <c:tx>
            <c:strRef>
              <c:f>'XA-Xol'!$AJ$14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'XA-Xol'!$AJ$15:$AJ$25</c:f>
              <c:numCache>
                <c:formatCode>0.00</c:formatCode>
                <c:ptCount val="11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87-4DE5-B5F5-B383BB920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19.7</c:v>
                </c:pt>
                <c:pt idx="1">
                  <c:v>19.600000000000001</c:v>
                </c:pt>
                <c:pt idx="2">
                  <c:v>19.600000000000001</c:v>
                </c:pt>
                <c:pt idx="3">
                  <c:v>19.5</c:v>
                </c:pt>
                <c:pt idx="4">
                  <c:v>19.5</c:v>
                </c:pt>
                <c:pt idx="5">
                  <c:v>19.5</c:v>
                </c:pt>
                <c:pt idx="6">
                  <c:v>19.5</c:v>
                </c:pt>
                <c:pt idx="7">
                  <c:v>19.5</c:v>
                </c:pt>
                <c:pt idx="8">
                  <c:v>19.5</c:v>
                </c:pt>
                <c:pt idx="9">
                  <c:v>19.5</c:v>
                </c:pt>
                <c:pt idx="10">
                  <c:v>19.5</c:v>
                </c:pt>
                <c:pt idx="11">
                  <c:v>19.5</c:v>
                </c:pt>
                <c:pt idx="12">
                  <c:v>19.5</c:v>
                </c:pt>
                <c:pt idx="13">
                  <c:v>19.5</c:v>
                </c:pt>
                <c:pt idx="14">
                  <c:v>19.5</c:v>
                </c:pt>
                <c:pt idx="15">
                  <c:v>19.5</c:v>
                </c:pt>
                <c:pt idx="16">
                  <c:v>19.5</c:v>
                </c:pt>
                <c:pt idx="17">
                  <c:v>19.5</c:v>
                </c:pt>
                <c:pt idx="18">
                  <c:v>19.5</c:v>
                </c:pt>
                <c:pt idx="19">
                  <c:v>19.600000000000001</c:v>
                </c:pt>
                <c:pt idx="20">
                  <c:v>19.600000000000001</c:v>
                </c:pt>
                <c:pt idx="21">
                  <c:v>19.5</c:v>
                </c:pt>
                <c:pt idx="22">
                  <c:v>19.600000000000001</c:v>
                </c:pt>
                <c:pt idx="23">
                  <c:v>19.600000000000001</c:v>
                </c:pt>
                <c:pt idx="24">
                  <c:v>19.5</c:v>
                </c:pt>
                <c:pt idx="25">
                  <c:v>19.600000000000001</c:v>
                </c:pt>
                <c:pt idx="26">
                  <c:v>19.600000000000001</c:v>
                </c:pt>
                <c:pt idx="27">
                  <c:v>19.5</c:v>
                </c:pt>
                <c:pt idx="28">
                  <c:v>19.5</c:v>
                </c:pt>
                <c:pt idx="29">
                  <c:v>19.600000000000001</c:v>
                </c:pt>
                <c:pt idx="30">
                  <c:v>19.600000000000001</c:v>
                </c:pt>
                <c:pt idx="31">
                  <c:v>19.600000000000001</c:v>
                </c:pt>
                <c:pt idx="32">
                  <c:v>19.600000000000001</c:v>
                </c:pt>
                <c:pt idx="33">
                  <c:v>19.600000000000001</c:v>
                </c:pt>
                <c:pt idx="34">
                  <c:v>19.600000000000001</c:v>
                </c:pt>
                <c:pt idx="35">
                  <c:v>19.600000000000001</c:v>
                </c:pt>
                <c:pt idx="36">
                  <c:v>19.600000000000001</c:v>
                </c:pt>
                <c:pt idx="37">
                  <c:v>19.7</c:v>
                </c:pt>
                <c:pt idx="38">
                  <c:v>19.600000000000001</c:v>
                </c:pt>
                <c:pt idx="39">
                  <c:v>19.600000000000001</c:v>
                </c:pt>
                <c:pt idx="40">
                  <c:v>19.600000000000001</c:v>
                </c:pt>
                <c:pt idx="41">
                  <c:v>19.600000000000001</c:v>
                </c:pt>
                <c:pt idx="42">
                  <c:v>19.600000000000001</c:v>
                </c:pt>
                <c:pt idx="43">
                  <c:v>19.600000000000001</c:v>
                </c:pt>
                <c:pt idx="44">
                  <c:v>19.600000000000001</c:v>
                </c:pt>
                <c:pt idx="45">
                  <c:v>19.7</c:v>
                </c:pt>
                <c:pt idx="46">
                  <c:v>19.7</c:v>
                </c:pt>
                <c:pt idx="47">
                  <c:v>19.600000000000001</c:v>
                </c:pt>
                <c:pt idx="48">
                  <c:v>19.7</c:v>
                </c:pt>
                <c:pt idx="49">
                  <c:v>19.8</c:v>
                </c:pt>
                <c:pt idx="50">
                  <c:v>19.7</c:v>
                </c:pt>
                <c:pt idx="51">
                  <c:v>19.7</c:v>
                </c:pt>
                <c:pt idx="52">
                  <c:v>19.8</c:v>
                </c:pt>
                <c:pt idx="53">
                  <c:v>19.8</c:v>
                </c:pt>
                <c:pt idx="54">
                  <c:v>19.8</c:v>
                </c:pt>
                <c:pt idx="55">
                  <c:v>19.8</c:v>
                </c:pt>
                <c:pt idx="56">
                  <c:v>19.8</c:v>
                </c:pt>
                <c:pt idx="57">
                  <c:v>19.8</c:v>
                </c:pt>
                <c:pt idx="58">
                  <c:v>19.899999999999999</c:v>
                </c:pt>
                <c:pt idx="59">
                  <c:v>19.8</c:v>
                </c:pt>
                <c:pt idx="60">
                  <c:v>19.8</c:v>
                </c:pt>
                <c:pt idx="61">
                  <c:v>19.899999999999999</c:v>
                </c:pt>
                <c:pt idx="62">
                  <c:v>19.899999999999999</c:v>
                </c:pt>
                <c:pt idx="63">
                  <c:v>19.899999999999999</c:v>
                </c:pt>
                <c:pt idx="64">
                  <c:v>20</c:v>
                </c:pt>
                <c:pt idx="65">
                  <c:v>19.899999999999999</c:v>
                </c:pt>
                <c:pt idx="66">
                  <c:v>19.899999999999999</c:v>
                </c:pt>
                <c:pt idx="67">
                  <c:v>19.899999999999999</c:v>
                </c:pt>
                <c:pt idx="68">
                  <c:v>20</c:v>
                </c:pt>
                <c:pt idx="69">
                  <c:v>19.899999999999999</c:v>
                </c:pt>
                <c:pt idx="70">
                  <c:v>19.899999999999999</c:v>
                </c:pt>
                <c:pt idx="71">
                  <c:v>20</c:v>
                </c:pt>
                <c:pt idx="72">
                  <c:v>19.899999999999999</c:v>
                </c:pt>
                <c:pt idx="73">
                  <c:v>20</c:v>
                </c:pt>
                <c:pt idx="74">
                  <c:v>20</c:v>
                </c:pt>
                <c:pt idx="75">
                  <c:v>19.899999999999999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20.100000000000001</c:v>
                </c:pt>
                <c:pt idx="85">
                  <c:v>20.100000000000001</c:v>
                </c:pt>
                <c:pt idx="86">
                  <c:v>20.100000000000001</c:v>
                </c:pt>
                <c:pt idx="87">
                  <c:v>20.100000000000001</c:v>
                </c:pt>
                <c:pt idx="88">
                  <c:v>20.100000000000001</c:v>
                </c:pt>
                <c:pt idx="89">
                  <c:v>20.2</c:v>
                </c:pt>
                <c:pt idx="90">
                  <c:v>20.100000000000001</c:v>
                </c:pt>
                <c:pt idx="91">
                  <c:v>20.100000000000001</c:v>
                </c:pt>
                <c:pt idx="92">
                  <c:v>20.2</c:v>
                </c:pt>
                <c:pt idx="93">
                  <c:v>20.2</c:v>
                </c:pt>
                <c:pt idx="94">
                  <c:v>20.2</c:v>
                </c:pt>
                <c:pt idx="95">
                  <c:v>20.2</c:v>
                </c:pt>
                <c:pt idx="96">
                  <c:v>20.100000000000001</c:v>
                </c:pt>
                <c:pt idx="97">
                  <c:v>20.2</c:v>
                </c:pt>
                <c:pt idx="98">
                  <c:v>20.2</c:v>
                </c:pt>
                <c:pt idx="99">
                  <c:v>20.2</c:v>
                </c:pt>
                <c:pt idx="100">
                  <c:v>20.2</c:v>
                </c:pt>
                <c:pt idx="101">
                  <c:v>20.2</c:v>
                </c:pt>
                <c:pt idx="102">
                  <c:v>20.3</c:v>
                </c:pt>
                <c:pt idx="103">
                  <c:v>20.3</c:v>
                </c:pt>
                <c:pt idx="104">
                  <c:v>20.2</c:v>
                </c:pt>
                <c:pt idx="105">
                  <c:v>20.3</c:v>
                </c:pt>
                <c:pt idx="106">
                  <c:v>20.3</c:v>
                </c:pt>
                <c:pt idx="107">
                  <c:v>20.3</c:v>
                </c:pt>
                <c:pt idx="108">
                  <c:v>20.3</c:v>
                </c:pt>
                <c:pt idx="109">
                  <c:v>20.3</c:v>
                </c:pt>
                <c:pt idx="110">
                  <c:v>20.399999999999999</c:v>
                </c:pt>
                <c:pt idx="111">
                  <c:v>20.3</c:v>
                </c:pt>
                <c:pt idx="112">
                  <c:v>20.3</c:v>
                </c:pt>
                <c:pt idx="113">
                  <c:v>20.399999999999999</c:v>
                </c:pt>
                <c:pt idx="114">
                  <c:v>20.399999999999999</c:v>
                </c:pt>
                <c:pt idx="115">
                  <c:v>20.399999999999999</c:v>
                </c:pt>
                <c:pt idx="116">
                  <c:v>20.399999999999999</c:v>
                </c:pt>
                <c:pt idx="117">
                  <c:v>20.5</c:v>
                </c:pt>
                <c:pt idx="118">
                  <c:v>20.5</c:v>
                </c:pt>
                <c:pt idx="119">
                  <c:v>20.5</c:v>
                </c:pt>
                <c:pt idx="120">
                  <c:v>20.5</c:v>
                </c:pt>
                <c:pt idx="121">
                  <c:v>20.5</c:v>
                </c:pt>
                <c:pt idx="122">
                  <c:v>20.5</c:v>
                </c:pt>
                <c:pt idx="123">
                  <c:v>20.5</c:v>
                </c:pt>
                <c:pt idx="124">
                  <c:v>20.5</c:v>
                </c:pt>
                <c:pt idx="125">
                  <c:v>20.6</c:v>
                </c:pt>
                <c:pt idx="126">
                  <c:v>20.5</c:v>
                </c:pt>
                <c:pt idx="127">
                  <c:v>20.5</c:v>
                </c:pt>
                <c:pt idx="128">
                  <c:v>20.6</c:v>
                </c:pt>
                <c:pt idx="129">
                  <c:v>20.6</c:v>
                </c:pt>
                <c:pt idx="130">
                  <c:v>20.5</c:v>
                </c:pt>
                <c:pt idx="131">
                  <c:v>20.6</c:v>
                </c:pt>
                <c:pt idx="132">
                  <c:v>20.5</c:v>
                </c:pt>
                <c:pt idx="133">
                  <c:v>20.5</c:v>
                </c:pt>
                <c:pt idx="134">
                  <c:v>20.5</c:v>
                </c:pt>
                <c:pt idx="135">
                  <c:v>20.5</c:v>
                </c:pt>
                <c:pt idx="136">
                  <c:v>20.6</c:v>
                </c:pt>
                <c:pt idx="137">
                  <c:v>20.5</c:v>
                </c:pt>
                <c:pt idx="138">
                  <c:v>20.6</c:v>
                </c:pt>
                <c:pt idx="139">
                  <c:v>20.6</c:v>
                </c:pt>
                <c:pt idx="140">
                  <c:v>20.6</c:v>
                </c:pt>
                <c:pt idx="141">
                  <c:v>20.6</c:v>
                </c:pt>
                <c:pt idx="142">
                  <c:v>20.6</c:v>
                </c:pt>
                <c:pt idx="143">
                  <c:v>20.6</c:v>
                </c:pt>
                <c:pt idx="144">
                  <c:v>20.6</c:v>
                </c:pt>
                <c:pt idx="145">
                  <c:v>20.6</c:v>
                </c:pt>
                <c:pt idx="146">
                  <c:v>20.7</c:v>
                </c:pt>
                <c:pt idx="147">
                  <c:v>20.6</c:v>
                </c:pt>
                <c:pt idx="148">
                  <c:v>20.7</c:v>
                </c:pt>
                <c:pt idx="149">
                  <c:v>20.7</c:v>
                </c:pt>
                <c:pt idx="150">
                  <c:v>20.7</c:v>
                </c:pt>
                <c:pt idx="151">
                  <c:v>20.7</c:v>
                </c:pt>
                <c:pt idx="152">
                  <c:v>20.7</c:v>
                </c:pt>
                <c:pt idx="153">
                  <c:v>20.7</c:v>
                </c:pt>
                <c:pt idx="154">
                  <c:v>20.8</c:v>
                </c:pt>
                <c:pt idx="155">
                  <c:v>20.7</c:v>
                </c:pt>
                <c:pt idx="156">
                  <c:v>20.8</c:v>
                </c:pt>
                <c:pt idx="157">
                  <c:v>20.8</c:v>
                </c:pt>
                <c:pt idx="158">
                  <c:v>20.7</c:v>
                </c:pt>
                <c:pt idx="159">
                  <c:v>20.8</c:v>
                </c:pt>
                <c:pt idx="160">
                  <c:v>20.8</c:v>
                </c:pt>
                <c:pt idx="161">
                  <c:v>20.8</c:v>
                </c:pt>
                <c:pt idx="162">
                  <c:v>20.8</c:v>
                </c:pt>
                <c:pt idx="163">
                  <c:v>20.8</c:v>
                </c:pt>
                <c:pt idx="164">
                  <c:v>20.8</c:v>
                </c:pt>
                <c:pt idx="165">
                  <c:v>20.8</c:v>
                </c:pt>
                <c:pt idx="166">
                  <c:v>20.8</c:v>
                </c:pt>
                <c:pt idx="167">
                  <c:v>20.8</c:v>
                </c:pt>
                <c:pt idx="168">
                  <c:v>20.8</c:v>
                </c:pt>
                <c:pt idx="169">
                  <c:v>20.9</c:v>
                </c:pt>
                <c:pt idx="170">
                  <c:v>20.9</c:v>
                </c:pt>
                <c:pt idx="171">
                  <c:v>20.8</c:v>
                </c:pt>
                <c:pt idx="172">
                  <c:v>20.8</c:v>
                </c:pt>
                <c:pt idx="173">
                  <c:v>20.8</c:v>
                </c:pt>
                <c:pt idx="174">
                  <c:v>20.8</c:v>
                </c:pt>
                <c:pt idx="175">
                  <c:v>20.8</c:v>
                </c:pt>
                <c:pt idx="176">
                  <c:v>20.8</c:v>
                </c:pt>
                <c:pt idx="177">
                  <c:v>20.8</c:v>
                </c:pt>
                <c:pt idx="178">
                  <c:v>20.8</c:v>
                </c:pt>
                <c:pt idx="179">
                  <c:v>20.8</c:v>
                </c:pt>
                <c:pt idx="180">
                  <c:v>20.8</c:v>
                </c:pt>
                <c:pt idx="181">
                  <c:v>20.8</c:v>
                </c:pt>
                <c:pt idx="182">
                  <c:v>20.9</c:v>
                </c:pt>
                <c:pt idx="183">
                  <c:v>20.9</c:v>
                </c:pt>
                <c:pt idx="184">
                  <c:v>20.8</c:v>
                </c:pt>
                <c:pt idx="185">
                  <c:v>20.9</c:v>
                </c:pt>
                <c:pt idx="186">
                  <c:v>20.9</c:v>
                </c:pt>
                <c:pt idx="187">
                  <c:v>20.8</c:v>
                </c:pt>
                <c:pt idx="188">
                  <c:v>20.9</c:v>
                </c:pt>
                <c:pt idx="189">
                  <c:v>20.9</c:v>
                </c:pt>
                <c:pt idx="190">
                  <c:v>20.9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20.9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21.1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21.1</c:v>
                </c:pt>
                <c:pt idx="213">
                  <c:v>21</c:v>
                </c:pt>
                <c:pt idx="214">
                  <c:v>21.1</c:v>
                </c:pt>
                <c:pt idx="215">
                  <c:v>21</c:v>
                </c:pt>
                <c:pt idx="216">
                  <c:v>21.1</c:v>
                </c:pt>
                <c:pt idx="217">
                  <c:v>21</c:v>
                </c:pt>
                <c:pt idx="218">
                  <c:v>21.1</c:v>
                </c:pt>
                <c:pt idx="219">
                  <c:v>21</c:v>
                </c:pt>
                <c:pt idx="220">
                  <c:v>21</c:v>
                </c:pt>
                <c:pt idx="221">
                  <c:v>21.1</c:v>
                </c:pt>
                <c:pt idx="222">
                  <c:v>21.1</c:v>
                </c:pt>
                <c:pt idx="223">
                  <c:v>21.1</c:v>
                </c:pt>
                <c:pt idx="224">
                  <c:v>21.1</c:v>
                </c:pt>
                <c:pt idx="225">
                  <c:v>21.1</c:v>
                </c:pt>
                <c:pt idx="226">
                  <c:v>21.1</c:v>
                </c:pt>
                <c:pt idx="227">
                  <c:v>21.1</c:v>
                </c:pt>
                <c:pt idx="228">
                  <c:v>21.1</c:v>
                </c:pt>
                <c:pt idx="229">
                  <c:v>21</c:v>
                </c:pt>
                <c:pt idx="230">
                  <c:v>21.1</c:v>
                </c:pt>
                <c:pt idx="231">
                  <c:v>21.1</c:v>
                </c:pt>
                <c:pt idx="232">
                  <c:v>21.1</c:v>
                </c:pt>
                <c:pt idx="233">
                  <c:v>21.1</c:v>
                </c:pt>
                <c:pt idx="234">
                  <c:v>21.1</c:v>
                </c:pt>
                <c:pt idx="235">
                  <c:v>21.1</c:v>
                </c:pt>
                <c:pt idx="236">
                  <c:v>21.1</c:v>
                </c:pt>
                <c:pt idx="237">
                  <c:v>21.1</c:v>
                </c:pt>
                <c:pt idx="238">
                  <c:v>21.1</c:v>
                </c:pt>
                <c:pt idx="239">
                  <c:v>21.1</c:v>
                </c:pt>
                <c:pt idx="240">
                  <c:v>21.1</c:v>
                </c:pt>
                <c:pt idx="241">
                  <c:v>21.1</c:v>
                </c:pt>
                <c:pt idx="242">
                  <c:v>21</c:v>
                </c:pt>
                <c:pt idx="243">
                  <c:v>21.1</c:v>
                </c:pt>
                <c:pt idx="244">
                  <c:v>21.1</c:v>
                </c:pt>
                <c:pt idx="245">
                  <c:v>21.1</c:v>
                </c:pt>
                <c:pt idx="246">
                  <c:v>21.1</c:v>
                </c:pt>
                <c:pt idx="247">
                  <c:v>21.1</c:v>
                </c:pt>
                <c:pt idx="248">
                  <c:v>21.2</c:v>
                </c:pt>
                <c:pt idx="249">
                  <c:v>21.1</c:v>
                </c:pt>
                <c:pt idx="250">
                  <c:v>21.2</c:v>
                </c:pt>
                <c:pt idx="251">
                  <c:v>21.1</c:v>
                </c:pt>
                <c:pt idx="252">
                  <c:v>21.2</c:v>
                </c:pt>
                <c:pt idx="253">
                  <c:v>21.1</c:v>
                </c:pt>
                <c:pt idx="254">
                  <c:v>21.2</c:v>
                </c:pt>
                <c:pt idx="255">
                  <c:v>21.2</c:v>
                </c:pt>
                <c:pt idx="256">
                  <c:v>21.2</c:v>
                </c:pt>
                <c:pt idx="257">
                  <c:v>21.2</c:v>
                </c:pt>
                <c:pt idx="258">
                  <c:v>21.2</c:v>
                </c:pt>
                <c:pt idx="259">
                  <c:v>21.2</c:v>
                </c:pt>
                <c:pt idx="260">
                  <c:v>21.2</c:v>
                </c:pt>
                <c:pt idx="261">
                  <c:v>21.2</c:v>
                </c:pt>
                <c:pt idx="262">
                  <c:v>21.2</c:v>
                </c:pt>
                <c:pt idx="263">
                  <c:v>21.2</c:v>
                </c:pt>
                <c:pt idx="264">
                  <c:v>21.2</c:v>
                </c:pt>
                <c:pt idx="265">
                  <c:v>21.2</c:v>
                </c:pt>
                <c:pt idx="266">
                  <c:v>21.2</c:v>
                </c:pt>
                <c:pt idx="267">
                  <c:v>21.2</c:v>
                </c:pt>
                <c:pt idx="268">
                  <c:v>21.2</c:v>
                </c:pt>
                <c:pt idx="269">
                  <c:v>21.2</c:v>
                </c:pt>
                <c:pt idx="270">
                  <c:v>21.2</c:v>
                </c:pt>
                <c:pt idx="271">
                  <c:v>21.2</c:v>
                </c:pt>
                <c:pt idx="272">
                  <c:v>21.2</c:v>
                </c:pt>
                <c:pt idx="273">
                  <c:v>21.2</c:v>
                </c:pt>
                <c:pt idx="274">
                  <c:v>21.2</c:v>
                </c:pt>
                <c:pt idx="275">
                  <c:v>21.3</c:v>
                </c:pt>
                <c:pt idx="276">
                  <c:v>21.3</c:v>
                </c:pt>
                <c:pt idx="277">
                  <c:v>21.2</c:v>
                </c:pt>
                <c:pt idx="278">
                  <c:v>21.2</c:v>
                </c:pt>
                <c:pt idx="279">
                  <c:v>21.3</c:v>
                </c:pt>
                <c:pt idx="280">
                  <c:v>21.3</c:v>
                </c:pt>
                <c:pt idx="281">
                  <c:v>21.3</c:v>
                </c:pt>
                <c:pt idx="282">
                  <c:v>21.3</c:v>
                </c:pt>
                <c:pt idx="283">
                  <c:v>21.3</c:v>
                </c:pt>
                <c:pt idx="284">
                  <c:v>21.3</c:v>
                </c:pt>
                <c:pt idx="285">
                  <c:v>21.3</c:v>
                </c:pt>
                <c:pt idx="286">
                  <c:v>21.3</c:v>
                </c:pt>
                <c:pt idx="287">
                  <c:v>21.3</c:v>
                </c:pt>
                <c:pt idx="288">
                  <c:v>21.3</c:v>
                </c:pt>
                <c:pt idx="289">
                  <c:v>21.3</c:v>
                </c:pt>
                <c:pt idx="290">
                  <c:v>21.3</c:v>
                </c:pt>
                <c:pt idx="291">
                  <c:v>21.3</c:v>
                </c:pt>
                <c:pt idx="292">
                  <c:v>21.3</c:v>
                </c:pt>
                <c:pt idx="293">
                  <c:v>21.3</c:v>
                </c:pt>
                <c:pt idx="294">
                  <c:v>21.3</c:v>
                </c:pt>
                <c:pt idx="295">
                  <c:v>21.3</c:v>
                </c:pt>
                <c:pt idx="296">
                  <c:v>21.3</c:v>
                </c:pt>
                <c:pt idx="297">
                  <c:v>21.3</c:v>
                </c:pt>
                <c:pt idx="298">
                  <c:v>21.4</c:v>
                </c:pt>
                <c:pt idx="299">
                  <c:v>21.3</c:v>
                </c:pt>
                <c:pt idx="300">
                  <c:v>21.3</c:v>
                </c:pt>
                <c:pt idx="301">
                  <c:v>21.3</c:v>
                </c:pt>
                <c:pt idx="302">
                  <c:v>21.3</c:v>
                </c:pt>
                <c:pt idx="303">
                  <c:v>21.3</c:v>
                </c:pt>
                <c:pt idx="304">
                  <c:v>21.4</c:v>
                </c:pt>
                <c:pt idx="305">
                  <c:v>21.4</c:v>
                </c:pt>
                <c:pt idx="306">
                  <c:v>21.3</c:v>
                </c:pt>
                <c:pt idx="307">
                  <c:v>21.4</c:v>
                </c:pt>
                <c:pt idx="308">
                  <c:v>21.3</c:v>
                </c:pt>
                <c:pt idx="309">
                  <c:v>21.4</c:v>
                </c:pt>
                <c:pt idx="310">
                  <c:v>21.3</c:v>
                </c:pt>
                <c:pt idx="311">
                  <c:v>21.4</c:v>
                </c:pt>
                <c:pt idx="312">
                  <c:v>21.4</c:v>
                </c:pt>
                <c:pt idx="313">
                  <c:v>21.4</c:v>
                </c:pt>
                <c:pt idx="314">
                  <c:v>21.3</c:v>
                </c:pt>
                <c:pt idx="315">
                  <c:v>21.4</c:v>
                </c:pt>
                <c:pt idx="316">
                  <c:v>21.4</c:v>
                </c:pt>
                <c:pt idx="317">
                  <c:v>21.4</c:v>
                </c:pt>
                <c:pt idx="318">
                  <c:v>21.4</c:v>
                </c:pt>
                <c:pt idx="319">
                  <c:v>21.4</c:v>
                </c:pt>
                <c:pt idx="320">
                  <c:v>21.4</c:v>
                </c:pt>
                <c:pt idx="321">
                  <c:v>21.4</c:v>
                </c:pt>
                <c:pt idx="322">
                  <c:v>21.4</c:v>
                </c:pt>
                <c:pt idx="323">
                  <c:v>21.3</c:v>
                </c:pt>
                <c:pt idx="324">
                  <c:v>21.4</c:v>
                </c:pt>
                <c:pt idx="325">
                  <c:v>21.4</c:v>
                </c:pt>
                <c:pt idx="326">
                  <c:v>21.4</c:v>
                </c:pt>
                <c:pt idx="327">
                  <c:v>21.4</c:v>
                </c:pt>
                <c:pt idx="328">
                  <c:v>21.4</c:v>
                </c:pt>
                <c:pt idx="329">
                  <c:v>21.4</c:v>
                </c:pt>
                <c:pt idx="330">
                  <c:v>21.4</c:v>
                </c:pt>
                <c:pt idx="331">
                  <c:v>21.4</c:v>
                </c:pt>
                <c:pt idx="332">
                  <c:v>21.4</c:v>
                </c:pt>
                <c:pt idx="333">
                  <c:v>21.4</c:v>
                </c:pt>
                <c:pt idx="334">
                  <c:v>21.4</c:v>
                </c:pt>
                <c:pt idx="335">
                  <c:v>21.4</c:v>
                </c:pt>
                <c:pt idx="336">
                  <c:v>21.4</c:v>
                </c:pt>
                <c:pt idx="337">
                  <c:v>21.4</c:v>
                </c:pt>
                <c:pt idx="338">
                  <c:v>21.4</c:v>
                </c:pt>
                <c:pt idx="339">
                  <c:v>21.4</c:v>
                </c:pt>
                <c:pt idx="340">
                  <c:v>21.4</c:v>
                </c:pt>
                <c:pt idx="341">
                  <c:v>21.5</c:v>
                </c:pt>
                <c:pt idx="342">
                  <c:v>21.4</c:v>
                </c:pt>
                <c:pt idx="343">
                  <c:v>21.4</c:v>
                </c:pt>
                <c:pt idx="344">
                  <c:v>21.4</c:v>
                </c:pt>
                <c:pt idx="345">
                  <c:v>21.4</c:v>
                </c:pt>
                <c:pt idx="346">
                  <c:v>21.5</c:v>
                </c:pt>
                <c:pt idx="347">
                  <c:v>21.4</c:v>
                </c:pt>
                <c:pt idx="348">
                  <c:v>21.5</c:v>
                </c:pt>
                <c:pt idx="349">
                  <c:v>21.5</c:v>
                </c:pt>
                <c:pt idx="350">
                  <c:v>21.5</c:v>
                </c:pt>
                <c:pt idx="351">
                  <c:v>21.4</c:v>
                </c:pt>
                <c:pt idx="352">
                  <c:v>21.5</c:v>
                </c:pt>
                <c:pt idx="353">
                  <c:v>21.5</c:v>
                </c:pt>
                <c:pt idx="354">
                  <c:v>21.5</c:v>
                </c:pt>
                <c:pt idx="355">
                  <c:v>21.5</c:v>
                </c:pt>
                <c:pt idx="356">
                  <c:v>21.5</c:v>
                </c:pt>
                <c:pt idx="357">
                  <c:v>21.4</c:v>
                </c:pt>
                <c:pt idx="358">
                  <c:v>21.5</c:v>
                </c:pt>
                <c:pt idx="359">
                  <c:v>21.5</c:v>
                </c:pt>
                <c:pt idx="360">
                  <c:v>21.4</c:v>
                </c:pt>
                <c:pt idx="361">
                  <c:v>21.5</c:v>
                </c:pt>
                <c:pt idx="362">
                  <c:v>21.5</c:v>
                </c:pt>
                <c:pt idx="363">
                  <c:v>21.5</c:v>
                </c:pt>
                <c:pt idx="364">
                  <c:v>21.5</c:v>
                </c:pt>
                <c:pt idx="365">
                  <c:v>21.5</c:v>
                </c:pt>
                <c:pt idx="366">
                  <c:v>21.5</c:v>
                </c:pt>
                <c:pt idx="367">
                  <c:v>21.5</c:v>
                </c:pt>
                <c:pt idx="368">
                  <c:v>21.5</c:v>
                </c:pt>
                <c:pt idx="369">
                  <c:v>21.5</c:v>
                </c:pt>
                <c:pt idx="370">
                  <c:v>21.5</c:v>
                </c:pt>
                <c:pt idx="371">
                  <c:v>21.6</c:v>
                </c:pt>
                <c:pt idx="372">
                  <c:v>21.6</c:v>
                </c:pt>
                <c:pt idx="373">
                  <c:v>21.5</c:v>
                </c:pt>
                <c:pt idx="374">
                  <c:v>21.5</c:v>
                </c:pt>
                <c:pt idx="375">
                  <c:v>21.6</c:v>
                </c:pt>
                <c:pt idx="376">
                  <c:v>21.5</c:v>
                </c:pt>
                <c:pt idx="377">
                  <c:v>21.5</c:v>
                </c:pt>
                <c:pt idx="378">
                  <c:v>21.5</c:v>
                </c:pt>
                <c:pt idx="379">
                  <c:v>21.6</c:v>
                </c:pt>
                <c:pt idx="380">
                  <c:v>21.6</c:v>
                </c:pt>
                <c:pt idx="381">
                  <c:v>21.5</c:v>
                </c:pt>
                <c:pt idx="382">
                  <c:v>21.6</c:v>
                </c:pt>
                <c:pt idx="383">
                  <c:v>21.6</c:v>
                </c:pt>
                <c:pt idx="384">
                  <c:v>21.6</c:v>
                </c:pt>
                <c:pt idx="385">
                  <c:v>21.5</c:v>
                </c:pt>
                <c:pt idx="386">
                  <c:v>21.6</c:v>
                </c:pt>
                <c:pt idx="387">
                  <c:v>21.6</c:v>
                </c:pt>
                <c:pt idx="388">
                  <c:v>21.6</c:v>
                </c:pt>
                <c:pt idx="389">
                  <c:v>21.6</c:v>
                </c:pt>
                <c:pt idx="390">
                  <c:v>21.6</c:v>
                </c:pt>
                <c:pt idx="391">
                  <c:v>21.5</c:v>
                </c:pt>
                <c:pt idx="392">
                  <c:v>21.6</c:v>
                </c:pt>
                <c:pt idx="393">
                  <c:v>21.5</c:v>
                </c:pt>
                <c:pt idx="394">
                  <c:v>21.6</c:v>
                </c:pt>
                <c:pt idx="395">
                  <c:v>21.6</c:v>
                </c:pt>
                <c:pt idx="396">
                  <c:v>21.6</c:v>
                </c:pt>
                <c:pt idx="397">
                  <c:v>21.6</c:v>
                </c:pt>
                <c:pt idx="398">
                  <c:v>21.6</c:v>
                </c:pt>
                <c:pt idx="399">
                  <c:v>21.6</c:v>
                </c:pt>
                <c:pt idx="400">
                  <c:v>21.5</c:v>
                </c:pt>
                <c:pt idx="401">
                  <c:v>21.6</c:v>
                </c:pt>
                <c:pt idx="402">
                  <c:v>21.6</c:v>
                </c:pt>
                <c:pt idx="403">
                  <c:v>21.6</c:v>
                </c:pt>
                <c:pt idx="404">
                  <c:v>21.6</c:v>
                </c:pt>
                <c:pt idx="405">
                  <c:v>21.6</c:v>
                </c:pt>
                <c:pt idx="406">
                  <c:v>21.6</c:v>
                </c:pt>
                <c:pt idx="407">
                  <c:v>21.7</c:v>
                </c:pt>
                <c:pt idx="408">
                  <c:v>21.6</c:v>
                </c:pt>
                <c:pt idx="409">
                  <c:v>21.7</c:v>
                </c:pt>
                <c:pt idx="410">
                  <c:v>21.7</c:v>
                </c:pt>
                <c:pt idx="411">
                  <c:v>21.7</c:v>
                </c:pt>
                <c:pt idx="412">
                  <c:v>21.7</c:v>
                </c:pt>
                <c:pt idx="413">
                  <c:v>21.7</c:v>
                </c:pt>
                <c:pt idx="414">
                  <c:v>21.7</c:v>
                </c:pt>
                <c:pt idx="415">
                  <c:v>21.7</c:v>
                </c:pt>
                <c:pt idx="416">
                  <c:v>21.6</c:v>
                </c:pt>
                <c:pt idx="417">
                  <c:v>21.7</c:v>
                </c:pt>
                <c:pt idx="418">
                  <c:v>21.6</c:v>
                </c:pt>
                <c:pt idx="419">
                  <c:v>21.7</c:v>
                </c:pt>
                <c:pt idx="420">
                  <c:v>21.7</c:v>
                </c:pt>
                <c:pt idx="421">
                  <c:v>21.8</c:v>
                </c:pt>
                <c:pt idx="422">
                  <c:v>21.7</c:v>
                </c:pt>
                <c:pt idx="423">
                  <c:v>21.7</c:v>
                </c:pt>
                <c:pt idx="424">
                  <c:v>21.7</c:v>
                </c:pt>
                <c:pt idx="425">
                  <c:v>21.7</c:v>
                </c:pt>
                <c:pt idx="426">
                  <c:v>21.7</c:v>
                </c:pt>
                <c:pt idx="427">
                  <c:v>21.7</c:v>
                </c:pt>
                <c:pt idx="428">
                  <c:v>21.7</c:v>
                </c:pt>
                <c:pt idx="429">
                  <c:v>21.8</c:v>
                </c:pt>
                <c:pt idx="430">
                  <c:v>21.7</c:v>
                </c:pt>
                <c:pt idx="431">
                  <c:v>21.8</c:v>
                </c:pt>
                <c:pt idx="432">
                  <c:v>21.7</c:v>
                </c:pt>
                <c:pt idx="433">
                  <c:v>21.7</c:v>
                </c:pt>
                <c:pt idx="434">
                  <c:v>21.8</c:v>
                </c:pt>
                <c:pt idx="435">
                  <c:v>21.8</c:v>
                </c:pt>
                <c:pt idx="436">
                  <c:v>21.7</c:v>
                </c:pt>
                <c:pt idx="437">
                  <c:v>21.8</c:v>
                </c:pt>
                <c:pt idx="438">
                  <c:v>21.8</c:v>
                </c:pt>
                <c:pt idx="439">
                  <c:v>21.8</c:v>
                </c:pt>
                <c:pt idx="440">
                  <c:v>21.8</c:v>
                </c:pt>
                <c:pt idx="441">
                  <c:v>21.8</c:v>
                </c:pt>
                <c:pt idx="442">
                  <c:v>21.8</c:v>
                </c:pt>
                <c:pt idx="443">
                  <c:v>21.8</c:v>
                </c:pt>
                <c:pt idx="444">
                  <c:v>21.7</c:v>
                </c:pt>
                <c:pt idx="445">
                  <c:v>21.8</c:v>
                </c:pt>
                <c:pt idx="446">
                  <c:v>21.8</c:v>
                </c:pt>
                <c:pt idx="447">
                  <c:v>21.8</c:v>
                </c:pt>
                <c:pt idx="448">
                  <c:v>21.8</c:v>
                </c:pt>
                <c:pt idx="449">
                  <c:v>21.8</c:v>
                </c:pt>
                <c:pt idx="450">
                  <c:v>21.8</c:v>
                </c:pt>
                <c:pt idx="451">
                  <c:v>21.8</c:v>
                </c:pt>
                <c:pt idx="452">
                  <c:v>21.8</c:v>
                </c:pt>
                <c:pt idx="453">
                  <c:v>21.8</c:v>
                </c:pt>
                <c:pt idx="454">
                  <c:v>21.8</c:v>
                </c:pt>
                <c:pt idx="455">
                  <c:v>21.8</c:v>
                </c:pt>
                <c:pt idx="456">
                  <c:v>21.8</c:v>
                </c:pt>
                <c:pt idx="457">
                  <c:v>21.8</c:v>
                </c:pt>
                <c:pt idx="458">
                  <c:v>21.8</c:v>
                </c:pt>
                <c:pt idx="459">
                  <c:v>21.8</c:v>
                </c:pt>
                <c:pt idx="460">
                  <c:v>21.8</c:v>
                </c:pt>
                <c:pt idx="461">
                  <c:v>21.8</c:v>
                </c:pt>
                <c:pt idx="462">
                  <c:v>21.8</c:v>
                </c:pt>
                <c:pt idx="463">
                  <c:v>21.8</c:v>
                </c:pt>
                <c:pt idx="464">
                  <c:v>21.8</c:v>
                </c:pt>
                <c:pt idx="465">
                  <c:v>21.8</c:v>
                </c:pt>
                <c:pt idx="466">
                  <c:v>21.8</c:v>
                </c:pt>
                <c:pt idx="467">
                  <c:v>21.8</c:v>
                </c:pt>
                <c:pt idx="468">
                  <c:v>21.8</c:v>
                </c:pt>
                <c:pt idx="469">
                  <c:v>21.8</c:v>
                </c:pt>
                <c:pt idx="470">
                  <c:v>21.8</c:v>
                </c:pt>
                <c:pt idx="471">
                  <c:v>21.8</c:v>
                </c:pt>
                <c:pt idx="472">
                  <c:v>21.8</c:v>
                </c:pt>
                <c:pt idx="473">
                  <c:v>21.8</c:v>
                </c:pt>
                <c:pt idx="474">
                  <c:v>21.8</c:v>
                </c:pt>
                <c:pt idx="475">
                  <c:v>21.9</c:v>
                </c:pt>
                <c:pt idx="476">
                  <c:v>21.8</c:v>
                </c:pt>
                <c:pt idx="477">
                  <c:v>21.8</c:v>
                </c:pt>
                <c:pt idx="478">
                  <c:v>21.9</c:v>
                </c:pt>
                <c:pt idx="479">
                  <c:v>21.8</c:v>
                </c:pt>
                <c:pt idx="480">
                  <c:v>21.9</c:v>
                </c:pt>
                <c:pt idx="481">
                  <c:v>21.8</c:v>
                </c:pt>
                <c:pt idx="482">
                  <c:v>21.8</c:v>
                </c:pt>
                <c:pt idx="483">
                  <c:v>21.9</c:v>
                </c:pt>
                <c:pt idx="484">
                  <c:v>21.9</c:v>
                </c:pt>
                <c:pt idx="485">
                  <c:v>21.9</c:v>
                </c:pt>
                <c:pt idx="486">
                  <c:v>21.8</c:v>
                </c:pt>
                <c:pt idx="487">
                  <c:v>21.8</c:v>
                </c:pt>
                <c:pt idx="488">
                  <c:v>21.8</c:v>
                </c:pt>
                <c:pt idx="489">
                  <c:v>21.9</c:v>
                </c:pt>
                <c:pt idx="490">
                  <c:v>21.9</c:v>
                </c:pt>
                <c:pt idx="491">
                  <c:v>21.9</c:v>
                </c:pt>
                <c:pt idx="492">
                  <c:v>21.8</c:v>
                </c:pt>
                <c:pt idx="493">
                  <c:v>21.9</c:v>
                </c:pt>
                <c:pt idx="494">
                  <c:v>21.9</c:v>
                </c:pt>
                <c:pt idx="495">
                  <c:v>21.9</c:v>
                </c:pt>
                <c:pt idx="496">
                  <c:v>21.8</c:v>
                </c:pt>
                <c:pt idx="497">
                  <c:v>21.9</c:v>
                </c:pt>
                <c:pt idx="498">
                  <c:v>21.9</c:v>
                </c:pt>
                <c:pt idx="499">
                  <c:v>21.9</c:v>
                </c:pt>
                <c:pt idx="500">
                  <c:v>21.9</c:v>
                </c:pt>
                <c:pt idx="501">
                  <c:v>21.9</c:v>
                </c:pt>
                <c:pt idx="502">
                  <c:v>21.9</c:v>
                </c:pt>
                <c:pt idx="503">
                  <c:v>21.9</c:v>
                </c:pt>
                <c:pt idx="504">
                  <c:v>21.9</c:v>
                </c:pt>
                <c:pt idx="505">
                  <c:v>21.9</c:v>
                </c:pt>
                <c:pt idx="506">
                  <c:v>21.9</c:v>
                </c:pt>
                <c:pt idx="507">
                  <c:v>21.9</c:v>
                </c:pt>
                <c:pt idx="508">
                  <c:v>21.9</c:v>
                </c:pt>
                <c:pt idx="509">
                  <c:v>22</c:v>
                </c:pt>
                <c:pt idx="510">
                  <c:v>22</c:v>
                </c:pt>
                <c:pt idx="511">
                  <c:v>21.9</c:v>
                </c:pt>
                <c:pt idx="512">
                  <c:v>21.9</c:v>
                </c:pt>
                <c:pt idx="513">
                  <c:v>21.9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21.9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21.9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22</c:v>
                </c:pt>
                <c:pt idx="529">
                  <c:v>22</c:v>
                </c:pt>
                <c:pt idx="530">
                  <c:v>22</c:v>
                </c:pt>
                <c:pt idx="531">
                  <c:v>22</c:v>
                </c:pt>
                <c:pt idx="532">
                  <c:v>22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22</c:v>
                </c:pt>
                <c:pt idx="537">
                  <c:v>22</c:v>
                </c:pt>
                <c:pt idx="538">
                  <c:v>22.1</c:v>
                </c:pt>
                <c:pt idx="539">
                  <c:v>22.1</c:v>
                </c:pt>
                <c:pt idx="540">
                  <c:v>22.1</c:v>
                </c:pt>
                <c:pt idx="541">
                  <c:v>22</c:v>
                </c:pt>
                <c:pt idx="542">
                  <c:v>22.1</c:v>
                </c:pt>
                <c:pt idx="543">
                  <c:v>22</c:v>
                </c:pt>
                <c:pt idx="544">
                  <c:v>22.1</c:v>
                </c:pt>
                <c:pt idx="545">
                  <c:v>22.1</c:v>
                </c:pt>
                <c:pt idx="546">
                  <c:v>22</c:v>
                </c:pt>
                <c:pt idx="547">
                  <c:v>22.1</c:v>
                </c:pt>
                <c:pt idx="548">
                  <c:v>22.1</c:v>
                </c:pt>
                <c:pt idx="549">
                  <c:v>22.1</c:v>
                </c:pt>
                <c:pt idx="550">
                  <c:v>22.1</c:v>
                </c:pt>
                <c:pt idx="551">
                  <c:v>22.1</c:v>
                </c:pt>
                <c:pt idx="552">
                  <c:v>22.1</c:v>
                </c:pt>
                <c:pt idx="553">
                  <c:v>22.1</c:v>
                </c:pt>
                <c:pt idx="554">
                  <c:v>22.1</c:v>
                </c:pt>
                <c:pt idx="555">
                  <c:v>22.1</c:v>
                </c:pt>
                <c:pt idx="556">
                  <c:v>22.1</c:v>
                </c:pt>
                <c:pt idx="557">
                  <c:v>22.1</c:v>
                </c:pt>
                <c:pt idx="558">
                  <c:v>22.1</c:v>
                </c:pt>
                <c:pt idx="559">
                  <c:v>22.1</c:v>
                </c:pt>
                <c:pt idx="560">
                  <c:v>22.1</c:v>
                </c:pt>
                <c:pt idx="561">
                  <c:v>22.1</c:v>
                </c:pt>
                <c:pt idx="562">
                  <c:v>22.1</c:v>
                </c:pt>
                <c:pt idx="563">
                  <c:v>22.1</c:v>
                </c:pt>
                <c:pt idx="564">
                  <c:v>22.1</c:v>
                </c:pt>
                <c:pt idx="565">
                  <c:v>22.1</c:v>
                </c:pt>
                <c:pt idx="566">
                  <c:v>22.1</c:v>
                </c:pt>
                <c:pt idx="567">
                  <c:v>22.1</c:v>
                </c:pt>
                <c:pt idx="568">
                  <c:v>22.1</c:v>
                </c:pt>
                <c:pt idx="569">
                  <c:v>22.1</c:v>
                </c:pt>
                <c:pt idx="570">
                  <c:v>22.2</c:v>
                </c:pt>
                <c:pt idx="571">
                  <c:v>22.1</c:v>
                </c:pt>
                <c:pt idx="572">
                  <c:v>22.2</c:v>
                </c:pt>
                <c:pt idx="573">
                  <c:v>22.1</c:v>
                </c:pt>
                <c:pt idx="574">
                  <c:v>22.2</c:v>
                </c:pt>
                <c:pt idx="575">
                  <c:v>22.2</c:v>
                </c:pt>
                <c:pt idx="576">
                  <c:v>22.2</c:v>
                </c:pt>
                <c:pt idx="577">
                  <c:v>22.2</c:v>
                </c:pt>
                <c:pt idx="578">
                  <c:v>22.2</c:v>
                </c:pt>
                <c:pt idx="579">
                  <c:v>22.2</c:v>
                </c:pt>
                <c:pt idx="580">
                  <c:v>22.2</c:v>
                </c:pt>
                <c:pt idx="581">
                  <c:v>22.2</c:v>
                </c:pt>
                <c:pt idx="582">
                  <c:v>22.2</c:v>
                </c:pt>
                <c:pt idx="583">
                  <c:v>22.3</c:v>
                </c:pt>
                <c:pt idx="584">
                  <c:v>22.2</c:v>
                </c:pt>
                <c:pt idx="585">
                  <c:v>22.3</c:v>
                </c:pt>
                <c:pt idx="586">
                  <c:v>22.2</c:v>
                </c:pt>
                <c:pt idx="587">
                  <c:v>22.3</c:v>
                </c:pt>
                <c:pt idx="588">
                  <c:v>22.3</c:v>
                </c:pt>
                <c:pt idx="589">
                  <c:v>22.2</c:v>
                </c:pt>
                <c:pt idx="590">
                  <c:v>22.2</c:v>
                </c:pt>
                <c:pt idx="591">
                  <c:v>22.2</c:v>
                </c:pt>
                <c:pt idx="592">
                  <c:v>22.2</c:v>
                </c:pt>
                <c:pt idx="593">
                  <c:v>22.2</c:v>
                </c:pt>
                <c:pt idx="594">
                  <c:v>22.2</c:v>
                </c:pt>
                <c:pt idx="595">
                  <c:v>22.3</c:v>
                </c:pt>
                <c:pt idx="596">
                  <c:v>22.2</c:v>
                </c:pt>
                <c:pt idx="597">
                  <c:v>22.2</c:v>
                </c:pt>
                <c:pt idx="598">
                  <c:v>22.3</c:v>
                </c:pt>
                <c:pt idx="599">
                  <c:v>22.3</c:v>
                </c:pt>
                <c:pt idx="600">
                  <c:v>22.2</c:v>
                </c:pt>
                <c:pt idx="601">
                  <c:v>22.3</c:v>
                </c:pt>
                <c:pt idx="602">
                  <c:v>22.2</c:v>
                </c:pt>
                <c:pt idx="603">
                  <c:v>22.3</c:v>
                </c:pt>
                <c:pt idx="604">
                  <c:v>22.3</c:v>
                </c:pt>
                <c:pt idx="605">
                  <c:v>22.3</c:v>
                </c:pt>
                <c:pt idx="606">
                  <c:v>22.3</c:v>
                </c:pt>
                <c:pt idx="607">
                  <c:v>22.3</c:v>
                </c:pt>
                <c:pt idx="608">
                  <c:v>22.3</c:v>
                </c:pt>
                <c:pt idx="609">
                  <c:v>22.4</c:v>
                </c:pt>
                <c:pt idx="610">
                  <c:v>22.3</c:v>
                </c:pt>
                <c:pt idx="611">
                  <c:v>22.3</c:v>
                </c:pt>
                <c:pt idx="612">
                  <c:v>22.3</c:v>
                </c:pt>
                <c:pt idx="613">
                  <c:v>22.4</c:v>
                </c:pt>
                <c:pt idx="614">
                  <c:v>22.3</c:v>
                </c:pt>
                <c:pt idx="615">
                  <c:v>22.3</c:v>
                </c:pt>
                <c:pt idx="616">
                  <c:v>22.4</c:v>
                </c:pt>
                <c:pt idx="617">
                  <c:v>22.3</c:v>
                </c:pt>
                <c:pt idx="618">
                  <c:v>22.4</c:v>
                </c:pt>
                <c:pt idx="619">
                  <c:v>22.4</c:v>
                </c:pt>
                <c:pt idx="620">
                  <c:v>22.4</c:v>
                </c:pt>
                <c:pt idx="621">
                  <c:v>22.4</c:v>
                </c:pt>
                <c:pt idx="622">
                  <c:v>22.4</c:v>
                </c:pt>
                <c:pt idx="623">
                  <c:v>22.4</c:v>
                </c:pt>
                <c:pt idx="624">
                  <c:v>22.4</c:v>
                </c:pt>
                <c:pt idx="625">
                  <c:v>22.4</c:v>
                </c:pt>
                <c:pt idx="626">
                  <c:v>22.4</c:v>
                </c:pt>
                <c:pt idx="627">
                  <c:v>22.4</c:v>
                </c:pt>
                <c:pt idx="628">
                  <c:v>22.4</c:v>
                </c:pt>
                <c:pt idx="629">
                  <c:v>22.5</c:v>
                </c:pt>
                <c:pt idx="630">
                  <c:v>22.5</c:v>
                </c:pt>
                <c:pt idx="631">
                  <c:v>22.5</c:v>
                </c:pt>
                <c:pt idx="632">
                  <c:v>22.4</c:v>
                </c:pt>
                <c:pt idx="633">
                  <c:v>22.5</c:v>
                </c:pt>
                <c:pt idx="634">
                  <c:v>22.5</c:v>
                </c:pt>
                <c:pt idx="635">
                  <c:v>22.5</c:v>
                </c:pt>
                <c:pt idx="636">
                  <c:v>22.5</c:v>
                </c:pt>
                <c:pt idx="637">
                  <c:v>22.5</c:v>
                </c:pt>
                <c:pt idx="638">
                  <c:v>22.5</c:v>
                </c:pt>
                <c:pt idx="639">
                  <c:v>22.5</c:v>
                </c:pt>
                <c:pt idx="640">
                  <c:v>22.5</c:v>
                </c:pt>
                <c:pt idx="641">
                  <c:v>22.5</c:v>
                </c:pt>
                <c:pt idx="642">
                  <c:v>22.6</c:v>
                </c:pt>
                <c:pt idx="643">
                  <c:v>22.6</c:v>
                </c:pt>
                <c:pt idx="644">
                  <c:v>22.5</c:v>
                </c:pt>
                <c:pt idx="645">
                  <c:v>22.6</c:v>
                </c:pt>
                <c:pt idx="646">
                  <c:v>22.6</c:v>
                </c:pt>
                <c:pt idx="647">
                  <c:v>22.6</c:v>
                </c:pt>
                <c:pt idx="648">
                  <c:v>22.6</c:v>
                </c:pt>
                <c:pt idx="649">
                  <c:v>22.6</c:v>
                </c:pt>
                <c:pt idx="650">
                  <c:v>22.7</c:v>
                </c:pt>
                <c:pt idx="651">
                  <c:v>22.6</c:v>
                </c:pt>
                <c:pt idx="652">
                  <c:v>22.6</c:v>
                </c:pt>
                <c:pt idx="653">
                  <c:v>22.7</c:v>
                </c:pt>
                <c:pt idx="654">
                  <c:v>22.7</c:v>
                </c:pt>
                <c:pt idx="655">
                  <c:v>22.7</c:v>
                </c:pt>
                <c:pt idx="656">
                  <c:v>22.7</c:v>
                </c:pt>
                <c:pt idx="657">
                  <c:v>22.7</c:v>
                </c:pt>
                <c:pt idx="658">
                  <c:v>22.7</c:v>
                </c:pt>
                <c:pt idx="659">
                  <c:v>22.7</c:v>
                </c:pt>
                <c:pt idx="660">
                  <c:v>22.7</c:v>
                </c:pt>
                <c:pt idx="661">
                  <c:v>22.7</c:v>
                </c:pt>
                <c:pt idx="662">
                  <c:v>22.7</c:v>
                </c:pt>
                <c:pt idx="663">
                  <c:v>22.7</c:v>
                </c:pt>
                <c:pt idx="664">
                  <c:v>22.7</c:v>
                </c:pt>
                <c:pt idx="665">
                  <c:v>22.7</c:v>
                </c:pt>
                <c:pt idx="666">
                  <c:v>22.7</c:v>
                </c:pt>
                <c:pt idx="667">
                  <c:v>22.7</c:v>
                </c:pt>
                <c:pt idx="668">
                  <c:v>22.7</c:v>
                </c:pt>
                <c:pt idx="669">
                  <c:v>22.7</c:v>
                </c:pt>
                <c:pt idx="670">
                  <c:v>22.7</c:v>
                </c:pt>
                <c:pt idx="671">
                  <c:v>22.8</c:v>
                </c:pt>
                <c:pt idx="672">
                  <c:v>22.8</c:v>
                </c:pt>
                <c:pt idx="673">
                  <c:v>22.8</c:v>
                </c:pt>
                <c:pt idx="674">
                  <c:v>22.8</c:v>
                </c:pt>
                <c:pt idx="675">
                  <c:v>22.8</c:v>
                </c:pt>
                <c:pt idx="676">
                  <c:v>22.8</c:v>
                </c:pt>
                <c:pt idx="677">
                  <c:v>22.8</c:v>
                </c:pt>
                <c:pt idx="678">
                  <c:v>22.8</c:v>
                </c:pt>
                <c:pt idx="679">
                  <c:v>22.8</c:v>
                </c:pt>
                <c:pt idx="680">
                  <c:v>22.8</c:v>
                </c:pt>
                <c:pt idx="681">
                  <c:v>22.8</c:v>
                </c:pt>
                <c:pt idx="682">
                  <c:v>22.8</c:v>
                </c:pt>
                <c:pt idx="683">
                  <c:v>22.9</c:v>
                </c:pt>
                <c:pt idx="684">
                  <c:v>22.9</c:v>
                </c:pt>
                <c:pt idx="685">
                  <c:v>22.9</c:v>
                </c:pt>
                <c:pt idx="686">
                  <c:v>22.8</c:v>
                </c:pt>
                <c:pt idx="687">
                  <c:v>22.9</c:v>
                </c:pt>
                <c:pt idx="688">
                  <c:v>22.8</c:v>
                </c:pt>
                <c:pt idx="689">
                  <c:v>22.9</c:v>
                </c:pt>
                <c:pt idx="690">
                  <c:v>22.9</c:v>
                </c:pt>
                <c:pt idx="691">
                  <c:v>22.9</c:v>
                </c:pt>
                <c:pt idx="692">
                  <c:v>22.9</c:v>
                </c:pt>
                <c:pt idx="693">
                  <c:v>22.9</c:v>
                </c:pt>
                <c:pt idx="694">
                  <c:v>22.9</c:v>
                </c:pt>
                <c:pt idx="695">
                  <c:v>22.9</c:v>
                </c:pt>
                <c:pt idx="696">
                  <c:v>22.9</c:v>
                </c:pt>
                <c:pt idx="697">
                  <c:v>22.9</c:v>
                </c:pt>
                <c:pt idx="698">
                  <c:v>22.9</c:v>
                </c:pt>
                <c:pt idx="699">
                  <c:v>22.9</c:v>
                </c:pt>
                <c:pt idx="700">
                  <c:v>23</c:v>
                </c:pt>
                <c:pt idx="701">
                  <c:v>22.9</c:v>
                </c:pt>
                <c:pt idx="702">
                  <c:v>22.9</c:v>
                </c:pt>
                <c:pt idx="703">
                  <c:v>22.9</c:v>
                </c:pt>
                <c:pt idx="704">
                  <c:v>23</c:v>
                </c:pt>
                <c:pt idx="705">
                  <c:v>23</c:v>
                </c:pt>
                <c:pt idx="706">
                  <c:v>23</c:v>
                </c:pt>
                <c:pt idx="707">
                  <c:v>23</c:v>
                </c:pt>
                <c:pt idx="708">
                  <c:v>23</c:v>
                </c:pt>
                <c:pt idx="709">
                  <c:v>23</c:v>
                </c:pt>
                <c:pt idx="710">
                  <c:v>23.1</c:v>
                </c:pt>
                <c:pt idx="711">
                  <c:v>23.1</c:v>
                </c:pt>
                <c:pt idx="712">
                  <c:v>23</c:v>
                </c:pt>
                <c:pt idx="713">
                  <c:v>23.1</c:v>
                </c:pt>
                <c:pt idx="714">
                  <c:v>23.1</c:v>
                </c:pt>
                <c:pt idx="715">
                  <c:v>23.1</c:v>
                </c:pt>
                <c:pt idx="716">
                  <c:v>23.1</c:v>
                </c:pt>
                <c:pt idx="717">
                  <c:v>23.1</c:v>
                </c:pt>
                <c:pt idx="718">
                  <c:v>23.1</c:v>
                </c:pt>
                <c:pt idx="719">
                  <c:v>23.1</c:v>
                </c:pt>
                <c:pt idx="720">
                  <c:v>23.2</c:v>
                </c:pt>
                <c:pt idx="721">
                  <c:v>23.1</c:v>
                </c:pt>
                <c:pt idx="722">
                  <c:v>23.2</c:v>
                </c:pt>
                <c:pt idx="723">
                  <c:v>23.2</c:v>
                </c:pt>
                <c:pt idx="724">
                  <c:v>23.1</c:v>
                </c:pt>
                <c:pt idx="725">
                  <c:v>23.1</c:v>
                </c:pt>
                <c:pt idx="726">
                  <c:v>23.1</c:v>
                </c:pt>
                <c:pt idx="727">
                  <c:v>23.2</c:v>
                </c:pt>
                <c:pt idx="728">
                  <c:v>23.2</c:v>
                </c:pt>
                <c:pt idx="729">
                  <c:v>23.2</c:v>
                </c:pt>
                <c:pt idx="730">
                  <c:v>23.2</c:v>
                </c:pt>
                <c:pt idx="731">
                  <c:v>23.2</c:v>
                </c:pt>
                <c:pt idx="732">
                  <c:v>23.2</c:v>
                </c:pt>
                <c:pt idx="733">
                  <c:v>23.2</c:v>
                </c:pt>
                <c:pt idx="734">
                  <c:v>23.2</c:v>
                </c:pt>
                <c:pt idx="735">
                  <c:v>23.2</c:v>
                </c:pt>
                <c:pt idx="736">
                  <c:v>23.2</c:v>
                </c:pt>
                <c:pt idx="737">
                  <c:v>23.2</c:v>
                </c:pt>
                <c:pt idx="738">
                  <c:v>23.3</c:v>
                </c:pt>
                <c:pt idx="739">
                  <c:v>23.3</c:v>
                </c:pt>
                <c:pt idx="740">
                  <c:v>23.3</c:v>
                </c:pt>
                <c:pt idx="741">
                  <c:v>23.2</c:v>
                </c:pt>
                <c:pt idx="742">
                  <c:v>23.3</c:v>
                </c:pt>
                <c:pt idx="743">
                  <c:v>23.3</c:v>
                </c:pt>
                <c:pt idx="744">
                  <c:v>23.3</c:v>
                </c:pt>
                <c:pt idx="745">
                  <c:v>23.3</c:v>
                </c:pt>
                <c:pt idx="746">
                  <c:v>23.3</c:v>
                </c:pt>
                <c:pt idx="747">
                  <c:v>23.3</c:v>
                </c:pt>
                <c:pt idx="748">
                  <c:v>23.3</c:v>
                </c:pt>
                <c:pt idx="749">
                  <c:v>23.3</c:v>
                </c:pt>
                <c:pt idx="750">
                  <c:v>23.3</c:v>
                </c:pt>
                <c:pt idx="751">
                  <c:v>23.3</c:v>
                </c:pt>
                <c:pt idx="752">
                  <c:v>23.3</c:v>
                </c:pt>
                <c:pt idx="753">
                  <c:v>23.3</c:v>
                </c:pt>
                <c:pt idx="754">
                  <c:v>23.3</c:v>
                </c:pt>
                <c:pt idx="755">
                  <c:v>23.3</c:v>
                </c:pt>
                <c:pt idx="756">
                  <c:v>23.3</c:v>
                </c:pt>
                <c:pt idx="757">
                  <c:v>23.3</c:v>
                </c:pt>
                <c:pt idx="758">
                  <c:v>23.3</c:v>
                </c:pt>
                <c:pt idx="759">
                  <c:v>23.3</c:v>
                </c:pt>
                <c:pt idx="760">
                  <c:v>23.3</c:v>
                </c:pt>
                <c:pt idx="761">
                  <c:v>23.3</c:v>
                </c:pt>
                <c:pt idx="762">
                  <c:v>23.4</c:v>
                </c:pt>
                <c:pt idx="763">
                  <c:v>23.4</c:v>
                </c:pt>
                <c:pt idx="764">
                  <c:v>23.3</c:v>
                </c:pt>
                <c:pt idx="765">
                  <c:v>23.3</c:v>
                </c:pt>
                <c:pt idx="766">
                  <c:v>23.3</c:v>
                </c:pt>
                <c:pt idx="767">
                  <c:v>23.4</c:v>
                </c:pt>
                <c:pt idx="768">
                  <c:v>23.4</c:v>
                </c:pt>
                <c:pt idx="769">
                  <c:v>23.4</c:v>
                </c:pt>
                <c:pt idx="770">
                  <c:v>23.4</c:v>
                </c:pt>
                <c:pt idx="771">
                  <c:v>23.4</c:v>
                </c:pt>
                <c:pt idx="772">
                  <c:v>23.4</c:v>
                </c:pt>
                <c:pt idx="773">
                  <c:v>23.4</c:v>
                </c:pt>
                <c:pt idx="774">
                  <c:v>23.4</c:v>
                </c:pt>
                <c:pt idx="775">
                  <c:v>23.5</c:v>
                </c:pt>
                <c:pt idx="776">
                  <c:v>23.4</c:v>
                </c:pt>
                <c:pt idx="777">
                  <c:v>23.4</c:v>
                </c:pt>
                <c:pt idx="778">
                  <c:v>23.4</c:v>
                </c:pt>
                <c:pt idx="779">
                  <c:v>23.4</c:v>
                </c:pt>
                <c:pt idx="780">
                  <c:v>23.5</c:v>
                </c:pt>
                <c:pt idx="781">
                  <c:v>23.4</c:v>
                </c:pt>
                <c:pt idx="782">
                  <c:v>23.4</c:v>
                </c:pt>
                <c:pt idx="783">
                  <c:v>23.5</c:v>
                </c:pt>
                <c:pt idx="784">
                  <c:v>23.5</c:v>
                </c:pt>
                <c:pt idx="785">
                  <c:v>23.5</c:v>
                </c:pt>
                <c:pt idx="786">
                  <c:v>23.5</c:v>
                </c:pt>
                <c:pt idx="787">
                  <c:v>23.5</c:v>
                </c:pt>
                <c:pt idx="788">
                  <c:v>23.5</c:v>
                </c:pt>
                <c:pt idx="789">
                  <c:v>23.5</c:v>
                </c:pt>
                <c:pt idx="790">
                  <c:v>23.4</c:v>
                </c:pt>
                <c:pt idx="791">
                  <c:v>23.5</c:v>
                </c:pt>
                <c:pt idx="792">
                  <c:v>23.5</c:v>
                </c:pt>
                <c:pt idx="793">
                  <c:v>23.5</c:v>
                </c:pt>
                <c:pt idx="794">
                  <c:v>23.5</c:v>
                </c:pt>
                <c:pt idx="795">
                  <c:v>23.5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40-45E0-8415-A3FCE79666F5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20.100000000000001</c:v>
                </c:pt>
                <c:pt idx="1">
                  <c:v>19.899999999999999</c:v>
                </c:pt>
                <c:pt idx="2">
                  <c:v>19.7</c:v>
                </c:pt>
                <c:pt idx="3">
                  <c:v>19.7</c:v>
                </c:pt>
                <c:pt idx="4">
                  <c:v>19.8</c:v>
                </c:pt>
                <c:pt idx="5">
                  <c:v>19.7</c:v>
                </c:pt>
                <c:pt idx="6">
                  <c:v>19.7</c:v>
                </c:pt>
                <c:pt idx="7">
                  <c:v>19.8</c:v>
                </c:pt>
                <c:pt idx="8">
                  <c:v>19.8</c:v>
                </c:pt>
                <c:pt idx="9">
                  <c:v>19.8</c:v>
                </c:pt>
                <c:pt idx="10">
                  <c:v>19.8</c:v>
                </c:pt>
                <c:pt idx="11">
                  <c:v>19.8</c:v>
                </c:pt>
                <c:pt idx="12">
                  <c:v>19.8</c:v>
                </c:pt>
                <c:pt idx="13">
                  <c:v>19.7</c:v>
                </c:pt>
                <c:pt idx="14">
                  <c:v>19.8</c:v>
                </c:pt>
                <c:pt idx="15">
                  <c:v>19.899999999999999</c:v>
                </c:pt>
                <c:pt idx="16">
                  <c:v>19.8</c:v>
                </c:pt>
                <c:pt idx="17">
                  <c:v>19.7</c:v>
                </c:pt>
                <c:pt idx="18">
                  <c:v>19.8</c:v>
                </c:pt>
                <c:pt idx="19">
                  <c:v>19.8</c:v>
                </c:pt>
                <c:pt idx="20">
                  <c:v>19.8</c:v>
                </c:pt>
                <c:pt idx="21">
                  <c:v>19.8</c:v>
                </c:pt>
                <c:pt idx="22">
                  <c:v>19.7</c:v>
                </c:pt>
                <c:pt idx="23">
                  <c:v>19.8</c:v>
                </c:pt>
                <c:pt idx="24">
                  <c:v>19.7</c:v>
                </c:pt>
                <c:pt idx="25">
                  <c:v>19.7</c:v>
                </c:pt>
                <c:pt idx="26">
                  <c:v>19.899999999999999</c:v>
                </c:pt>
                <c:pt idx="27">
                  <c:v>19.899999999999999</c:v>
                </c:pt>
                <c:pt idx="28">
                  <c:v>19.7</c:v>
                </c:pt>
                <c:pt idx="29">
                  <c:v>19.8</c:v>
                </c:pt>
                <c:pt idx="30">
                  <c:v>19.8</c:v>
                </c:pt>
                <c:pt idx="31">
                  <c:v>19.899999999999999</c:v>
                </c:pt>
                <c:pt idx="32">
                  <c:v>19.8</c:v>
                </c:pt>
                <c:pt idx="33">
                  <c:v>20</c:v>
                </c:pt>
                <c:pt idx="34">
                  <c:v>19.399999999999999</c:v>
                </c:pt>
                <c:pt idx="35">
                  <c:v>19.7</c:v>
                </c:pt>
                <c:pt idx="36">
                  <c:v>19.899999999999999</c:v>
                </c:pt>
                <c:pt idx="37">
                  <c:v>20</c:v>
                </c:pt>
                <c:pt idx="38">
                  <c:v>19.8</c:v>
                </c:pt>
                <c:pt idx="39">
                  <c:v>19.899999999999999</c:v>
                </c:pt>
                <c:pt idx="40">
                  <c:v>19.8</c:v>
                </c:pt>
                <c:pt idx="41">
                  <c:v>19.8</c:v>
                </c:pt>
                <c:pt idx="42">
                  <c:v>19.899999999999999</c:v>
                </c:pt>
                <c:pt idx="43">
                  <c:v>19.899999999999999</c:v>
                </c:pt>
                <c:pt idx="44">
                  <c:v>19.899999999999999</c:v>
                </c:pt>
                <c:pt idx="45">
                  <c:v>19.8</c:v>
                </c:pt>
                <c:pt idx="46">
                  <c:v>20</c:v>
                </c:pt>
                <c:pt idx="47">
                  <c:v>19.899999999999999</c:v>
                </c:pt>
                <c:pt idx="48">
                  <c:v>20</c:v>
                </c:pt>
                <c:pt idx="49">
                  <c:v>19.899999999999999</c:v>
                </c:pt>
                <c:pt idx="50">
                  <c:v>19.899999999999999</c:v>
                </c:pt>
                <c:pt idx="51">
                  <c:v>19.899999999999999</c:v>
                </c:pt>
                <c:pt idx="52">
                  <c:v>20</c:v>
                </c:pt>
                <c:pt idx="53">
                  <c:v>19.899999999999999</c:v>
                </c:pt>
                <c:pt idx="54">
                  <c:v>20</c:v>
                </c:pt>
                <c:pt idx="55">
                  <c:v>20</c:v>
                </c:pt>
                <c:pt idx="56">
                  <c:v>20.100000000000001</c:v>
                </c:pt>
                <c:pt idx="57">
                  <c:v>19.899999999999999</c:v>
                </c:pt>
                <c:pt idx="58">
                  <c:v>20</c:v>
                </c:pt>
                <c:pt idx="59">
                  <c:v>20.100000000000001</c:v>
                </c:pt>
                <c:pt idx="60">
                  <c:v>20.100000000000001</c:v>
                </c:pt>
                <c:pt idx="61">
                  <c:v>20.100000000000001</c:v>
                </c:pt>
                <c:pt idx="62">
                  <c:v>20.2</c:v>
                </c:pt>
                <c:pt idx="63">
                  <c:v>20.2</c:v>
                </c:pt>
                <c:pt idx="64">
                  <c:v>20.100000000000001</c:v>
                </c:pt>
                <c:pt idx="65">
                  <c:v>20.2</c:v>
                </c:pt>
                <c:pt idx="66">
                  <c:v>20.2</c:v>
                </c:pt>
                <c:pt idx="67">
                  <c:v>20.100000000000001</c:v>
                </c:pt>
                <c:pt idx="68">
                  <c:v>20.2</c:v>
                </c:pt>
                <c:pt idx="69">
                  <c:v>20.2</c:v>
                </c:pt>
                <c:pt idx="70">
                  <c:v>20.2</c:v>
                </c:pt>
                <c:pt idx="71">
                  <c:v>20.100000000000001</c:v>
                </c:pt>
                <c:pt idx="72">
                  <c:v>20.2</c:v>
                </c:pt>
                <c:pt idx="73">
                  <c:v>20.2</c:v>
                </c:pt>
                <c:pt idx="74">
                  <c:v>20.2</c:v>
                </c:pt>
                <c:pt idx="75">
                  <c:v>20.2</c:v>
                </c:pt>
                <c:pt idx="76">
                  <c:v>20.2</c:v>
                </c:pt>
                <c:pt idx="77">
                  <c:v>20.2</c:v>
                </c:pt>
                <c:pt idx="78">
                  <c:v>20.2</c:v>
                </c:pt>
                <c:pt idx="79">
                  <c:v>20.2</c:v>
                </c:pt>
                <c:pt idx="80">
                  <c:v>20.2</c:v>
                </c:pt>
                <c:pt idx="81">
                  <c:v>20.2</c:v>
                </c:pt>
                <c:pt idx="82">
                  <c:v>20.3</c:v>
                </c:pt>
                <c:pt idx="83">
                  <c:v>20.2</c:v>
                </c:pt>
                <c:pt idx="84">
                  <c:v>20.2</c:v>
                </c:pt>
                <c:pt idx="85">
                  <c:v>20.2</c:v>
                </c:pt>
                <c:pt idx="86">
                  <c:v>20.2</c:v>
                </c:pt>
                <c:pt idx="87">
                  <c:v>20.2</c:v>
                </c:pt>
                <c:pt idx="88">
                  <c:v>20.3</c:v>
                </c:pt>
                <c:pt idx="89">
                  <c:v>20.3</c:v>
                </c:pt>
                <c:pt idx="90">
                  <c:v>20.3</c:v>
                </c:pt>
                <c:pt idx="91">
                  <c:v>20.3</c:v>
                </c:pt>
                <c:pt idx="92">
                  <c:v>20.3</c:v>
                </c:pt>
                <c:pt idx="93">
                  <c:v>20.399999999999999</c:v>
                </c:pt>
                <c:pt idx="94">
                  <c:v>20.3</c:v>
                </c:pt>
                <c:pt idx="95">
                  <c:v>20.3</c:v>
                </c:pt>
                <c:pt idx="96">
                  <c:v>20.5</c:v>
                </c:pt>
                <c:pt idx="97">
                  <c:v>20.3</c:v>
                </c:pt>
                <c:pt idx="98">
                  <c:v>20.399999999999999</c:v>
                </c:pt>
                <c:pt idx="99">
                  <c:v>20.5</c:v>
                </c:pt>
                <c:pt idx="100">
                  <c:v>20.399999999999999</c:v>
                </c:pt>
                <c:pt idx="101">
                  <c:v>20.5</c:v>
                </c:pt>
                <c:pt idx="102">
                  <c:v>20.399999999999999</c:v>
                </c:pt>
                <c:pt idx="103">
                  <c:v>20.399999999999999</c:v>
                </c:pt>
                <c:pt idx="104">
                  <c:v>20.399999999999999</c:v>
                </c:pt>
                <c:pt idx="105">
                  <c:v>20.399999999999999</c:v>
                </c:pt>
                <c:pt idx="106">
                  <c:v>20.5</c:v>
                </c:pt>
                <c:pt idx="107">
                  <c:v>20.399999999999999</c:v>
                </c:pt>
                <c:pt idx="108">
                  <c:v>20.5</c:v>
                </c:pt>
                <c:pt idx="109">
                  <c:v>20.399999999999999</c:v>
                </c:pt>
                <c:pt idx="110">
                  <c:v>20.6</c:v>
                </c:pt>
                <c:pt idx="111">
                  <c:v>20.5</c:v>
                </c:pt>
                <c:pt idx="112">
                  <c:v>20.6</c:v>
                </c:pt>
                <c:pt idx="113">
                  <c:v>20.5</c:v>
                </c:pt>
                <c:pt idx="114">
                  <c:v>20.5</c:v>
                </c:pt>
                <c:pt idx="115">
                  <c:v>20.6</c:v>
                </c:pt>
                <c:pt idx="116">
                  <c:v>20.6</c:v>
                </c:pt>
                <c:pt idx="117">
                  <c:v>20.5</c:v>
                </c:pt>
                <c:pt idx="118">
                  <c:v>20.6</c:v>
                </c:pt>
                <c:pt idx="119">
                  <c:v>20.6</c:v>
                </c:pt>
                <c:pt idx="120">
                  <c:v>20.5</c:v>
                </c:pt>
                <c:pt idx="121">
                  <c:v>20.7</c:v>
                </c:pt>
                <c:pt idx="122">
                  <c:v>20.6</c:v>
                </c:pt>
                <c:pt idx="123">
                  <c:v>20.5</c:v>
                </c:pt>
                <c:pt idx="124">
                  <c:v>20.7</c:v>
                </c:pt>
                <c:pt idx="125">
                  <c:v>20.7</c:v>
                </c:pt>
                <c:pt idx="126">
                  <c:v>20.7</c:v>
                </c:pt>
                <c:pt idx="127">
                  <c:v>20.7</c:v>
                </c:pt>
                <c:pt idx="128">
                  <c:v>20.7</c:v>
                </c:pt>
                <c:pt idx="129">
                  <c:v>20.7</c:v>
                </c:pt>
                <c:pt idx="130">
                  <c:v>20.7</c:v>
                </c:pt>
                <c:pt idx="131">
                  <c:v>20.8</c:v>
                </c:pt>
                <c:pt idx="132">
                  <c:v>20.7</c:v>
                </c:pt>
                <c:pt idx="133">
                  <c:v>20.7</c:v>
                </c:pt>
                <c:pt idx="134">
                  <c:v>20.8</c:v>
                </c:pt>
                <c:pt idx="135">
                  <c:v>20.8</c:v>
                </c:pt>
                <c:pt idx="136">
                  <c:v>20.8</c:v>
                </c:pt>
                <c:pt idx="137">
                  <c:v>20.7</c:v>
                </c:pt>
                <c:pt idx="138">
                  <c:v>20.9</c:v>
                </c:pt>
                <c:pt idx="139">
                  <c:v>20.8</c:v>
                </c:pt>
                <c:pt idx="140">
                  <c:v>20.8</c:v>
                </c:pt>
                <c:pt idx="141">
                  <c:v>20.9</c:v>
                </c:pt>
                <c:pt idx="142">
                  <c:v>20.8</c:v>
                </c:pt>
                <c:pt idx="143">
                  <c:v>20.9</c:v>
                </c:pt>
                <c:pt idx="144">
                  <c:v>20.8</c:v>
                </c:pt>
                <c:pt idx="145">
                  <c:v>20.9</c:v>
                </c:pt>
                <c:pt idx="146">
                  <c:v>20.9</c:v>
                </c:pt>
                <c:pt idx="147">
                  <c:v>20.9</c:v>
                </c:pt>
                <c:pt idx="148">
                  <c:v>20.9</c:v>
                </c:pt>
                <c:pt idx="149">
                  <c:v>20.9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20.9</c:v>
                </c:pt>
                <c:pt idx="154">
                  <c:v>21</c:v>
                </c:pt>
                <c:pt idx="155">
                  <c:v>21</c:v>
                </c:pt>
                <c:pt idx="156">
                  <c:v>20.9</c:v>
                </c:pt>
                <c:pt idx="157">
                  <c:v>21</c:v>
                </c:pt>
                <c:pt idx="158">
                  <c:v>20.9</c:v>
                </c:pt>
                <c:pt idx="159">
                  <c:v>21.1</c:v>
                </c:pt>
                <c:pt idx="160">
                  <c:v>21.1</c:v>
                </c:pt>
                <c:pt idx="161">
                  <c:v>21</c:v>
                </c:pt>
                <c:pt idx="162">
                  <c:v>21</c:v>
                </c:pt>
                <c:pt idx="163">
                  <c:v>21.1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21.1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20.9</c:v>
                </c:pt>
                <c:pt idx="172">
                  <c:v>21.1</c:v>
                </c:pt>
                <c:pt idx="173">
                  <c:v>21.1</c:v>
                </c:pt>
                <c:pt idx="174">
                  <c:v>21</c:v>
                </c:pt>
                <c:pt idx="175">
                  <c:v>21.1</c:v>
                </c:pt>
                <c:pt idx="176">
                  <c:v>21.1</c:v>
                </c:pt>
                <c:pt idx="177">
                  <c:v>21.1</c:v>
                </c:pt>
                <c:pt idx="178">
                  <c:v>21.1</c:v>
                </c:pt>
                <c:pt idx="179">
                  <c:v>21.1</c:v>
                </c:pt>
                <c:pt idx="180">
                  <c:v>21</c:v>
                </c:pt>
                <c:pt idx="181">
                  <c:v>21.1</c:v>
                </c:pt>
                <c:pt idx="182">
                  <c:v>21</c:v>
                </c:pt>
                <c:pt idx="183">
                  <c:v>21.1</c:v>
                </c:pt>
                <c:pt idx="184">
                  <c:v>21.1</c:v>
                </c:pt>
                <c:pt idx="185">
                  <c:v>21.1</c:v>
                </c:pt>
                <c:pt idx="186">
                  <c:v>21.1</c:v>
                </c:pt>
                <c:pt idx="187">
                  <c:v>21</c:v>
                </c:pt>
                <c:pt idx="188">
                  <c:v>21.1</c:v>
                </c:pt>
                <c:pt idx="189">
                  <c:v>21</c:v>
                </c:pt>
                <c:pt idx="190">
                  <c:v>21.1</c:v>
                </c:pt>
                <c:pt idx="191">
                  <c:v>21.2</c:v>
                </c:pt>
                <c:pt idx="192">
                  <c:v>21.1</c:v>
                </c:pt>
                <c:pt idx="193">
                  <c:v>21.1</c:v>
                </c:pt>
                <c:pt idx="194">
                  <c:v>21.1</c:v>
                </c:pt>
                <c:pt idx="195">
                  <c:v>21.1</c:v>
                </c:pt>
                <c:pt idx="196">
                  <c:v>21.1</c:v>
                </c:pt>
                <c:pt idx="197">
                  <c:v>21.1</c:v>
                </c:pt>
                <c:pt idx="198">
                  <c:v>21.1</c:v>
                </c:pt>
                <c:pt idx="199">
                  <c:v>21.2</c:v>
                </c:pt>
                <c:pt idx="200">
                  <c:v>21.1</c:v>
                </c:pt>
                <c:pt idx="201">
                  <c:v>21.1</c:v>
                </c:pt>
                <c:pt idx="202">
                  <c:v>21.1</c:v>
                </c:pt>
                <c:pt idx="203">
                  <c:v>21.1</c:v>
                </c:pt>
                <c:pt idx="204">
                  <c:v>21.2</c:v>
                </c:pt>
                <c:pt idx="205">
                  <c:v>21.2</c:v>
                </c:pt>
                <c:pt idx="206">
                  <c:v>21.2</c:v>
                </c:pt>
                <c:pt idx="207">
                  <c:v>21.2</c:v>
                </c:pt>
                <c:pt idx="208">
                  <c:v>21.2</c:v>
                </c:pt>
                <c:pt idx="209">
                  <c:v>21.2</c:v>
                </c:pt>
                <c:pt idx="210">
                  <c:v>21.2</c:v>
                </c:pt>
                <c:pt idx="211">
                  <c:v>21.2</c:v>
                </c:pt>
                <c:pt idx="212">
                  <c:v>21.3</c:v>
                </c:pt>
                <c:pt idx="213">
                  <c:v>21.3</c:v>
                </c:pt>
                <c:pt idx="214">
                  <c:v>21.3</c:v>
                </c:pt>
                <c:pt idx="215">
                  <c:v>21.2</c:v>
                </c:pt>
                <c:pt idx="216">
                  <c:v>21.2</c:v>
                </c:pt>
                <c:pt idx="217">
                  <c:v>21.2</c:v>
                </c:pt>
                <c:pt idx="218">
                  <c:v>21.2</c:v>
                </c:pt>
                <c:pt idx="219">
                  <c:v>21.3</c:v>
                </c:pt>
                <c:pt idx="220">
                  <c:v>21.2</c:v>
                </c:pt>
                <c:pt idx="221">
                  <c:v>21.3</c:v>
                </c:pt>
                <c:pt idx="222">
                  <c:v>21.2</c:v>
                </c:pt>
                <c:pt idx="223">
                  <c:v>21.1</c:v>
                </c:pt>
                <c:pt idx="224">
                  <c:v>21.2</c:v>
                </c:pt>
                <c:pt idx="225">
                  <c:v>21.2</c:v>
                </c:pt>
                <c:pt idx="226">
                  <c:v>21.3</c:v>
                </c:pt>
                <c:pt idx="227">
                  <c:v>21.3</c:v>
                </c:pt>
                <c:pt idx="228">
                  <c:v>21.3</c:v>
                </c:pt>
                <c:pt idx="229">
                  <c:v>21.3</c:v>
                </c:pt>
                <c:pt idx="230">
                  <c:v>21.3</c:v>
                </c:pt>
                <c:pt idx="231">
                  <c:v>21.2</c:v>
                </c:pt>
                <c:pt idx="232">
                  <c:v>21.3</c:v>
                </c:pt>
                <c:pt idx="233">
                  <c:v>21.2</c:v>
                </c:pt>
                <c:pt idx="234">
                  <c:v>21.3</c:v>
                </c:pt>
                <c:pt idx="235">
                  <c:v>21.3</c:v>
                </c:pt>
                <c:pt idx="236">
                  <c:v>21.3</c:v>
                </c:pt>
                <c:pt idx="237">
                  <c:v>21.2</c:v>
                </c:pt>
                <c:pt idx="238">
                  <c:v>21.2</c:v>
                </c:pt>
                <c:pt idx="239">
                  <c:v>21.2</c:v>
                </c:pt>
                <c:pt idx="240">
                  <c:v>21.3</c:v>
                </c:pt>
                <c:pt idx="241">
                  <c:v>21.3</c:v>
                </c:pt>
                <c:pt idx="242">
                  <c:v>21.3</c:v>
                </c:pt>
                <c:pt idx="243">
                  <c:v>21.2</c:v>
                </c:pt>
                <c:pt idx="244">
                  <c:v>21.2</c:v>
                </c:pt>
                <c:pt idx="245">
                  <c:v>21.3</c:v>
                </c:pt>
                <c:pt idx="246">
                  <c:v>21.4</c:v>
                </c:pt>
                <c:pt idx="247">
                  <c:v>21.3</c:v>
                </c:pt>
                <c:pt idx="248">
                  <c:v>21.3</c:v>
                </c:pt>
                <c:pt idx="249">
                  <c:v>21.4</c:v>
                </c:pt>
                <c:pt idx="250">
                  <c:v>21.3</c:v>
                </c:pt>
                <c:pt idx="251">
                  <c:v>21.3</c:v>
                </c:pt>
                <c:pt idx="252">
                  <c:v>21.4</c:v>
                </c:pt>
                <c:pt idx="253">
                  <c:v>21.3</c:v>
                </c:pt>
                <c:pt idx="254">
                  <c:v>21.3</c:v>
                </c:pt>
                <c:pt idx="255">
                  <c:v>21.3</c:v>
                </c:pt>
                <c:pt idx="256">
                  <c:v>21.3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21.4</c:v>
                </c:pt>
                <c:pt idx="262">
                  <c:v>21.4</c:v>
                </c:pt>
                <c:pt idx="263">
                  <c:v>21.4</c:v>
                </c:pt>
                <c:pt idx="264">
                  <c:v>21.5</c:v>
                </c:pt>
                <c:pt idx="265">
                  <c:v>21.4</c:v>
                </c:pt>
                <c:pt idx="266">
                  <c:v>21.4</c:v>
                </c:pt>
                <c:pt idx="267">
                  <c:v>21.3</c:v>
                </c:pt>
                <c:pt idx="268">
                  <c:v>21.4</c:v>
                </c:pt>
                <c:pt idx="269">
                  <c:v>21.4</c:v>
                </c:pt>
                <c:pt idx="270">
                  <c:v>21.4</c:v>
                </c:pt>
                <c:pt idx="271">
                  <c:v>21.4</c:v>
                </c:pt>
                <c:pt idx="272">
                  <c:v>21.4</c:v>
                </c:pt>
                <c:pt idx="273">
                  <c:v>21.4</c:v>
                </c:pt>
                <c:pt idx="274">
                  <c:v>21.3</c:v>
                </c:pt>
                <c:pt idx="275">
                  <c:v>21.4</c:v>
                </c:pt>
                <c:pt idx="276">
                  <c:v>21.4</c:v>
                </c:pt>
                <c:pt idx="277">
                  <c:v>21.4</c:v>
                </c:pt>
                <c:pt idx="278">
                  <c:v>21.4</c:v>
                </c:pt>
                <c:pt idx="279">
                  <c:v>21.5</c:v>
                </c:pt>
                <c:pt idx="280">
                  <c:v>21.4</c:v>
                </c:pt>
                <c:pt idx="281">
                  <c:v>21.5</c:v>
                </c:pt>
                <c:pt idx="282">
                  <c:v>21.4</c:v>
                </c:pt>
                <c:pt idx="283">
                  <c:v>21.5</c:v>
                </c:pt>
                <c:pt idx="284">
                  <c:v>21.4</c:v>
                </c:pt>
                <c:pt idx="285">
                  <c:v>21.4</c:v>
                </c:pt>
                <c:pt idx="286">
                  <c:v>21.5</c:v>
                </c:pt>
                <c:pt idx="287">
                  <c:v>21.5</c:v>
                </c:pt>
                <c:pt idx="288">
                  <c:v>21.4</c:v>
                </c:pt>
                <c:pt idx="289">
                  <c:v>21.4</c:v>
                </c:pt>
                <c:pt idx="290">
                  <c:v>21.5</c:v>
                </c:pt>
                <c:pt idx="291">
                  <c:v>21.4</c:v>
                </c:pt>
                <c:pt idx="292">
                  <c:v>21.4</c:v>
                </c:pt>
                <c:pt idx="293">
                  <c:v>21.4</c:v>
                </c:pt>
                <c:pt idx="294">
                  <c:v>21.5</c:v>
                </c:pt>
                <c:pt idx="295">
                  <c:v>21.4</c:v>
                </c:pt>
                <c:pt idx="296">
                  <c:v>21.5</c:v>
                </c:pt>
                <c:pt idx="297">
                  <c:v>21.5</c:v>
                </c:pt>
                <c:pt idx="298">
                  <c:v>21.4</c:v>
                </c:pt>
                <c:pt idx="299">
                  <c:v>21.5</c:v>
                </c:pt>
                <c:pt idx="300">
                  <c:v>21.6</c:v>
                </c:pt>
                <c:pt idx="301">
                  <c:v>21.5</c:v>
                </c:pt>
                <c:pt idx="302">
                  <c:v>21.6</c:v>
                </c:pt>
                <c:pt idx="303">
                  <c:v>21.6</c:v>
                </c:pt>
                <c:pt idx="304">
                  <c:v>21.5</c:v>
                </c:pt>
                <c:pt idx="305">
                  <c:v>21.5</c:v>
                </c:pt>
                <c:pt idx="306">
                  <c:v>21.5</c:v>
                </c:pt>
                <c:pt idx="307">
                  <c:v>21.6</c:v>
                </c:pt>
                <c:pt idx="308">
                  <c:v>21.5</c:v>
                </c:pt>
                <c:pt idx="309">
                  <c:v>21.5</c:v>
                </c:pt>
                <c:pt idx="310">
                  <c:v>21.6</c:v>
                </c:pt>
                <c:pt idx="311">
                  <c:v>21.5</c:v>
                </c:pt>
                <c:pt idx="312">
                  <c:v>21.6</c:v>
                </c:pt>
                <c:pt idx="313">
                  <c:v>21.5</c:v>
                </c:pt>
                <c:pt idx="314">
                  <c:v>21.5</c:v>
                </c:pt>
                <c:pt idx="315">
                  <c:v>21.6</c:v>
                </c:pt>
                <c:pt idx="316">
                  <c:v>21.5</c:v>
                </c:pt>
                <c:pt idx="317">
                  <c:v>21.6</c:v>
                </c:pt>
                <c:pt idx="318">
                  <c:v>21.6</c:v>
                </c:pt>
                <c:pt idx="319">
                  <c:v>21.6</c:v>
                </c:pt>
                <c:pt idx="320">
                  <c:v>21.6</c:v>
                </c:pt>
                <c:pt idx="321">
                  <c:v>21.6</c:v>
                </c:pt>
                <c:pt idx="322">
                  <c:v>21.6</c:v>
                </c:pt>
                <c:pt idx="323">
                  <c:v>21.6</c:v>
                </c:pt>
                <c:pt idx="324">
                  <c:v>21.6</c:v>
                </c:pt>
                <c:pt idx="325">
                  <c:v>21.5</c:v>
                </c:pt>
                <c:pt idx="326">
                  <c:v>21.6</c:v>
                </c:pt>
                <c:pt idx="327">
                  <c:v>21.5</c:v>
                </c:pt>
                <c:pt idx="328">
                  <c:v>21.6</c:v>
                </c:pt>
                <c:pt idx="329">
                  <c:v>21.6</c:v>
                </c:pt>
                <c:pt idx="330">
                  <c:v>21.7</c:v>
                </c:pt>
                <c:pt idx="331">
                  <c:v>21.6</c:v>
                </c:pt>
                <c:pt idx="332">
                  <c:v>21.7</c:v>
                </c:pt>
                <c:pt idx="333">
                  <c:v>21.6</c:v>
                </c:pt>
                <c:pt idx="334">
                  <c:v>21.6</c:v>
                </c:pt>
                <c:pt idx="335">
                  <c:v>21.6</c:v>
                </c:pt>
                <c:pt idx="336">
                  <c:v>21.6</c:v>
                </c:pt>
                <c:pt idx="337">
                  <c:v>21.6</c:v>
                </c:pt>
                <c:pt idx="338">
                  <c:v>21.7</c:v>
                </c:pt>
                <c:pt idx="339">
                  <c:v>21.6</c:v>
                </c:pt>
                <c:pt idx="340">
                  <c:v>21.6</c:v>
                </c:pt>
                <c:pt idx="341">
                  <c:v>21.7</c:v>
                </c:pt>
                <c:pt idx="342">
                  <c:v>21.6</c:v>
                </c:pt>
                <c:pt idx="343">
                  <c:v>21.6</c:v>
                </c:pt>
                <c:pt idx="344">
                  <c:v>21.7</c:v>
                </c:pt>
                <c:pt idx="345">
                  <c:v>21.7</c:v>
                </c:pt>
                <c:pt idx="346">
                  <c:v>21.7</c:v>
                </c:pt>
                <c:pt idx="347">
                  <c:v>21.7</c:v>
                </c:pt>
                <c:pt idx="348">
                  <c:v>21.7</c:v>
                </c:pt>
                <c:pt idx="349">
                  <c:v>21.7</c:v>
                </c:pt>
                <c:pt idx="350">
                  <c:v>21.7</c:v>
                </c:pt>
                <c:pt idx="351">
                  <c:v>21.6</c:v>
                </c:pt>
                <c:pt idx="352">
                  <c:v>21.7</c:v>
                </c:pt>
                <c:pt idx="353">
                  <c:v>21.7</c:v>
                </c:pt>
                <c:pt idx="354">
                  <c:v>21.7</c:v>
                </c:pt>
                <c:pt idx="355">
                  <c:v>21.7</c:v>
                </c:pt>
                <c:pt idx="356">
                  <c:v>21.8</c:v>
                </c:pt>
                <c:pt idx="357">
                  <c:v>21.7</c:v>
                </c:pt>
                <c:pt idx="358">
                  <c:v>21.8</c:v>
                </c:pt>
                <c:pt idx="359">
                  <c:v>21.6</c:v>
                </c:pt>
                <c:pt idx="360">
                  <c:v>21.7</c:v>
                </c:pt>
                <c:pt idx="361">
                  <c:v>21.7</c:v>
                </c:pt>
                <c:pt idx="362">
                  <c:v>21.7</c:v>
                </c:pt>
                <c:pt idx="363">
                  <c:v>21.8</c:v>
                </c:pt>
                <c:pt idx="364">
                  <c:v>21.7</c:v>
                </c:pt>
                <c:pt idx="365">
                  <c:v>21.8</c:v>
                </c:pt>
                <c:pt idx="366">
                  <c:v>21.7</c:v>
                </c:pt>
                <c:pt idx="367">
                  <c:v>21.7</c:v>
                </c:pt>
                <c:pt idx="368">
                  <c:v>21.8</c:v>
                </c:pt>
                <c:pt idx="369">
                  <c:v>21.8</c:v>
                </c:pt>
                <c:pt idx="370">
                  <c:v>21.8</c:v>
                </c:pt>
                <c:pt idx="371">
                  <c:v>21.7</c:v>
                </c:pt>
                <c:pt idx="372">
                  <c:v>21.7</c:v>
                </c:pt>
                <c:pt idx="373">
                  <c:v>21.7</c:v>
                </c:pt>
                <c:pt idx="374">
                  <c:v>21.8</c:v>
                </c:pt>
                <c:pt idx="375">
                  <c:v>21.7</c:v>
                </c:pt>
                <c:pt idx="376">
                  <c:v>21.7</c:v>
                </c:pt>
                <c:pt idx="377">
                  <c:v>21.8</c:v>
                </c:pt>
                <c:pt idx="378">
                  <c:v>21.8</c:v>
                </c:pt>
                <c:pt idx="379">
                  <c:v>21.6</c:v>
                </c:pt>
                <c:pt idx="380">
                  <c:v>21.8</c:v>
                </c:pt>
                <c:pt idx="381">
                  <c:v>21.8</c:v>
                </c:pt>
                <c:pt idx="382">
                  <c:v>21.9</c:v>
                </c:pt>
                <c:pt idx="383">
                  <c:v>21.7</c:v>
                </c:pt>
                <c:pt idx="384">
                  <c:v>21.7</c:v>
                </c:pt>
                <c:pt idx="385">
                  <c:v>21.7</c:v>
                </c:pt>
                <c:pt idx="386">
                  <c:v>21.8</c:v>
                </c:pt>
                <c:pt idx="387">
                  <c:v>21.7</c:v>
                </c:pt>
                <c:pt idx="388">
                  <c:v>21.7</c:v>
                </c:pt>
                <c:pt idx="389">
                  <c:v>21.6</c:v>
                </c:pt>
                <c:pt idx="390">
                  <c:v>21.8</c:v>
                </c:pt>
                <c:pt idx="391">
                  <c:v>21.7</c:v>
                </c:pt>
                <c:pt idx="392">
                  <c:v>21.7</c:v>
                </c:pt>
                <c:pt idx="393">
                  <c:v>21.8</c:v>
                </c:pt>
                <c:pt idx="394">
                  <c:v>21.8</c:v>
                </c:pt>
                <c:pt idx="395">
                  <c:v>21.8</c:v>
                </c:pt>
                <c:pt idx="396">
                  <c:v>21.8</c:v>
                </c:pt>
                <c:pt idx="397">
                  <c:v>21.8</c:v>
                </c:pt>
                <c:pt idx="398">
                  <c:v>21.8</c:v>
                </c:pt>
                <c:pt idx="399">
                  <c:v>21.8</c:v>
                </c:pt>
                <c:pt idx="400">
                  <c:v>21.8</c:v>
                </c:pt>
                <c:pt idx="401">
                  <c:v>21.8</c:v>
                </c:pt>
                <c:pt idx="402">
                  <c:v>21.8</c:v>
                </c:pt>
                <c:pt idx="403">
                  <c:v>21.7</c:v>
                </c:pt>
                <c:pt idx="404">
                  <c:v>21.8</c:v>
                </c:pt>
                <c:pt idx="405">
                  <c:v>21.8</c:v>
                </c:pt>
                <c:pt idx="406">
                  <c:v>21.8</c:v>
                </c:pt>
                <c:pt idx="407">
                  <c:v>21.8</c:v>
                </c:pt>
                <c:pt idx="408">
                  <c:v>21.9</c:v>
                </c:pt>
                <c:pt idx="409">
                  <c:v>21.7</c:v>
                </c:pt>
                <c:pt idx="410">
                  <c:v>21.8</c:v>
                </c:pt>
                <c:pt idx="411">
                  <c:v>21.8</c:v>
                </c:pt>
                <c:pt idx="412">
                  <c:v>21.8</c:v>
                </c:pt>
                <c:pt idx="413">
                  <c:v>21.9</c:v>
                </c:pt>
                <c:pt idx="414">
                  <c:v>21.8</c:v>
                </c:pt>
                <c:pt idx="415">
                  <c:v>21.9</c:v>
                </c:pt>
                <c:pt idx="416">
                  <c:v>21.8</c:v>
                </c:pt>
                <c:pt idx="417">
                  <c:v>21.8</c:v>
                </c:pt>
                <c:pt idx="418">
                  <c:v>21.9</c:v>
                </c:pt>
                <c:pt idx="419">
                  <c:v>21.9</c:v>
                </c:pt>
                <c:pt idx="420">
                  <c:v>21.8</c:v>
                </c:pt>
                <c:pt idx="421">
                  <c:v>21.8</c:v>
                </c:pt>
                <c:pt idx="422">
                  <c:v>21.8</c:v>
                </c:pt>
                <c:pt idx="423">
                  <c:v>21.9</c:v>
                </c:pt>
                <c:pt idx="424">
                  <c:v>21.9</c:v>
                </c:pt>
                <c:pt idx="425">
                  <c:v>21.9</c:v>
                </c:pt>
                <c:pt idx="426">
                  <c:v>21.8</c:v>
                </c:pt>
                <c:pt idx="427">
                  <c:v>21.9</c:v>
                </c:pt>
                <c:pt idx="428">
                  <c:v>21.9</c:v>
                </c:pt>
                <c:pt idx="429">
                  <c:v>21.9</c:v>
                </c:pt>
                <c:pt idx="430">
                  <c:v>21.9</c:v>
                </c:pt>
                <c:pt idx="431">
                  <c:v>21.9</c:v>
                </c:pt>
                <c:pt idx="432">
                  <c:v>21.9</c:v>
                </c:pt>
                <c:pt idx="433">
                  <c:v>21.9</c:v>
                </c:pt>
                <c:pt idx="434">
                  <c:v>22</c:v>
                </c:pt>
                <c:pt idx="435">
                  <c:v>22</c:v>
                </c:pt>
                <c:pt idx="436">
                  <c:v>21.9</c:v>
                </c:pt>
                <c:pt idx="437">
                  <c:v>22</c:v>
                </c:pt>
                <c:pt idx="438">
                  <c:v>22</c:v>
                </c:pt>
                <c:pt idx="439">
                  <c:v>21.9</c:v>
                </c:pt>
                <c:pt idx="440">
                  <c:v>21.9</c:v>
                </c:pt>
                <c:pt idx="441">
                  <c:v>22</c:v>
                </c:pt>
                <c:pt idx="442">
                  <c:v>21.9</c:v>
                </c:pt>
                <c:pt idx="443">
                  <c:v>22</c:v>
                </c:pt>
                <c:pt idx="444">
                  <c:v>22</c:v>
                </c:pt>
                <c:pt idx="445">
                  <c:v>21.9</c:v>
                </c:pt>
                <c:pt idx="446">
                  <c:v>21.9</c:v>
                </c:pt>
                <c:pt idx="447">
                  <c:v>22</c:v>
                </c:pt>
                <c:pt idx="448">
                  <c:v>22</c:v>
                </c:pt>
                <c:pt idx="449">
                  <c:v>22</c:v>
                </c:pt>
                <c:pt idx="450">
                  <c:v>22</c:v>
                </c:pt>
                <c:pt idx="451">
                  <c:v>21.9</c:v>
                </c:pt>
                <c:pt idx="452">
                  <c:v>22</c:v>
                </c:pt>
                <c:pt idx="453">
                  <c:v>21.9</c:v>
                </c:pt>
                <c:pt idx="454">
                  <c:v>22</c:v>
                </c:pt>
                <c:pt idx="455">
                  <c:v>22</c:v>
                </c:pt>
                <c:pt idx="456">
                  <c:v>22</c:v>
                </c:pt>
                <c:pt idx="457">
                  <c:v>22</c:v>
                </c:pt>
                <c:pt idx="458">
                  <c:v>22</c:v>
                </c:pt>
                <c:pt idx="459">
                  <c:v>22.1</c:v>
                </c:pt>
                <c:pt idx="460">
                  <c:v>22</c:v>
                </c:pt>
                <c:pt idx="461">
                  <c:v>22</c:v>
                </c:pt>
                <c:pt idx="462">
                  <c:v>22</c:v>
                </c:pt>
                <c:pt idx="463">
                  <c:v>22</c:v>
                </c:pt>
                <c:pt idx="464">
                  <c:v>22.1</c:v>
                </c:pt>
                <c:pt idx="465">
                  <c:v>22</c:v>
                </c:pt>
                <c:pt idx="466">
                  <c:v>22.1</c:v>
                </c:pt>
                <c:pt idx="467">
                  <c:v>22</c:v>
                </c:pt>
                <c:pt idx="468">
                  <c:v>22</c:v>
                </c:pt>
                <c:pt idx="469">
                  <c:v>22.1</c:v>
                </c:pt>
                <c:pt idx="470">
                  <c:v>22</c:v>
                </c:pt>
                <c:pt idx="471">
                  <c:v>22</c:v>
                </c:pt>
                <c:pt idx="472">
                  <c:v>22</c:v>
                </c:pt>
                <c:pt idx="473">
                  <c:v>22</c:v>
                </c:pt>
                <c:pt idx="474">
                  <c:v>22.1</c:v>
                </c:pt>
                <c:pt idx="475">
                  <c:v>22</c:v>
                </c:pt>
                <c:pt idx="476">
                  <c:v>22.1</c:v>
                </c:pt>
                <c:pt idx="477">
                  <c:v>22</c:v>
                </c:pt>
                <c:pt idx="478">
                  <c:v>22.1</c:v>
                </c:pt>
                <c:pt idx="479">
                  <c:v>22.1</c:v>
                </c:pt>
                <c:pt idx="480">
                  <c:v>22.1</c:v>
                </c:pt>
                <c:pt idx="481">
                  <c:v>22</c:v>
                </c:pt>
                <c:pt idx="482">
                  <c:v>22</c:v>
                </c:pt>
                <c:pt idx="483">
                  <c:v>22.1</c:v>
                </c:pt>
                <c:pt idx="484">
                  <c:v>22.1</c:v>
                </c:pt>
                <c:pt idx="485">
                  <c:v>22</c:v>
                </c:pt>
                <c:pt idx="486">
                  <c:v>22.1</c:v>
                </c:pt>
                <c:pt idx="487">
                  <c:v>22.1</c:v>
                </c:pt>
                <c:pt idx="488">
                  <c:v>22.1</c:v>
                </c:pt>
                <c:pt idx="489">
                  <c:v>22.1</c:v>
                </c:pt>
                <c:pt idx="490">
                  <c:v>22</c:v>
                </c:pt>
                <c:pt idx="491">
                  <c:v>22.1</c:v>
                </c:pt>
                <c:pt idx="492">
                  <c:v>22.1</c:v>
                </c:pt>
                <c:pt idx="493">
                  <c:v>22.2</c:v>
                </c:pt>
                <c:pt idx="494">
                  <c:v>22.1</c:v>
                </c:pt>
                <c:pt idx="495">
                  <c:v>22.1</c:v>
                </c:pt>
                <c:pt idx="496">
                  <c:v>22.1</c:v>
                </c:pt>
                <c:pt idx="497">
                  <c:v>22.2</c:v>
                </c:pt>
                <c:pt idx="498">
                  <c:v>22.1</c:v>
                </c:pt>
                <c:pt idx="499">
                  <c:v>22.1</c:v>
                </c:pt>
                <c:pt idx="500">
                  <c:v>22.2</c:v>
                </c:pt>
                <c:pt idx="501">
                  <c:v>22.1</c:v>
                </c:pt>
                <c:pt idx="502">
                  <c:v>22.1</c:v>
                </c:pt>
                <c:pt idx="503">
                  <c:v>22.1</c:v>
                </c:pt>
                <c:pt idx="504">
                  <c:v>22.2</c:v>
                </c:pt>
                <c:pt idx="505">
                  <c:v>22.1</c:v>
                </c:pt>
                <c:pt idx="506">
                  <c:v>22.1</c:v>
                </c:pt>
                <c:pt idx="507">
                  <c:v>22.2</c:v>
                </c:pt>
                <c:pt idx="508">
                  <c:v>22.1</c:v>
                </c:pt>
                <c:pt idx="509">
                  <c:v>22.2</c:v>
                </c:pt>
                <c:pt idx="510">
                  <c:v>22.2</c:v>
                </c:pt>
                <c:pt idx="511">
                  <c:v>22.1</c:v>
                </c:pt>
                <c:pt idx="512">
                  <c:v>22.1</c:v>
                </c:pt>
                <c:pt idx="513">
                  <c:v>22.2</c:v>
                </c:pt>
                <c:pt idx="514">
                  <c:v>22.2</c:v>
                </c:pt>
                <c:pt idx="515">
                  <c:v>22.2</c:v>
                </c:pt>
                <c:pt idx="516">
                  <c:v>22.2</c:v>
                </c:pt>
                <c:pt idx="517">
                  <c:v>22.2</c:v>
                </c:pt>
                <c:pt idx="518">
                  <c:v>22.2</c:v>
                </c:pt>
                <c:pt idx="519">
                  <c:v>22.2</c:v>
                </c:pt>
                <c:pt idx="520">
                  <c:v>22.2</c:v>
                </c:pt>
                <c:pt idx="521">
                  <c:v>22.1</c:v>
                </c:pt>
                <c:pt idx="522">
                  <c:v>22.3</c:v>
                </c:pt>
                <c:pt idx="523">
                  <c:v>22.3</c:v>
                </c:pt>
                <c:pt idx="524">
                  <c:v>22.2</c:v>
                </c:pt>
                <c:pt idx="525">
                  <c:v>22.2</c:v>
                </c:pt>
                <c:pt idx="526">
                  <c:v>22.2</c:v>
                </c:pt>
                <c:pt idx="527">
                  <c:v>22.2</c:v>
                </c:pt>
                <c:pt idx="528">
                  <c:v>22.3</c:v>
                </c:pt>
                <c:pt idx="529">
                  <c:v>22.3</c:v>
                </c:pt>
                <c:pt idx="530">
                  <c:v>22.3</c:v>
                </c:pt>
                <c:pt idx="531">
                  <c:v>22.1</c:v>
                </c:pt>
                <c:pt idx="532">
                  <c:v>22.3</c:v>
                </c:pt>
                <c:pt idx="533">
                  <c:v>22.1</c:v>
                </c:pt>
                <c:pt idx="534">
                  <c:v>22.2</c:v>
                </c:pt>
                <c:pt idx="535">
                  <c:v>22.3</c:v>
                </c:pt>
                <c:pt idx="536">
                  <c:v>22.2</c:v>
                </c:pt>
                <c:pt idx="537">
                  <c:v>22.3</c:v>
                </c:pt>
                <c:pt idx="538">
                  <c:v>22.2</c:v>
                </c:pt>
                <c:pt idx="539">
                  <c:v>22.2</c:v>
                </c:pt>
                <c:pt idx="540">
                  <c:v>22.2</c:v>
                </c:pt>
                <c:pt idx="541">
                  <c:v>22.2</c:v>
                </c:pt>
                <c:pt idx="542">
                  <c:v>22.2</c:v>
                </c:pt>
                <c:pt idx="543">
                  <c:v>22.3</c:v>
                </c:pt>
                <c:pt idx="544">
                  <c:v>22.2</c:v>
                </c:pt>
                <c:pt idx="545">
                  <c:v>22.2</c:v>
                </c:pt>
                <c:pt idx="546">
                  <c:v>22.3</c:v>
                </c:pt>
                <c:pt idx="547">
                  <c:v>22.3</c:v>
                </c:pt>
                <c:pt idx="548">
                  <c:v>22.2</c:v>
                </c:pt>
                <c:pt idx="549">
                  <c:v>22.3</c:v>
                </c:pt>
                <c:pt idx="550">
                  <c:v>22.2</c:v>
                </c:pt>
                <c:pt idx="551">
                  <c:v>22.2</c:v>
                </c:pt>
                <c:pt idx="552">
                  <c:v>22.2</c:v>
                </c:pt>
                <c:pt idx="553">
                  <c:v>22.3</c:v>
                </c:pt>
                <c:pt idx="554">
                  <c:v>22.2</c:v>
                </c:pt>
                <c:pt idx="555">
                  <c:v>22.2</c:v>
                </c:pt>
                <c:pt idx="556">
                  <c:v>22.3</c:v>
                </c:pt>
                <c:pt idx="557">
                  <c:v>22.2</c:v>
                </c:pt>
                <c:pt idx="558">
                  <c:v>22.3</c:v>
                </c:pt>
                <c:pt idx="559">
                  <c:v>22.2</c:v>
                </c:pt>
                <c:pt idx="560">
                  <c:v>22.1</c:v>
                </c:pt>
                <c:pt idx="561">
                  <c:v>22.3</c:v>
                </c:pt>
                <c:pt idx="562">
                  <c:v>22.3</c:v>
                </c:pt>
                <c:pt idx="563">
                  <c:v>22.3</c:v>
                </c:pt>
                <c:pt idx="564">
                  <c:v>22.2</c:v>
                </c:pt>
                <c:pt idx="565">
                  <c:v>22.4</c:v>
                </c:pt>
                <c:pt idx="566">
                  <c:v>22.2</c:v>
                </c:pt>
                <c:pt idx="567">
                  <c:v>22.4</c:v>
                </c:pt>
                <c:pt idx="568">
                  <c:v>22.3</c:v>
                </c:pt>
                <c:pt idx="569">
                  <c:v>22.2</c:v>
                </c:pt>
                <c:pt idx="570">
                  <c:v>22.3</c:v>
                </c:pt>
                <c:pt idx="571">
                  <c:v>22.3</c:v>
                </c:pt>
                <c:pt idx="572">
                  <c:v>22.3</c:v>
                </c:pt>
                <c:pt idx="573">
                  <c:v>22.3</c:v>
                </c:pt>
                <c:pt idx="574">
                  <c:v>22.3</c:v>
                </c:pt>
                <c:pt idx="575">
                  <c:v>22.3</c:v>
                </c:pt>
                <c:pt idx="576">
                  <c:v>22.3</c:v>
                </c:pt>
                <c:pt idx="577">
                  <c:v>22.3</c:v>
                </c:pt>
                <c:pt idx="578">
                  <c:v>22.3</c:v>
                </c:pt>
                <c:pt idx="579">
                  <c:v>22.4</c:v>
                </c:pt>
                <c:pt idx="580">
                  <c:v>22.3</c:v>
                </c:pt>
                <c:pt idx="581">
                  <c:v>22.3</c:v>
                </c:pt>
                <c:pt idx="582">
                  <c:v>22.4</c:v>
                </c:pt>
                <c:pt idx="583">
                  <c:v>22.3</c:v>
                </c:pt>
                <c:pt idx="584">
                  <c:v>22.4</c:v>
                </c:pt>
                <c:pt idx="585">
                  <c:v>22.3</c:v>
                </c:pt>
                <c:pt idx="586">
                  <c:v>22.4</c:v>
                </c:pt>
                <c:pt idx="587">
                  <c:v>22.3</c:v>
                </c:pt>
                <c:pt idx="588">
                  <c:v>22.3</c:v>
                </c:pt>
                <c:pt idx="589">
                  <c:v>22.4</c:v>
                </c:pt>
                <c:pt idx="590">
                  <c:v>22.4</c:v>
                </c:pt>
                <c:pt idx="591">
                  <c:v>22.4</c:v>
                </c:pt>
                <c:pt idx="592">
                  <c:v>22.4</c:v>
                </c:pt>
                <c:pt idx="593">
                  <c:v>22.3</c:v>
                </c:pt>
                <c:pt idx="594">
                  <c:v>22.3</c:v>
                </c:pt>
                <c:pt idx="595">
                  <c:v>22.4</c:v>
                </c:pt>
                <c:pt idx="596">
                  <c:v>22.4</c:v>
                </c:pt>
                <c:pt idx="597">
                  <c:v>22.5</c:v>
                </c:pt>
                <c:pt idx="598">
                  <c:v>22.4</c:v>
                </c:pt>
                <c:pt idx="599">
                  <c:v>22.5</c:v>
                </c:pt>
                <c:pt idx="600">
                  <c:v>22.4</c:v>
                </c:pt>
                <c:pt idx="601">
                  <c:v>22.4</c:v>
                </c:pt>
                <c:pt idx="602">
                  <c:v>22.5</c:v>
                </c:pt>
                <c:pt idx="603">
                  <c:v>22.3</c:v>
                </c:pt>
                <c:pt idx="604">
                  <c:v>22.4</c:v>
                </c:pt>
                <c:pt idx="605">
                  <c:v>22.4</c:v>
                </c:pt>
                <c:pt idx="606">
                  <c:v>22.4</c:v>
                </c:pt>
                <c:pt idx="607">
                  <c:v>22.5</c:v>
                </c:pt>
                <c:pt idx="608">
                  <c:v>22.6</c:v>
                </c:pt>
                <c:pt idx="609">
                  <c:v>22.5</c:v>
                </c:pt>
                <c:pt idx="610">
                  <c:v>22.4</c:v>
                </c:pt>
                <c:pt idx="611">
                  <c:v>22.5</c:v>
                </c:pt>
                <c:pt idx="612">
                  <c:v>22.7</c:v>
                </c:pt>
                <c:pt idx="613">
                  <c:v>22.6</c:v>
                </c:pt>
                <c:pt idx="614">
                  <c:v>22.5</c:v>
                </c:pt>
                <c:pt idx="615">
                  <c:v>22.5</c:v>
                </c:pt>
                <c:pt idx="616">
                  <c:v>22.4</c:v>
                </c:pt>
                <c:pt idx="617">
                  <c:v>22.6</c:v>
                </c:pt>
                <c:pt idx="618">
                  <c:v>22.6</c:v>
                </c:pt>
                <c:pt idx="619">
                  <c:v>22.5</c:v>
                </c:pt>
                <c:pt idx="620">
                  <c:v>22.5</c:v>
                </c:pt>
                <c:pt idx="621">
                  <c:v>22.6</c:v>
                </c:pt>
                <c:pt idx="622">
                  <c:v>22.6</c:v>
                </c:pt>
                <c:pt idx="623">
                  <c:v>22.6</c:v>
                </c:pt>
                <c:pt idx="624">
                  <c:v>22.5</c:v>
                </c:pt>
                <c:pt idx="625">
                  <c:v>22.5</c:v>
                </c:pt>
                <c:pt idx="626">
                  <c:v>22.6</c:v>
                </c:pt>
                <c:pt idx="627">
                  <c:v>22.6</c:v>
                </c:pt>
                <c:pt idx="628">
                  <c:v>22.6</c:v>
                </c:pt>
                <c:pt idx="629">
                  <c:v>22.6</c:v>
                </c:pt>
                <c:pt idx="630">
                  <c:v>22.6</c:v>
                </c:pt>
                <c:pt idx="631">
                  <c:v>22.6</c:v>
                </c:pt>
                <c:pt idx="632">
                  <c:v>22.6</c:v>
                </c:pt>
                <c:pt idx="633">
                  <c:v>22.7</c:v>
                </c:pt>
                <c:pt idx="634">
                  <c:v>22.7</c:v>
                </c:pt>
                <c:pt idx="635">
                  <c:v>22.6</c:v>
                </c:pt>
                <c:pt idx="636">
                  <c:v>22.6</c:v>
                </c:pt>
                <c:pt idx="637">
                  <c:v>22.7</c:v>
                </c:pt>
                <c:pt idx="638">
                  <c:v>22.7</c:v>
                </c:pt>
                <c:pt idx="639">
                  <c:v>22.7</c:v>
                </c:pt>
                <c:pt idx="640">
                  <c:v>22.7</c:v>
                </c:pt>
                <c:pt idx="641">
                  <c:v>22.7</c:v>
                </c:pt>
                <c:pt idx="642">
                  <c:v>22.7</c:v>
                </c:pt>
                <c:pt idx="643">
                  <c:v>22.8</c:v>
                </c:pt>
                <c:pt idx="644">
                  <c:v>22.7</c:v>
                </c:pt>
                <c:pt idx="645">
                  <c:v>22.7</c:v>
                </c:pt>
                <c:pt idx="646">
                  <c:v>22.7</c:v>
                </c:pt>
                <c:pt idx="647">
                  <c:v>22.7</c:v>
                </c:pt>
                <c:pt idx="648">
                  <c:v>22.7</c:v>
                </c:pt>
                <c:pt idx="649">
                  <c:v>22.7</c:v>
                </c:pt>
                <c:pt idx="650">
                  <c:v>22.8</c:v>
                </c:pt>
                <c:pt idx="651">
                  <c:v>22.8</c:v>
                </c:pt>
                <c:pt idx="652">
                  <c:v>22.8</c:v>
                </c:pt>
                <c:pt idx="653">
                  <c:v>22.8</c:v>
                </c:pt>
                <c:pt idx="654">
                  <c:v>22.8</c:v>
                </c:pt>
                <c:pt idx="655">
                  <c:v>22.7</c:v>
                </c:pt>
                <c:pt idx="656">
                  <c:v>22.7</c:v>
                </c:pt>
                <c:pt idx="657">
                  <c:v>22.7</c:v>
                </c:pt>
                <c:pt idx="658">
                  <c:v>22.7</c:v>
                </c:pt>
                <c:pt idx="659">
                  <c:v>22.8</c:v>
                </c:pt>
                <c:pt idx="660">
                  <c:v>22.8</c:v>
                </c:pt>
                <c:pt idx="661">
                  <c:v>22.8</c:v>
                </c:pt>
                <c:pt idx="662">
                  <c:v>22.9</c:v>
                </c:pt>
                <c:pt idx="663">
                  <c:v>22.8</c:v>
                </c:pt>
                <c:pt idx="664">
                  <c:v>22.9</c:v>
                </c:pt>
                <c:pt idx="665">
                  <c:v>22.9</c:v>
                </c:pt>
                <c:pt idx="666">
                  <c:v>23</c:v>
                </c:pt>
                <c:pt idx="667">
                  <c:v>22.8</c:v>
                </c:pt>
                <c:pt idx="668">
                  <c:v>22.8</c:v>
                </c:pt>
                <c:pt idx="669">
                  <c:v>22.9</c:v>
                </c:pt>
                <c:pt idx="670">
                  <c:v>22.8</c:v>
                </c:pt>
                <c:pt idx="671">
                  <c:v>22.9</c:v>
                </c:pt>
                <c:pt idx="672">
                  <c:v>22.9</c:v>
                </c:pt>
                <c:pt idx="673">
                  <c:v>22.9</c:v>
                </c:pt>
                <c:pt idx="674">
                  <c:v>22.9</c:v>
                </c:pt>
                <c:pt idx="675">
                  <c:v>22.9</c:v>
                </c:pt>
                <c:pt idx="676">
                  <c:v>22.9</c:v>
                </c:pt>
                <c:pt idx="677">
                  <c:v>22.9</c:v>
                </c:pt>
                <c:pt idx="678">
                  <c:v>23</c:v>
                </c:pt>
                <c:pt idx="679">
                  <c:v>22.9</c:v>
                </c:pt>
                <c:pt idx="680">
                  <c:v>23</c:v>
                </c:pt>
                <c:pt idx="681">
                  <c:v>23</c:v>
                </c:pt>
                <c:pt idx="682">
                  <c:v>22.9</c:v>
                </c:pt>
                <c:pt idx="683">
                  <c:v>23</c:v>
                </c:pt>
                <c:pt idx="684">
                  <c:v>23</c:v>
                </c:pt>
                <c:pt idx="685">
                  <c:v>23</c:v>
                </c:pt>
                <c:pt idx="686">
                  <c:v>23</c:v>
                </c:pt>
                <c:pt idx="687">
                  <c:v>23.1</c:v>
                </c:pt>
                <c:pt idx="688">
                  <c:v>23</c:v>
                </c:pt>
                <c:pt idx="689">
                  <c:v>23.1</c:v>
                </c:pt>
                <c:pt idx="690">
                  <c:v>22.9</c:v>
                </c:pt>
                <c:pt idx="691">
                  <c:v>23</c:v>
                </c:pt>
                <c:pt idx="692">
                  <c:v>23</c:v>
                </c:pt>
                <c:pt idx="693">
                  <c:v>23.1</c:v>
                </c:pt>
                <c:pt idx="694">
                  <c:v>23</c:v>
                </c:pt>
                <c:pt idx="695">
                  <c:v>23</c:v>
                </c:pt>
                <c:pt idx="696">
                  <c:v>23</c:v>
                </c:pt>
                <c:pt idx="697">
                  <c:v>23</c:v>
                </c:pt>
                <c:pt idx="698">
                  <c:v>23</c:v>
                </c:pt>
                <c:pt idx="699">
                  <c:v>23.1</c:v>
                </c:pt>
                <c:pt idx="700">
                  <c:v>23</c:v>
                </c:pt>
                <c:pt idx="701">
                  <c:v>23.1</c:v>
                </c:pt>
                <c:pt idx="702">
                  <c:v>23.1</c:v>
                </c:pt>
                <c:pt idx="703">
                  <c:v>23.1</c:v>
                </c:pt>
                <c:pt idx="704">
                  <c:v>23</c:v>
                </c:pt>
                <c:pt idx="705">
                  <c:v>23.1</c:v>
                </c:pt>
                <c:pt idx="706">
                  <c:v>23.2</c:v>
                </c:pt>
                <c:pt idx="707">
                  <c:v>23.1</c:v>
                </c:pt>
                <c:pt idx="708">
                  <c:v>23.1</c:v>
                </c:pt>
                <c:pt idx="709">
                  <c:v>23.2</c:v>
                </c:pt>
                <c:pt idx="710">
                  <c:v>23.1</c:v>
                </c:pt>
                <c:pt idx="711">
                  <c:v>23.2</c:v>
                </c:pt>
                <c:pt idx="712">
                  <c:v>23.1</c:v>
                </c:pt>
                <c:pt idx="713">
                  <c:v>23.2</c:v>
                </c:pt>
                <c:pt idx="714">
                  <c:v>23.2</c:v>
                </c:pt>
                <c:pt idx="715">
                  <c:v>23.2</c:v>
                </c:pt>
                <c:pt idx="716">
                  <c:v>23.2</c:v>
                </c:pt>
                <c:pt idx="717">
                  <c:v>23.1</c:v>
                </c:pt>
                <c:pt idx="718">
                  <c:v>23.3</c:v>
                </c:pt>
                <c:pt idx="719">
                  <c:v>23.2</c:v>
                </c:pt>
                <c:pt idx="720">
                  <c:v>23.3</c:v>
                </c:pt>
                <c:pt idx="721">
                  <c:v>23.3</c:v>
                </c:pt>
                <c:pt idx="722">
                  <c:v>23.3</c:v>
                </c:pt>
                <c:pt idx="723">
                  <c:v>23.3</c:v>
                </c:pt>
                <c:pt idx="724">
                  <c:v>23.3</c:v>
                </c:pt>
                <c:pt idx="725">
                  <c:v>23.3</c:v>
                </c:pt>
                <c:pt idx="726">
                  <c:v>23.3</c:v>
                </c:pt>
                <c:pt idx="727">
                  <c:v>23.3</c:v>
                </c:pt>
                <c:pt idx="728">
                  <c:v>23.3</c:v>
                </c:pt>
                <c:pt idx="729">
                  <c:v>23.3</c:v>
                </c:pt>
                <c:pt idx="730">
                  <c:v>23.4</c:v>
                </c:pt>
                <c:pt idx="731">
                  <c:v>23.4</c:v>
                </c:pt>
                <c:pt idx="732">
                  <c:v>23.3</c:v>
                </c:pt>
                <c:pt idx="733">
                  <c:v>23.3</c:v>
                </c:pt>
                <c:pt idx="734">
                  <c:v>23.4</c:v>
                </c:pt>
                <c:pt idx="735">
                  <c:v>23.3</c:v>
                </c:pt>
                <c:pt idx="736">
                  <c:v>23.4</c:v>
                </c:pt>
                <c:pt idx="737">
                  <c:v>23.4</c:v>
                </c:pt>
                <c:pt idx="738">
                  <c:v>23.4</c:v>
                </c:pt>
                <c:pt idx="739">
                  <c:v>23.3</c:v>
                </c:pt>
                <c:pt idx="740">
                  <c:v>23.4</c:v>
                </c:pt>
                <c:pt idx="741">
                  <c:v>23.4</c:v>
                </c:pt>
                <c:pt idx="742">
                  <c:v>23.4</c:v>
                </c:pt>
                <c:pt idx="743">
                  <c:v>23.4</c:v>
                </c:pt>
                <c:pt idx="744">
                  <c:v>23.4</c:v>
                </c:pt>
                <c:pt idx="745">
                  <c:v>23.4</c:v>
                </c:pt>
                <c:pt idx="746">
                  <c:v>23.4</c:v>
                </c:pt>
                <c:pt idx="747">
                  <c:v>23.4</c:v>
                </c:pt>
                <c:pt idx="748">
                  <c:v>23.4</c:v>
                </c:pt>
                <c:pt idx="749">
                  <c:v>23.5</c:v>
                </c:pt>
                <c:pt idx="750">
                  <c:v>23.4</c:v>
                </c:pt>
                <c:pt idx="751">
                  <c:v>23.4</c:v>
                </c:pt>
                <c:pt idx="752">
                  <c:v>23.4</c:v>
                </c:pt>
                <c:pt idx="753">
                  <c:v>23.4</c:v>
                </c:pt>
                <c:pt idx="754">
                  <c:v>23.4</c:v>
                </c:pt>
                <c:pt idx="755">
                  <c:v>23.5</c:v>
                </c:pt>
                <c:pt idx="756">
                  <c:v>23.4</c:v>
                </c:pt>
                <c:pt idx="757">
                  <c:v>23.5</c:v>
                </c:pt>
                <c:pt idx="758">
                  <c:v>23.4</c:v>
                </c:pt>
                <c:pt idx="759">
                  <c:v>23.5</c:v>
                </c:pt>
                <c:pt idx="760">
                  <c:v>23.4</c:v>
                </c:pt>
                <c:pt idx="761">
                  <c:v>23.4</c:v>
                </c:pt>
                <c:pt idx="762">
                  <c:v>23.5</c:v>
                </c:pt>
                <c:pt idx="763">
                  <c:v>23.4</c:v>
                </c:pt>
                <c:pt idx="764">
                  <c:v>23.5</c:v>
                </c:pt>
                <c:pt idx="765">
                  <c:v>23.5</c:v>
                </c:pt>
                <c:pt idx="766">
                  <c:v>23.4</c:v>
                </c:pt>
                <c:pt idx="767">
                  <c:v>23.4</c:v>
                </c:pt>
                <c:pt idx="768">
                  <c:v>23.4</c:v>
                </c:pt>
                <c:pt idx="769">
                  <c:v>23.4</c:v>
                </c:pt>
                <c:pt idx="770">
                  <c:v>23.6</c:v>
                </c:pt>
                <c:pt idx="771">
                  <c:v>23.5</c:v>
                </c:pt>
                <c:pt idx="772">
                  <c:v>23.5</c:v>
                </c:pt>
                <c:pt idx="773">
                  <c:v>23.5</c:v>
                </c:pt>
                <c:pt idx="774">
                  <c:v>23.6</c:v>
                </c:pt>
                <c:pt idx="775">
                  <c:v>23.4</c:v>
                </c:pt>
                <c:pt idx="776">
                  <c:v>23.5</c:v>
                </c:pt>
                <c:pt idx="777">
                  <c:v>23.4</c:v>
                </c:pt>
                <c:pt idx="778">
                  <c:v>23.8</c:v>
                </c:pt>
                <c:pt idx="779">
                  <c:v>23.4</c:v>
                </c:pt>
                <c:pt idx="780">
                  <c:v>23.5</c:v>
                </c:pt>
                <c:pt idx="781">
                  <c:v>23.5</c:v>
                </c:pt>
                <c:pt idx="782">
                  <c:v>23.5</c:v>
                </c:pt>
                <c:pt idx="783">
                  <c:v>23.4</c:v>
                </c:pt>
                <c:pt idx="784">
                  <c:v>23.6</c:v>
                </c:pt>
                <c:pt idx="785">
                  <c:v>23.7</c:v>
                </c:pt>
                <c:pt idx="786">
                  <c:v>23.6</c:v>
                </c:pt>
                <c:pt idx="787">
                  <c:v>23.5</c:v>
                </c:pt>
                <c:pt idx="788">
                  <c:v>23.7</c:v>
                </c:pt>
                <c:pt idx="789">
                  <c:v>23.7</c:v>
                </c:pt>
                <c:pt idx="790">
                  <c:v>23.6</c:v>
                </c:pt>
                <c:pt idx="791">
                  <c:v>23.5</c:v>
                </c:pt>
                <c:pt idx="792">
                  <c:v>23.7</c:v>
                </c:pt>
                <c:pt idx="793">
                  <c:v>23.5</c:v>
                </c:pt>
                <c:pt idx="794">
                  <c:v>23.7</c:v>
                </c:pt>
                <c:pt idx="795">
                  <c:v>23.4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40-45E0-8415-A3FCE79666F5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20.5</c:v>
                </c:pt>
                <c:pt idx="1">
                  <c:v>20.399999999999999</c:v>
                </c:pt>
                <c:pt idx="2">
                  <c:v>20.3</c:v>
                </c:pt>
                <c:pt idx="3">
                  <c:v>20.2</c:v>
                </c:pt>
                <c:pt idx="4">
                  <c:v>20.2</c:v>
                </c:pt>
                <c:pt idx="5">
                  <c:v>20.2</c:v>
                </c:pt>
                <c:pt idx="6">
                  <c:v>20.2</c:v>
                </c:pt>
                <c:pt idx="7">
                  <c:v>20.2</c:v>
                </c:pt>
                <c:pt idx="8">
                  <c:v>20.2</c:v>
                </c:pt>
                <c:pt idx="9">
                  <c:v>20.2</c:v>
                </c:pt>
                <c:pt idx="10">
                  <c:v>20.2</c:v>
                </c:pt>
                <c:pt idx="11">
                  <c:v>20.2</c:v>
                </c:pt>
                <c:pt idx="12">
                  <c:v>20.2</c:v>
                </c:pt>
                <c:pt idx="13">
                  <c:v>20.2</c:v>
                </c:pt>
                <c:pt idx="14">
                  <c:v>20.2</c:v>
                </c:pt>
                <c:pt idx="15">
                  <c:v>20.2</c:v>
                </c:pt>
                <c:pt idx="16">
                  <c:v>20.2</c:v>
                </c:pt>
                <c:pt idx="17">
                  <c:v>20.2</c:v>
                </c:pt>
                <c:pt idx="18">
                  <c:v>20.2</c:v>
                </c:pt>
                <c:pt idx="19">
                  <c:v>20.2</c:v>
                </c:pt>
                <c:pt idx="20">
                  <c:v>20.2</c:v>
                </c:pt>
                <c:pt idx="21">
                  <c:v>20.2</c:v>
                </c:pt>
                <c:pt idx="22">
                  <c:v>20.2</c:v>
                </c:pt>
                <c:pt idx="23">
                  <c:v>20.3</c:v>
                </c:pt>
                <c:pt idx="24">
                  <c:v>20.2</c:v>
                </c:pt>
                <c:pt idx="25">
                  <c:v>20.2</c:v>
                </c:pt>
                <c:pt idx="26">
                  <c:v>20.3</c:v>
                </c:pt>
                <c:pt idx="27">
                  <c:v>20.2</c:v>
                </c:pt>
                <c:pt idx="28">
                  <c:v>20.3</c:v>
                </c:pt>
                <c:pt idx="29">
                  <c:v>20.3</c:v>
                </c:pt>
                <c:pt idx="30">
                  <c:v>20.2</c:v>
                </c:pt>
                <c:pt idx="31">
                  <c:v>20.399999999999999</c:v>
                </c:pt>
                <c:pt idx="32">
                  <c:v>20.3</c:v>
                </c:pt>
                <c:pt idx="33">
                  <c:v>20.3</c:v>
                </c:pt>
                <c:pt idx="34">
                  <c:v>20.399999999999999</c:v>
                </c:pt>
                <c:pt idx="35">
                  <c:v>20</c:v>
                </c:pt>
                <c:pt idx="36">
                  <c:v>20.3</c:v>
                </c:pt>
                <c:pt idx="37">
                  <c:v>20.2</c:v>
                </c:pt>
                <c:pt idx="38">
                  <c:v>20.399999999999999</c:v>
                </c:pt>
                <c:pt idx="39">
                  <c:v>20.3</c:v>
                </c:pt>
                <c:pt idx="40">
                  <c:v>20.3</c:v>
                </c:pt>
                <c:pt idx="41">
                  <c:v>20.399999999999999</c:v>
                </c:pt>
                <c:pt idx="42">
                  <c:v>20.3</c:v>
                </c:pt>
                <c:pt idx="43">
                  <c:v>20.399999999999999</c:v>
                </c:pt>
                <c:pt idx="44">
                  <c:v>20.399999999999999</c:v>
                </c:pt>
                <c:pt idx="45">
                  <c:v>20.5</c:v>
                </c:pt>
                <c:pt idx="46">
                  <c:v>20.399999999999999</c:v>
                </c:pt>
                <c:pt idx="47">
                  <c:v>20.5</c:v>
                </c:pt>
                <c:pt idx="48">
                  <c:v>20.5</c:v>
                </c:pt>
                <c:pt idx="49">
                  <c:v>20.5</c:v>
                </c:pt>
                <c:pt idx="50">
                  <c:v>20.5</c:v>
                </c:pt>
                <c:pt idx="51">
                  <c:v>20.5</c:v>
                </c:pt>
                <c:pt idx="52">
                  <c:v>20.5</c:v>
                </c:pt>
                <c:pt idx="53">
                  <c:v>20.6</c:v>
                </c:pt>
                <c:pt idx="54">
                  <c:v>20.6</c:v>
                </c:pt>
                <c:pt idx="55">
                  <c:v>20.5</c:v>
                </c:pt>
                <c:pt idx="56">
                  <c:v>20.5</c:v>
                </c:pt>
                <c:pt idx="57">
                  <c:v>20.5</c:v>
                </c:pt>
                <c:pt idx="58">
                  <c:v>20.6</c:v>
                </c:pt>
                <c:pt idx="59">
                  <c:v>20.6</c:v>
                </c:pt>
                <c:pt idx="60">
                  <c:v>20.6</c:v>
                </c:pt>
                <c:pt idx="61">
                  <c:v>20.6</c:v>
                </c:pt>
                <c:pt idx="62">
                  <c:v>20.6</c:v>
                </c:pt>
                <c:pt idx="63">
                  <c:v>20.6</c:v>
                </c:pt>
                <c:pt idx="64">
                  <c:v>20.6</c:v>
                </c:pt>
                <c:pt idx="65">
                  <c:v>20.6</c:v>
                </c:pt>
                <c:pt idx="66">
                  <c:v>20.6</c:v>
                </c:pt>
                <c:pt idx="67">
                  <c:v>20.6</c:v>
                </c:pt>
                <c:pt idx="68">
                  <c:v>20.7</c:v>
                </c:pt>
                <c:pt idx="69">
                  <c:v>20.7</c:v>
                </c:pt>
                <c:pt idx="70">
                  <c:v>20.5</c:v>
                </c:pt>
                <c:pt idx="71">
                  <c:v>20.7</c:v>
                </c:pt>
                <c:pt idx="72">
                  <c:v>20.7</c:v>
                </c:pt>
                <c:pt idx="73">
                  <c:v>20.7</c:v>
                </c:pt>
                <c:pt idx="74">
                  <c:v>20.8</c:v>
                </c:pt>
                <c:pt idx="75">
                  <c:v>20.7</c:v>
                </c:pt>
                <c:pt idx="76">
                  <c:v>20.8</c:v>
                </c:pt>
                <c:pt idx="77">
                  <c:v>20.7</c:v>
                </c:pt>
                <c:pt idx="78">
                  <c:v>20.7</c:v>
                </c:pt>
                <c:pt idx="79">
                  <c:v>20.8</c:v>
                </c:pt>
                <c:pt idx="80">
                  <c:v>20.8</c:v>
                </c:pt>
                <c:pt idx="81">
                  <c:v>20.7</c:v>
                </c:pt>
                <c:pt idx="82">
                  <c:v>20.7</c:v>
                </c:pt>
                <c:pt idx="83">
                  <c:v>20.9</c:v>
                </c:pt>
                <c:pt idx="84">
                  <c:v>20.8</c:v>
                </c:pt>
                <c:pt idx="85">
                  <c:v>20.9</c:v>
                </c:pt>
                <c:pt idx="86">
                  <c:v>20.8</c:v>
                </c:pt>
                <c:pt idx="87">
                  <c:v>20.8</c:v>
                </c:pt>
                <c:pt idx="88">
                  <c:v>20.8</c:v>
                </c:pt>
                <c:pt idx="89">
                  <c:v>20.9</c:v>
                </c:pt>
                <c:pt idx="90">
                  <c:v>20.9</c:v>
                </c:pt>
                <c:pt idx="91">
                  <c:v>20.9</c:v>
                </c:pt>
                <c:pt idx="92">
                  <c:v>20.9</c:v>
                </c:pt>
                <c:pt idx="93">
                  <c:v>20.8</c:v>
                </c:pt>
                <c:pt idx="94">
                  <c:v>20.9</c:v>
                </c:pt>
                <c:pt idx="95">
                  <c:v>20.8</c:v>
                </c:pt>
                <c:pt idx="96">
                  <c:v>21</c:v>
                </c:pt>
                <c:pt idx="97">
                  <c:v>20.8</c:v>
                </c:pt>
                <c:pt idx="98">
                  <c:v>20.8</c:v>
                </c:pt>
                <c:pt idx="99">
                  <c:v>20.9</c:v>
                </c:pt>
                <c:pt idx="100">
                  <c:v>20.9</c:v>
                </c:pt>
                <c:pt idx="101">
                  <c:v>21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21</c:v>
                </c:pt>
                <c:pt idx="107">
                  <c:v>21</c:v>
                </c:pt>
                <c:pt idx="108">
                  <c:v>20.9</c:v>
                </c:pt>
                <c:pt idx="109">
                  <c:v>21</c:v>
                </c:pt>
                <c:pt idx="110">
                  <c:v>21</c:v>
                </c:pt>
                <c:pt idx="111">
                  <c:v>21.1</c:v>
                </c:pt>
                <c:pt idx="112">
                  <c:v>21</c:v>
                </c:pt>
                <c:pt idx="113">
                  <c:v>21</c:v>
                </c:pt>
                <c:pt idx="114">
                  <c:v>21.1</c:v>
                </c:pt>
                <c:pt idx="115">
                  <c:v>21.1</c:v>
                </c:pt>
                <c:pt idx="116">
                  <c:v>21.1</c:v>
                </c:pt>
                <c:pt idx="117">
                  <c:v>21.1</c:v>
                </c:pt>
                <c:pt idx="118">
                  <c:v>21.1</c:v>
                </c:pt>
                <c:pt idx="119">
                  <c:v>21.2</c:v>
                </c:pt>
                <c:pt idx="120">
                  <c:v>21.1</c:v>
                </c:pt>
                <c:pt idx="121">
                  <c:v>21.1</c:v>
                </c:pt>
                <c:pt idx="122">
                  <c:v>21.2</c:v>
                </c:pt>
                <c:pt idx="123">
                  <c:v>21.1</c:v>
                </c:pt>
                <c:pt idx="124">
                  <c:v>21.3</c:v>
                </c:pt>
                <c:pt idx="125">
                  <c:v>21.2</c:v>
                </c:pt>
                <c:pt idx="126">
                  <c:v>21.3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21.3</c:v>
                </c:pt>
                <c:pt idx="133">
                  <c:v>21.2</c:v>
                </c:pt>
                <c:pt idx="134">
                  <c:v>21.3</c:v>
                </c:pt>
                <c:pt idx="135">
                  <c:v>21.2</c:v>
                </c:pt>
                <c:pt idx="136">
                  <c:v>21.3</c:v>
                </c:pt>
                <c:pt idx="137">
                  <c:v>21.2</c:v>
                </c:pt>
                <c:pt idx="138">
                  <c:v>21.3</c:v>
                </c:pt>
                <c:pt idx="139">
                  <c:v>21.3</c:v>
                </c:pt>
                <c:pt idx="140">
                  <c:v>21.2</c:v>
                </c:pt>
                <c:pt idx="141">
                  <c:v>21.3</c:v>
                </c:pt>
                <c:pt idx="142">
                  <c:v>21.2</c:v>
                </c:pt>
                <c:pt idx="143">
                  <c:v>21.3</c:v>
                </c:pt>
                <c:pt idx="144">
                  <c:v>21.3</c:v>
                </c:pt>
                <c:pt idx="145">
                  <c:v>21.3</c:v>
                </c:pt>
                <c:pt idx="146">
                  <c:v>21.3</c:v>
                </c:pt>
                <c:pt idx="147">
                  <c:v>21.4</c:v>
                </c:pt>
                <c:pt idx="148">
                  <c:v>21.3</c:v>
                </c:pt>
                <c:pt idx="149">
                  <c:v>21.4</c:v>
                </c:pt>
                <c:pt idx="150">
                  <c:v>21.4</c:v>
                </c:pt>
                <c:pt idx="151">
                  <c:v>21.4</c:v>
                </c:pt>
                <c:pt idx="152">
                  <c:v>21.4</c:v>
                </c:pt>
                <c:pt idx="153">
                  <c:v>21.4</c:v>
                </c:pt>
                <c:pt idx="154">
                  <c:v>21.4</c:v>
                </c:pt>
                <c:pt idx="155">
                  <c:v>21.4</c:v>
                </c:pt>
                <c:pt idx="156">
                  <c:v>21.5</c:v>
                </c:pt>
                <c:pt idx="157">
                  <c:v>21.5</c:v>
                </c:pt>
                <c:pt idx="158">
                  <c:v>21.5</c:v>
                </c:pt>
                <c:pt idx="159">
                  <c:v>21.4</c:v>
                </c:pt>
                <c:pt idx="160">
                  <c:v>21.4</c:v>
                </c:pt>
                <c:pt idx="161">
                  <c:v>21.5</c:v>
                </c:pt>
                <c:pt idx="162">
                  <c:v>21.5</c:v>
                </c:pt>
                <c:pt idx="163">
                  <c:v>21.4</c:v>
                </c:pt>
                <c:pt idx="164">
                  <c:v>21.5</c:v>
                </c:pt>
                <c:pt idx="165">
                  <c:v>21.6</c:v>
                </c:pt>
                <c:pt idx="166">
                  <c:v>21.4</c:v>
                </c:pt>
                <c:pt idx="167">
                  <c:v>21.5</c:v>
                </c:pt>
                <c:pt idx="168">
                  <c:v>21.5</c:v>
                </c:pt>
                <c:pt idx="169">
                  <c:v>21.5</c:v>
                </c:pt>
                <c:pt idx="170">
                  <c:v>21.5</c:v>
                </c:pt>
                <c:pt idx="171">
                  <c:v>21.5</c:v>
                </c:pt>
                <c:pt idx="172">
                  <c:v>21.5</c:v>
                </c:pt>
                <c:pt idx="173">
                  <c:v>21.5</c:v>
                </c:pt>
                <c:pt idx="174">
                  <c:v>21.6</c:v>
                </c:pt>
                <c:pt idx="175">
                  <c:v>21.5</c:v>
                </c:pt>
                <c:pt idx="176">
                  <c:v>21.5</c:v>
                </c:pt>
                <c:pt idx="177">
                  <c:v>21.6</c:v>
                </c:pt>
                <c:pt idx="178">
                  <c:v>21.5</c:v>
                </c:pt>
                <c:pt idx="179">
                  <c:v>21.5</c:v>
                </c:pt>
                <c:pt idx="180">
                  <c:v>21.5</c:v>
                </c:pt>
                <c:pt idx="181">
                  <c:v>21.5</c:v>
                </c:pt>
                <c:pt idx="182">
                  <c:v>21.5</c:v>
                </c:pt>
                <c:pt idx="183">
                  <c:v>21.6</c:v>
                </c:pt>
                <c:pt idx="184">
                  <c:v>21.5</c:v>
                </c:pt>
                <c:pt idx="185">
                  <c:v>21.6</c:v>
                </c:pt>
                <c:pt idx="186">
                  <c:v>21.5</c:v>
                </c:pt>
                <c:pt idx="187">
                  <c:v>21.6</c:v>
                </c:pt>
                <c:pt idx="188">
                  <c:v>21.6</c:v>
                </c:pt>
                <c:pt idx="189">
                  <c:v>21.6</c:v>
                </c:pt>
                <c:pt idx="190">
                  <c:v>21.6</c:v>
                </c:pt>
                <c:pt idx="191">
                  <c:v>21.6</c:v>
                </c:pt>
                <c:pt idx="192">
                  <c:v>21.6</c:v>
                </c:pt>
                <c:pt idx="193">
                  <c:v>21.6</c:v>
                </c:pt>
                <c:pt idx="194">
                  <c:v>21.6</c:v>
                </c:pt>
                <c:pt idx="195">
                  <c:v>21.7</c:v>
                </c:pt>
                <c:pt idx="196">
                  <c:v>21.7</c:v>
                </c:pt>
                <c:pt idx="197">
                  <c:v>21.7</c:v>
                </c:pt>
                <c:pt idx="198">
                  <c:v>21.7</c:v>
                </c:pt>
                <c:pt idx="199">
                  <c:v>21.6</c:v>
                </c:pt>
                <c:pt idx="200">
                  <c:v>21.6</c:v>
                </c:pt>
                <c:pt idx="201">
                  <c:v>21.7</c:v>
                </c:pt>
                <c:pt idx="202">
                  <c:v>21.7</c:v>
                </c:pt>
                <c:pt idx="203">
                  <c:v>21.6</c:v>
                </c:pt>
                <c:pt idx="204">
                  <c:v>21.6</c:v>
                </c:pt>
                <c:pt idx="205">
                  <c:v>21.7</c:v>
                </c:pt>
                <c:pt idx="206">
                  <c:v>21.6</c:v>
                </c:pt>
                <c:pt idx="207">
                  <c:v>21.7</c:v>
                </c:pt>
                <c:pt idx="208">
                  <c:v>21.7</c:v>
                </c:pt>
                <c:pt idx="209">
                  <c:v>21.8</c:v>
                </c:pt>
                <c:pt idx="210">
                  <c:v>21.7</c:v>
                </c:pt>
                <c:pt idx="211">
                  <c:v>21.8</c:v>
                </c:pt>
                <c:pt idx="212">
                  <c:v>21.7</c:v>
                </c:pt>
                <c:pt idx="213">
                  <c:v>21.7</c:v>
                </c:pt>
                <c:pt idx="214">
                  <c:v>21.7</c:v>
                </c:pt>
                <c:pt idx="215">
                  <c:v>21.8</c:v>
                </c:pt>
                <c:pt idx="216">
                  <c:v>21.7</c:v>
                </c:pt>
                <c:pt idx="217">
                  <c:v>21.8</c:v>
                </c:pt>
                <c:pt idx="218">
                  <c:v>21.8</c:v>
                </c:pt>
                <c:pt idx="219">
                  <c:v>21.8</c:v>
                </c:pt>
                <c:pt idx="220">
                  <c:v>21.8</c:v>
                </c:pt>
                <c:pt idx="221">
                  <c:v>21.8</c:v>
                </c:pt>
                <c:pt idx="222">
                  <c:v>21.8</c:v>
                </c:pt>
                <c:pt idx="223">
                  <c:v>21.8</c:v>
                </c:pt>
                <c:pt idx="224">
                  <c:v>21.8</c:v>
                </c:pt>
                <c:pt idx="225">
                  <c:v>21.8</c:v>
                </c:pt>
                <c:pt idx="226">
                  <c:v>21.8</c:v>
                </c:pt>
                <c:pt idx="227">
                  <c:v>21.8</c:v>
                </c:pt>
                <c:pt idx="228">
                  <c:v>21.8</c:v>
                </c:pt>
                <c:pt idx="229">
                  <c:v>21.8</c:v>
                </c:pt>
                <c:pt idx="230">
                  <c:v>21.8</c:v>
                </c:pt>
                <c:pt idx="231">
                  <c:v>21.8</c:v>
                </c:pt>
                <c:pt idx="232">
                  <c:v>21.8</c:v>
                </c:pt>
                <c:pt idx="233">
                  <c:v>21.8</c:v>
                </c:pt>
                <c:pt idx="234">
                  <c:v>21.8</c:v>
                </c:pt>
                <c:pt idx="235">
                  <c:v>21.8</c:v>
                </c:pt>
                <c:pt idx="236">
                  <c:v>21.8</c:v>
                </c:pt>
                <c:pt idx="237">
                  <c:v>21.8</c:v>
                </c:pt>
                <c:pt idx="238">
                  <c:v>21.8</c:v>
                </c:pt>
                <c:pt idx="239">
                  <c:v>21.8</c:v>
                </c:pt>
                <c:pt idx="240">
                  <c:v>21.8</c:v>
                </c:pt>
                <c:pt idx="241">
                  <c:v>21.8</c:v>
                </c:pt>
                <c:pt idx="242">
                  <c:v>21.8</c:v>
                </c:pt>
                <c:pt idx="243">
                  <c:v>21.8</c:v>
                </c:pt>
                <c:pt idx="244">
                  <c:v>21.8</c:v>
                </c:pt>
                <c:pt idx="245">
                  <c:v>21.8</c:v>
                </c:pt>
                <c:pt idx="246">
                  <c:v>21.8</c:v>
                </c:pt>
                <c:pt idx="247">
                  <c:v>21.8</c:v>
                </c:pt>
                <c:pt idx="248">
                  <c:v>21.9</c:v>
                </c:pt>
                <c:pt idx="249">
                  <c:v>21.9</c:v>
                </c:pt>
                <c:pt idx="250">
                  <c:v>21.8</c:v>
                </c:pt>
                <c:pt idx="251">
                  <c:v>21.9</c:v>
                </c:pt>
                <c:pt idx="252">
                  <c:v>21.9</c:v>
                </c:pt>
                <c:pt idx="253">
                  <c:v>21.8</c:v>
                </c:pt>
                <c:pt idx="254">
                  <c:v>21.8</c:v>
                </c:pt>
                <c:pt idx="255">
                  <c:v>21.8</c:v>
                </c:pt>
                <c:pt idx="256">
                  <c:v>21.9</c:v>
                </c:pt>
                <c:pt idx="257">
                  <c:v>21.8</c:v>
                </c:pt>
                <c:pt idx="258">
                  <c:v>21.8</c:v>
                </c:pt>
                <c:pt idx="259">
                  <c:v>21.9</c:v>
                </c:pt>
                <c:pt idx="260">
                  <c:v>21.9</c:v>
                </c:pt>
                <c:pt idx="261">
                  <c:v>21.8</c:v>
                </c:pt>
                <c:pt idx="262">
                  <c:v>21.9</c:v>
                </c:pt>
                <c:pt idx="263">
                  <c:v>21.9</c:v>
                </c:pt>
                <c:pt idx="264">
                  <c:v>21.8</c:v>
                </c:pt>
                <c:pt idx="265">
                  <c:v>21.9</c:v>
                </c:pt>
                <c:pt idx="266">
                  <c:v>22</c:v>
                </c:pt>
                <c:pt idx="267">
                  <c:v>21.9</c:v>
                </c:pt>
                <c:pt idx="268">
                  <c:v>21.9</c:v>
                </c:pt>
                <c:pt idx="269">
                  <c:v>21.9</c:v>
                </c:pt>
                <c:pt idx="270">
                  <c:v>21.9</c:v>
                </c:pt>
                <c:pt idx="271">
                  <c:v>22</c:v>
                </c:pt>
                <c:pt idx="272">
                  <c:v>22</c:v>
                </c:pt>
                <c:pt idx="273">
                  <c:v>22</c:v>
                </c:pt>
                <c:pt idx="274">
                  <c:v>21.8</c:v>
                </c:pt>
                <c:pt idx="275">
                  <c:v>21.9</c:v>
                </c:pt>
                <c:pt idx="276">
                  <c:v>21.9</c:v>
                </c:pt>
                <c:pt idx="277">
                  <c:v>21.9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21.9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21.9</c:v>
                </c:pt>
                <c:pt idx="288">
                  <c:v>22</c:v>
                </c:pt>
                <c:pt idx="289">
                  <c:v>22</c:v>
                </c:pt>
                <c:pt idx="290">
                  <c:v>21.9</c:v>
                </c:pt>
                <c:pt idx="291">
                  <c:v>22.1</c:v>
                </c:pt>
                <c:pt idx="292">
                  <c:v>22</c:v>
                </c:pt>
                <c:pt idx="293">
                  <c:v>21.9</c:v>
                </c:pt>
                <c:pt idx="294">
                  <c:v>22</c:v>
                </c:pt>
                <c:pt idx="295">
                  <c:v>22.1</c:v>
                </c:pt>
                <c:pt idx="296">
                  <c:v>22</c:v>
                </c:pt>
                <c:pt idx="297">
                  <c:v>22</c:v>
                </c:pt>
                <c:pt idx="298">
                  <c:v>22.1</c:v>
                </c:pt>
                <c:pt idx="299">
                  <c:v>22</c:v>
                </c:pt>
                <c:pt idx="300">
                  <c:v>22.1</c:v>
                </c:pt>
                <c:pt idx="301">
                  <c:v>22.1</c:v>
                </c:pt>
                <c:pt idx="302">
                  <c:v>22</c:v>
                </c:pt>
                <c:pt idx="303">
                  <c:v>22</c:v>
                </c:pt>
                <c:pt idx="304">
                  <c:v>22</c:v>
                </c:pt>
                <c:pt idx="305">
                  <c:v>22</c:v>
                </c:pt>
                <c:pt idx="306">
                  <c:v>22.1</c:v>
                </c:pt>
                <c:pt idx="307">
                  <c:v>22.1</c:v>
                </c:pt>
                <c:pt idx="308">
                  <c:v>22</c:v>
                </c:pt>
                <c:pt idx="309">
                  <c:v>22.1</c:v>
                </c:pt>
                <c:pt idx="310">
                  <c:v>22.1</c:v>
                </c:pt>
                <c:pt idx="311">
                  <c:v>22.1</c:v>
                </c:pt>
                <c:pt idx="312">
                  <c:v>22.1</c:v>
                </c:pt>
                <c:pt idx="313">
                  <c:v>22.1</c:v>
                </c:pt>
                <c:pt idx="314">
                  <c:v>22.1</c:v>
                </c:pt>
                <c:pt idx="315">
                  <c:v>22.1</c:v>
                </c:pt>
                <c:pt idx="316">
                  <c:v>22.1</c:v>
                </c:pt>
                <c:pt idx="317">
                  <c:v>22.1</c:v>
                </c:pt>
                <c:pt idx="318">
                  <c:v>22.1</c:v>
                </c:pt>
                <c:pt idx="319">
                  <c:v>22.1</c:v>
                </c:pt>
                <c:pt idx="320">
                  <c:v>22.2</c:v>
                </c:pt>
                <c:pt idx="321">
                  <c:v>22.1</c:v>
                </c:pt>
                <c:pt idx="322">
                  <c:v>22.1</c:v>
                </c:pt>
                <c:pt idx="323">
                  <c:v>22.1</c:v>
                </c:pt>
                <c:pt idx="324">
                  <c:v>22.1</c:v>
                </c:pt>
                <c:pt idx="325">
                  <c:v>22.1</c:v>
                </c:pt>
                <c:pt idx="326">
                  <c:v>22.2</c:v>
                </c:pt>
                <c:pt idx="327">
                  <c:v>22.1</c:v>
                </c:pt>
                <c:pt idx="328">
                  <c:v>22.1</c:v>
                </c:pt>
                <c:pt idx="329">
                  <c:v>22.1</c:v>
                </c:pt>
                <c:pt idx="330">
                  <c:v>22.2</c:v>
                </c:pt>
                <c:pt idx="331">
                  <c:v>22.2</c:v>
                </c:pt>
                <c:pt idx="332">
                  <c:v>22.1</c:v>
                </c:pt>
                <c:pt idx="333">
                  <c:v>22.2</c:v>
                </c:pt>
                <c:pt idx="334">
                  <c:v>22.2</c:v>
                </c:pt>
                <c:pt idx="335">
                  <c:v>22.2</c:v>
                </c:pt>
                <c:pt idx="336">
                  <c:v>22.2</c:v>
                </c:pt>
                <c:pt idx="337">
                  <c:v>22.2</c:v>
                </c:pt>
                <c:pt idx="338">
                  <c:v>22.2</c:v>
                </c:pt>
                <c:pt idx="339">
                  <c:v>22.2</c:v>
                </c:pt>
                <c:pt idx="340">
                  <c:v>22.2</c:v>
                </c:pt>
                <c:pt idx="341">
                  <c:v>22.2</c:v>
                </c:pt>
                <c:pt idx="342">
                  <c:v>22.2</c:v>
                </c:pt>
                <c:pt idx="343">
                  <c:v>22.1</c:v>
                </c:pt>
                <c:pt idx="344">
                  <c:v>22.2</c:v>
                </c:pt>
                <c:pt idx="345">
                  <c:v>22.2</c:v>
                </c:pt>
                <c:pt idx="346">
                  <c:v>22.2</c:v>
                </c:pt>
                <c:pt idx="347">
                  <c:v>22.2</c:v>
                </c:pt>
                <c:pt idx="348">
                  <c:v>22.2</c:v>
                </c:pt>
                <c:pt idx="349">
                  <c:v>22.2</c:v>
                </c:pt>
                <c:pt idx="350">
                  <c:v>22.2</c:v>
                </c:pt>
                <c:pt idx="351">
                  <c:v>22.3</c:v>
                </c:pt>
                <c:pt idx="352">
                  <c:v>22.2</c:v>
                </c:pt>
                <c:pt idx="353">
                  <c:v>22.2</c:v>
                </c:pt>
                <c:pt idx="354">
                  <c:v>22.2</c:v>
                </c:pt>
                <c:pt idx="355">
                  <c:v>22.2</c:v>
                </c:pt>
                <c:pt idx="356">
                  <c:v>22.2</c:v>
                </c:pt>
                <c:pt idx="357">
                  <c:v>22.2</c:v>
                </c:pt>
                <c:pt idx="358">
                  <c:v>22.3</c:v>
                </c:pt>
                <c:pt idx="359">
                  <c:v>22.2</c:v>
                </c:pt>
                <c:pt idx="360">
                  <c:v>22.2</c:v>
                </c:pt>
                <c:pt idx="361">
                  <c:v>22.2</c:v>
                </c:pt>
                <c:pt idx="362">
                  <c:v>22.2</c:v>
                </c:pt>
                <c:pt idx="363">
                  <c:v>22.2</c:v>
                </c:pt>
                <c:pt idx="364">
                  <c:v>22.3</c:v>
                </c:pt>
                <c:pt idx="365">
                  <c:v>22.2</c:v>
                </c:pt>
                <c:pt idx="366">
                  <c:v>22.2</c:v>
                </c:pt>
                <c:pt idx="367">
                  <c:v>22.2</c:v>
                </c:pt>
                <c:pt idx="368">
                  <c:v>22.3</c:v>
                </c:pt>
                <c:pt idx="369">
                  <c:v>22.3</c:v>
                </c:pt>
                <c:pt idx="370">
                  <c:v>22.3</c:v>
                </c:pt>
                <c:pt idx="371">
                  <c:v>22.3</c:v>
                </c:pt>
                <c:pt idx="372">
                  <c:v>22.2</c:v>
                </c:pt>
                <c:pt idx="373">
                  <c:v>22.3</c:v>
                </c:pt>
                <c:pt idx="374">
                  <c:v>22.3</c:v>
                </c:pt>
                <c:pt idx="375">
                  <c:v>22.2</c:v>
                </c:pt>
                <c:pt idx="376">
                  <c:v>22.3</c:v>
                </c:pt>
                <c:pt idx="377">
                  <c:v>22.3</c:v>
                </c:pt>
                <c:pt idx="378">
                  <c:v>22.2</c:v>
                </c:pt>
                <c:pt idx="379">
                  <c:v>22.3</c:v>
                </c:pt>
                <c:pt idx="380">
                  <c:v>22.3</c:v>
                </c:pt>
                <c:pt idx="381">
                  <c:v>22.3</c:v>
                </c:pt>
                <c:pt idx="382">
                  <c:v>22.3</c:v>
                </c:pt>
                <c:pt idx="383">
                  <c:v>22.3</c:v>
                </c:pt>
                <c:pt idx="384">
                  <c:v>22.3</c:v>
                </c:pt>
                <c:pt idx="385">
                  <c:v>22.2</c:v>
                </c:pt>
                <c:pt idx="386">
                  <c:v>22.3</c:v>
                </c:pt>
                <c:pt idx="387">
                  <c:v>22.3</c:v>
                </c:pt>
                <c:pt idx="388">
                  <c:v>22.3</c:v>
                </c:pt>
                <c:pt idx="389">
                  <c:v>22.3</c:v>
                </c:pt>
                <c:pt idx="390">
                  <c:v>22.3</c:v>
                </c:pt>
                <c:pt idx="391">
                  <c:v>22.3</c:v>
                </c:pt>
                <c:pt idx="392">
                  <c:v>22.3</c:v>
                </c:pt>
                <c:pt idx="393">
                  <c:v>22.3</c:v>
                </c:pt>
                <c:pt idx="394">
                  <c:v>22.3</c:v>
                </c:pt>
                <c:pt idx="395">
                  <c:v>22.3</c:v>
                </c:pt>
                <c:pt idx="396">
                  <c:v>22.3</c:v>
                </c:pt>
                <c:pt idx="397">
                  <c:v>22.2</c:v>
                </c:pt>
                <c:pt idx="398">
                  <c:v>22.3</c:v>
                </c:pt>
                <c:pt idx="399">
                  <c:v>22.3</c:v>
                </c:pt>
                <c:pt idx="400">
                  <c:v>22.3</c:v>
                </c:pt>
                <c:pt idx="401">
                  <c:v>22.3</c:v>
                </c:pt>
                <c:pt idx="402">
                  <c:v>22.3</c:v>
                </c:pt>
                <c:pt idx="403">
                  <c:v>22.3</c:v>
                </c:pt>
                <c:pt idx="404">
                  <c:v>22.3</c:v>
                </c:pt>
                <c:pt idx="405">
                  <c:v>22.4</c:v>
                </c:pt>
                <c:pt idx="406">
                  <c:v>22.3</c:v>
                </c:pt>
                <c:pt idx="407">
                  <c:v>22.3</c:v>
                </c:pt>
                <c:pt idx="408">
                  <c:v>22.4</c:v>
                </c:pt>
                <c:pt idx="409">
                  <c:v>22.3</c:v>
                </c:pt>
                <c:pt idx="410">
                  <c:v>22.3</c:v>
                </c:pt>
                <c:pt idx="411">
                  <c:v>22.4</c:v>
                </c:pt>
                <c:pt idx="412">
                  <c:v>22.4</c:v>
                </c:pt>
                <c:pt idx="413">
                  <c:v>22.4</c:v>
                </c:pt>
                <c:pt idx="414">
                  <c:v>22.4</c:v>
                </c:pt>
                <c:pt idx="415">
                  <c:v>22.3</c:v>
                </c:pt>
                <c:pt idx="416">
                  <c:v>22.3</c:v>
                </c:pt>
                <c:pt idx="417">
                  <c:v>22.4</c:v>
                </c:pt>
                <c:pt idx="418">
                  <c:v>22.4</c:v>
                </c:pt>
                <c:pt idx="419">
                  <c:v>22.5</c:v>
                </c:pt>
                <c:pt idx="420">
                  <c:v>22.5</c:v>
                </c:pt>
                <c:pt idx="421">
                  <c:v>22.4</c:v>
                </c:pt>
                <c:pt idx="422">
                  <c:v>22.4</c:v>
                </c:pt>
                <c:pt idx="423">
                  <c:v>22.4</c:v>
                </c:pt>
                <c:pt idx="424">
                  <c:v>22.4</c:v>
                </c:pt>
                <c:pt idx="425">
                  <c:v>22.4</c:v>
                </c:pt>
                <c:pt idx="426">
                  <c:v>22.4</c:v>
                </c:pt>
                <c:pt idx="427">
                  <c:v>22.5</c:v>
                </c:pt>
                <c:pt idx="428">
                  <c:v>22.5</c:v>
                </c:pt>
                <c:pt idx="429">
                  <c:v>22.4</c:v>
                </c:pt>
                <c:pt idx="430">
                  <c:v>22.4</c:v>
                </c:pt>
                <c:pt idx="431">
                  <c:v>22.5</c:v>
                </c:pt>
                <c:pt idx="432">
                  <c:v>22.5</c:v>
                </c:pt>
                <c:pt idx="433">
                  <c:v>22.4</c:v>
                </c:pt>
                <c:pt idx="434">
                  <c:v>22.5</c:v>
                </c:pt>
                <c:pt idx="435">
                  <c:v>22.5</c:v>
                </c:pt>
                <c:pt idx="436">
                  <c:v>22.5</c:v>
                </c:pt>
                <c:pt idx="437">
                  <c:v>22.6</c:v>
                </c:pt>
                <c:pt idx="438">
                  <c:v>22.5</c:v>
                </c:pt>
                <c:pt idx="439">
                  <c:v>22.6</c:v>
                </c:pt>
                <c:pt idx="440">
                  <c:v>22.5</c:v>
                </c:pt>
                <c:pt idx="441">
                  <c:v>22.5</c:v>
                </c:pt>
                <c:pt idx="442">
                  <c:v>22.5</c:v>
                </c:pt>
                <c:pt idx="443">
                  <c:v>22.5</c:v>
                </c:pt>
                <c:pt idx="444">
                  <c:v>22.5</c:v>
                </c:pt>
                <c:pt idx="445">
                  <c:v>22.5</c:v>
                </c:pt>
                <c:pt idx="446">
                  <c:v>22.5</c:v>
                </c:pt>
                <c:pt idx="447">
                  <c:v>22.5</c:v>
                </c:pt>
                <c:pt idx="448">
                  <c:v>22.5</c:v>
                </c:pt>
                <c:pt idx="449">
                  <c:v>22.5</c:v>
                </c:pt>
                <c:pt idx="450">
                  <c:v>22.5</c:v>
                </c:pt>
                <c:pt idx="451">
                  <c:v>22.5</c:v>
                </c:pt>
                <c:pt idx="452">
                  <c:v>22.5</c:v>
                </c:pt>
                <c:pt idx="453">
                  <c:v>22.5</c:v>
                </c:pt>
                <c:pt idx="454">
                  <c:v>22.5</c:v>
                </c:pt>
                <c:pt idx="455">
                  <c:v>22.5</c:v>
                </c:pt>
                <c:pt idx="456">
                  <c:v>22.5</c:v>
                </c:pt>
                <c:pt idx="457">
                  <c:v>22.5</c:v>
                </c:pt>
                <c:pt idx="458">
                  <c:v>22.4</c:v>
                </c:pt>
                <c:pt idx="459">
                  <c:v>22.6</c:v>
                </c:pt>
                <c:pt idx="460">
                  <c:v>22.5</c:v>
                </c:pt>
                <c:pt idx="461">
                  <c:v>22.5</c:v>
                </c:pt>
                <c:pt idx="462">
                  <c:v>22.5</c:v>
                </c:pt>
                <c:pt idx="463">
                  <c:v>22.5</c:v>
                </c:pt>
                <c:pt idx="464">
                  <c:v>22.5</c:v>
                </c:pt>
                <c:pt idx="465">
                  <c:v>22.5</c:v>
                </c:pt>
                <c:pt idx="466">
                  <c:v>22.5</c:v>
                </c:pt>
                <c:pt idx="467">
                  <c:v>22.5</c:v>
                </c:pt>
                <c:pt idx="468">
                  <c:v>22.5</c:v>
                </c:pt>
                <c:pt idx="469">
                  <c:v>22.5</c:v>
                </c:pt>
                <c:pt idx="470">
                  <c:v>22.6</c:v>
                </c:pt>
                <c:pt idx="471">
                  <c:v>22.5</c:v>
                </c:pt>
                <c:pt idx="472">
                  <c:v>22.5</c:v>
                </c:pt>
                <c:pt idx="473">
                  <c:v>22.5</c:v>
                </c:pt>
                <c:pt idx="474">
                  <c:v>22.5</c:v>
                </c:pt>
                <c:pt idx="475">
                  <c:v>22.6</c:v>
                </c:pt>
                <c:pt idx="476">
                  <c:v>22.5</c:v>
                </c:pt>
                <c:pt idx="477">
                  <c:v>22.5</c:v>
                </c:pt>
                <c:pt idx="478">
                  <c:v>22.6</c:v>
                </c:pt>
                <c:pt idx="479">
                  <c:v>22.5</c:v>
                </c:pt>
                <c:pt idx="480">
                  <c:v>22.5</c:v>
                </c:pt>
                <c:pt idx="481">
                  <c:v>22.5</c:v>
                </c:pt>
                <c:pt idx="482">
                  <c:v>22.6</c:v>
                </c:pt>
                <c:pt idx="483">
                  <c:v>22.6</c:v>
                </c:pt>
                <c:pt idx="484">
                  <c:v>22.5</c:v>
                </c:pt>
                <c:pt idx="485">
                  <c:v>22.6</c:v>
                </c:pt>
                <c:pt idx="486">
                  <c:v>22.5</c:v>
                </c:pt>
                <c:pt idx="487">
                  <c:v>22.5</c:v>
                </c:pt>
                <c:pt idx="488">
                  <c:v>22.5</c:v>
                </c:pt>
                <c:pt idx="489">
                  <c:v>22.6</c:v>
                </c:pt>
                <c:pt idx="490">
                  <c:v>22.6</c:v>
                </c:pt>
                <c:pt idx="491">
                  <c:v>22.6</c:v>
                </c:pt>
                <c:pt idx="492">
                  <c:v>22.6</c:v>
                </c:pt>
                <c:pt idx="493">
                  <c:v>22.6</c:v>
                </c:pt>
                <c:pt idx="494">
                  <c:v>22.5</c:v>
                </c:pt>
                <c:pt idx="495">
                  <c:v>22.6</c:v>
                </c:pt>
                <c:pt idx="496">
                  <c:v>22.6</c:v>
                </c:pt>
                <c:pt idx="497">
                  <c:v>22.6</c:v>
                </c:pt>
                <c:pt idx="498">
                  <c:v>22.6</c:v>
                </c:pt>
                <c:pt idx="499">
                  <c:v>22.6</c:v>
                </c:pt>
                <c:pt idx="500">
                  <c:v>22.7</c:v>
                </c:pt>
                <c:pt idx="501">
                  <c:v>22.6</c:v>
                </c:pt>
                <c:pt idx="502">
                  <c:v>22.6</c:v>
                </c:pt>
                <c:pt idx="503">
                  <c:v>22.6</c:v>
                </c:pt>
                <c:pt idx="504">
                  <c:v>22.6</c:v>
                </c:pt>
                <c:pt idx="505">
                  <c:v>22.6</c:v>
                </c:pt>
                <c:pt idx="506">
                  <c:v>22.6</c:v>
                </c:pt>
                <c:pt idx="507">
                  <c:v>22.6</c:v>
                </c:pt>
                <c:pt idx="508">
                  <c:v>22.6</c:v>
                </c:pt>
                <c:pt idx="509">
                  <c:v>22.7</c:v>
                </c:pt>
                <c:pt idx="510">
                  <c:v>22.5</c:v>
                </c:pt>
                <c:pt idx="511">
                  <c:v>22.6</c:v>
                </c:pt>
                <c:pt idx="512">
                  <c:v>22.7</c:v>
                </c:pt>
                <c:pt idx="513">
                  <c:v>22.7</c:v>
                </c:pt>
                <c:pt idx="514">
                  <c:v>22.7</c:v>
                </c:pt>
                <c:pt idx="515">
                  <c:v>22.7</c:v>
                </c:pt>
                <c:pt idx="516">
                  <c:v>22.6</c:v>
                </c:pt>
                <c:pt idx="517">
                  <c:v>22.6</c:v>
                </c:pt>
                <c:pt idx="518">
                  <c:v>22.7</c:v>
                </c:pt>
                <c:pt idx="519">
                  <c:v>22.7</c:v>
                </c:pt>
                <c:pt idx="520">
                  <c:v>22.7</c:v>
                </c:pt>
                <c:pt idx="521">
                  <c:v>22.7</c:v>
                </c:pt>
                <c:pt idx="522">
                  <c:v>22.7</c:v>
                </c:pt>
                <c:pt idx="523">
                  <c:v>22.8</c:v>
                </c:pt>
                <c:pt idx="524">
                  <c:v>22.7</c:v>
                </c:pt>
                <c:pt idx="525">
                  <c:v>22.8</c:v>
                </c:pt>
                <c:pt idx="526">
                  <c:v>22.7</c:v>
                </c:pt>
                <c:pt idx="527">
                  <c:v>22.8</c:v>
                </c:pt>
                <c:pt idx="528">
                  <c:v>22.7</c:v>
                </c:pt>
                <c:pt idx="529">
                  <c:v>22.8</c:v>
                </c:pt>
                <c:pt idx="530">
                  <c:v>22.7</c:v>
                </c:pt>
                <c:pt idx="531">
                  <c:v>22.7</c:v>
                </c:pt>
                <c:pt idx="532">
                  <c:v>22.8</c:v>
                </c:pt>
                <c:pt idx="533">
                  <c:v>22.8</c:v>
                </c:pt>
                <c:pt idx="534">
                  <c:v>22.6</c:v>
                </c:pt>
                <c:pt idx="535">
                  <c:v>22.8</c:v>
                </c:pt>
                <c:pt idx="536">
                  <c:v>22.8</c:v>
                </c:pt>
                <c:pt idx="537">
                  <c:v>22.8</c:v>
                </c:pt>
                <c:pt idx="538">
                  <c:v>22.8</c:v>
                </c:pt>
                <c:pt idx="539">
                  <c:v>22.8</c:v>
                </c:pt>
                <c:pt idx="540">
                  <c:v>22.8</c:v>
                </c:pt>
                <c:pt idx="541">
                  <c:v>22.8</c:v>
                </c:pt>
                <c:pt idx="542">
                  <c:v>22.8</c:v>
                </c:pt>
                <c:pt idx="543">
                  <c:v>22.8</c:v>
                </c:pt>
                <c:pt idx="544">
                  <c:v>22.8</c:v>
                </c:pt>
                <c:pt idx="545">
                  <c:v>22.8</c:v>
                </c:pt>
                <c:pt idx="546">
                  <c:v>22.8</c:v>
                </c:pt>
                <c:pt idx="547">
                  <c:v>22.7</c:v>
                </c:pt>
                <c:pt idx="548">
                  <c:v>22.8</c:v>
                </c:pt>
                <c:pt idx="549">
                  <c:v>22.8</c:v>
                </c:pt>
                <c:pt idx="550">
                  <c:v>22.8</c:v>
                </c:pt>
                <c:pt idx="551">
                  <c:v>22.8</c:v>
                </c:pt>
                <c:pt idx="552">
                  <c:v>22.8</c:v>
                </c:pt>
                <c:pt idx="553">
                  <c:v>22.8</c:v>
                </c:pt>
                <c:pt idx="554">
                  <c:v>22.8</c:v>
                </c:pt>
                <c:pt idx="555">
                  <c:v>22.8</c:v>
                </c:pt>
                <c:pt idx="556">
                  <c:v>22.8</c:v>
                </c:pt>
                <c:pt idx="557">
                  <c:v>22.8</c:v>
                </c:pt>
                <c:pt idx="558">
                  <c:v>22.8</c:v>
                </c:pt>
                <c:pt idx="559">
                  <c:v>22.8</c:v>
                </c:pt>
                <c:pt idx="560">
                  <c:v>22.8</c:v>
                </c:pt>
                <c:pt idx="561">
                  <c:v>22.8</c:v>
                </c:pt>
                <c:pt idx="562">
                  <c:v>22.8</c:v>
                </c:pt>
                <c:pt idx="563">
                  <c:v>22.8</c:v>
                </c:pt>
                <c:pt idx="564">
                  <c:v>22.9</c:v>
                </c:pt>
                <c:pt idx="565">
                  <c:v>22.9</c:v>
                </c:pt>
                <c:pt idx="566">
                  <c:v>22.8</c:v>
                </c:pt>
                <c:pt idx="567">
                  <c:v>22.9</c:v>
                </c:pt>
                <c:pt idx="568">
                  <c:v>22.9</c:v>
                </c:pt>
                <c:pt idx="569">
                  <c:v>22.8</c:v>
                </c:pt>
                <c:pt idx="570">
                  <c:v>22.9</c:v>
                </c:pt>
                <c:pt idx="571">
                  <c:v>22.8</c:v>
                </c:pt>
                <c:pt idx="572">
                  <c:v>22.9</c:v>
                </c:pt>
                <c:pt idx="573">
                  <c:v>22.8</c:v>
                </c:pt>
                <c:pt idx="574">
                  <c:v>22.9</c:v>
                </c:pt>
                <c:pt idx="575">
                  <c:v>22.8</c:v>
                </c:pt>
                <c:pt idx="576">
                  <c:v>22.9</c:v>
                </c:pt>
                <c:pt idx="577">
                  <c:v>22.8</c:v>
                </c:pt>
                <c:pt idx="578">
                  <c:v>22.8</c:v>
                </c:pt>
                <c:pt idx="579">
                  <c:v>22.9</c:v>
                </c:pt>
                <c:pt idx="580">
                  <c:v>22.8</c:v>
                </c:pt>
                <c:pt idx="581">
                  <c:v>22.9</c:v>
                </c:pt>
                <c:pt idx="582">
                  <c:v>22.8</c:v>
                </c:pt>
                <c:pt idx="583">
                  <c:v>22.9</c:v>
                </c:pt>
                <c:pt idx="584">
                  <c:v>22.8</c:v>
                </c:pt>
                <c:pt idx="585">
                  <c:v>22.9</c:v>
                </c:pt>
                <c:pt idx="586">
                  <c:v>22.9</c:v>
                </c:pt>
                <c:pt idx="587">
                  <c:v>22.9</c:v>
                </c:pt>
                <c:pt idx="588">
                  <c:v>22.9</c:v>
                </c:pt>
                <c:pt idx="589">
                  <c:v>22.9</c:v>
                </c:pt>
                <c:pt idx="590">
                  <c:v>22.9</c:v>
                </c:pt>
                <c:pt idx="591">
                  <c:v>22.9</c:v>
                </c:pt>
                <c:pt idx="592">
                  <c:v>22.9</c:v>
                </c:pt>
                <c:pt idx="593">
                  <c:v>22.9</c:v>
                </c:pt>
                <c:pt idx="594">
                  <c:v>22.9</c:v>
                </c:pt>
                <c:pt idx="595">
                  <c:v>22.9</c:v>
                </c:pt>
                <c:pt idx="596">
                  <c:v>23</c:v>
                </c:pt>
                <c:pt idx="597">
                  <c:v>22.9</c:v>
                </c:pt>
                <c:pt idx="598">
                  <c:v>23</c:v>
                </c:pt>
                <c:pt idx="599">
                  <c:v>22.9</c:v>
                </c:pt>
                <c:pt idx="600">
                  <c:v>22.9</c:v>
                </c:pt>
                <c:pt idx="601">
                  <c:v>22.9</c:v>
                </c:pt>
                <c:pt idx="602">
                  <c:v>23</c:v>
                </c:pt>
                <c:pt idx="603">
                  <c:v>22.9</c:v>
                </c:pt>
                <c:pt idx="604">
                  <c:v>22.9</c:v>
                </c:pt>
                <c:pt idx="605">
                  <c:v>23</c:v>
                </c:pt>
                <c:pt idx="606">
                  <c:v>22.9</c:v>
                </c:pt>
                <c:pt idx="607">
                  <c:v>23</c:v>
                </c:pt>
                <c:pt idx="608">
                  <c:v>23</c:v>
                </c:pt>
                <c:pt idx="609">
                  <c:v>23</c:v>
                </c:pt>
                <c:pt idx="610">
                  <c:v>23</c:v>
                </c:pt>
                <c:pt idx="611">
                  <c:v>23</c:v>
                </c:pt>
                <c:pt idx="612">
                  <c:v>23.1</c:v>
                </c:pt>
                <c:pt idx="613">
                  <c:v>23.1</c:v>
                </c:pt>
                <c:pt idx="614">
                  <c:v>23.1</c:v>
                </c:pt>
                <c:pt idx="615">
                  <c:v>23.1</c:v>
                </c:pt>
                <c:pt idx="616">
                  <c:v>23</c:v>
                </c:pt>
                <c:pt idx="617">
                  <c:v>23.1</c:v>
                </c:pt>
                <c:pt idx="618">
                  <c:v>23.1</c:v>
                </c:pt>
                <c:pt idx="619">
                  <c:v>23.1</c:v>
                </c:pt>
                <c:pt idx="620">
                  <c:v>23.1</c:v>
                </c:pt>
                <c:pt idx="621">
                  <c:v>23.1</c:v>
                </c:pt>
                <c:pt idx="622">
                  <c:v>23.1</c:v>
                </c:pt>
                <c:pt idx="623">
                  <c:v>23.1</c:v>
                </c:pt>
                <c:pt idx="624">
                  <c:v>23.2</c:v>
                </c:pt>
                <c:pt idx="625">
                  <c:v>23.2</c:v>
                </c:pt>
                <c:pt idx="626">
                  <c:v>23.2</c:v>
                </c:pt>
                <c:pt idx="627">
                  <c:v>23.2</c:v>
                </c:pt>
                <c:pt idx="628">
                  <c:v>23.2</c:v>
                </c:pt>
                <c:pt idx="629">
                  <c:v>23.2</c:v>
                </c:pt>
                <c:pt idx="630">
                  <c:v>23.2</c:v>
                </c:pt>
                <c:pt idx="631">
                  <c:v>23.2</c:v>
                </c:pt>
                <c:pt idx="632">
                  <c:v>23.2</c:v>
                </c:pt>
                <c:pt idx="633">
                  <c:v>23.2</c:v>
                </c:pt>
                <c:pt idx="634">
                  <c:v>23.3</c:v>
                </c:pt>
                <c:pt idx="635">
                  <c:v>23.2</c:v>
                </c:pt>
                <c:pt idx="636">
                  <c:v>23.4</c:v>
                </c:pt>
                <c:pt idx="637">
                  <c:v>23.3</c:v>
                </c:pt>
                <c:pt idx="638">
                  <c:v>23.2</c:v>
                </c:pt>
                <c:pt idx="639">
                  <c:v>23.3</c:v>
                </c:pt>
                <c:pt idx="640">
                  <c:v>23.3</c:v>
                </c:pt>
                <c:pt idx="641">
                  <c:v>23.4</c:v>
                </c:pt>
                <c:pt idx="642">
                  <c:v>23.3</c:v>
                </c:pt>
                <c:pt idx="643">
                  <c:v>23.3</c:v>
                </c:pt>
                <c:pt idx="644">
                  <c:v>23.3</c:v>
                </c:pt>
                <c:pt idx="645">
                  <c:v>23.3</c:v>
                </c:pt>
                <c:pt idx="646">
                  <c:v>23.3</c:v>
                </c:pt>
                <c:pt idx="647">
                  <c:v>23.3</c:v>
                </c:pt>
                <c:pt idx="648">
                  <c:v>23.3</c:v>
                </c:pt>
                <c:pt idx="649">
                  <c:v>23.4</c:v>
                </c:pt>
                <c:pt idx="650">
                  <c:v>23.4</c:v>
                </c:pt>
                <c:pt idx="651">
                  <c:v>23.3</c:v>
                </c:pt>
                <c:pt idx="652">
                  <c:v>23.4</c:v>
                </c:pt>
                <c:pt idx="653">
                  <c:v>23.3</c:v>
                </c:pt>
                <c:pt idx="654">
                  <c:v>23.3</c:v>
                </c:pt>
                <c:pt idx="655">
                  <c:v>23.4</c:v>
                </c:pt>
                <c:pt idx="656">
                  <c:v>23.4</c:v>
                </c:pt>
                <c:pt idx="657">
                  <c:v>23.4</c:v>
                </c:pt>
                <c:pt idx="658">
                  <c:v>23.4</c:v>
                </c:pt>
                <c:pt idx="659">
                  <c:v>23.4</c:v>
                </c:pt>
                <c:pt idx="660">
                  <c:v>23.4</c:v>
                </c:pt>
                <c:pt idx="661">
                  <c:v>23.3</c:v>
                </c:pt>
                <c:pt idx="662">
                  <c:v>23.4</c:v>
                </c:pt>
                <c:pt idx="663">
                  <c:v>23.4</c:v>
                </c:pt>
                <c:pt idx="664">
                  <c:v>23.4</c:v>
                </c:pt>
                <c:pt idx="665">
                  <c:v>23.4</c:v>
                </c:pt>
                <c:pt idx="666">
                  <c:v>23.4</c:v>
                </c:pt>
                <c:pt idx="667">
                  <c:v>23.4</c:v>
                </c:pt>
                <c:pt idx="668">
                  <c:v>23.4</c:v>
                </c:pt>
                <c:pt idx="669">
                  <c:v>23.5</c:v>
                </c:pt>
                <c:pt idx="670">
                  <c:v>23.5</c:v>
                </c:pt>
                <c:pt idx="671">
                  <c:v>23.4</c:v>
                </c:pt>
                <c:pt idx="672">
                  <c:v>23.5</c:v>
                </c:pt>
                <c:pt idx="673">
                  <c:v>23.5</c:v>
                </c:pt>
                <c:pt idx="674">
                  <c:v>23.5</c:v>
                </c:pt>
                <c:pt idx="675">
                  <c:v>23.5</c:v>
                </c:pt>
                <c:pt idx="676">
                  <c:v>23.5</c:v>
                </c:pt>
                <c:pt idx="677">
                  <c:v>23.6</c:v>
                </c:pt>
                <c:pt idx="678">
                  <c:v>23.6</c:v>
                </c:pt>
                <c:pt idx="679">
                  <c:v>23.5</c:v>
                </c:pt>
                <c:pt idx="680">
                  <c:v>23.6</c:v>
                </c:pt>
                <c:pt idx="681">
                  <c:v>23.6</c:v>
                </c:pt>
                <c:pt idx="682">
                  <c:v>23.6</c:v>
                </c:pt>
                <c:pt idx="683">
                  <c:v>23.6</c:v>
                </c:pt>
                <c:pt idx="684">
                  <c:v>23.6</c:v>
                </c:pt>
                <c:pt idx="685">
                  <c:v>23.6</c:v>
                </c:pt>
                <c:pt idx="686">
                  <c:v>23.6</c:v>
                </c:pt>
                <c:pt idx="687">
                  <c:v>23.6</c:v>
                </c:pt>
                <c:pt idx="688">
                  <c:v>23.6</c:v>
                </c:pt>
                <c:pt idx="689">
                  <c:v>23.6</c:v>
                </c:pt>
                <c:pt idx="690">
                  <c:v>23.7</c:v>
                </c:pt>
                <c:pt idx="691">
                  <c:v>23.6</c:v>
                </c:pt>
                <c:pt idx="692">
                  <c:v>23.7</c:v>
                </c:pt>
                <c:pt idx="693">
                  <c:v>23.7</c:v>
                </c:pt>
                <c:pt idx="694">
                  <c:v>23.7</c:v>
                </c:pt>
                <c:pt idx="695">
                  <c:v>23.6</c:v>
                </c:pt>
                <c:pt idx="696">
                  <c:v>23.7</c:v>
                </c:pt>
                <c:pt idx="697">
                  <c:v>23.6</c:v>
                </c:pt>
                <c:pt idx="698">
                  <c:v>23.7</c:v>
                </c:pt>
                <c:pt idx="699">
                  <c:v>23.7</c:v>
                </c:pt>
                <c:pt idx="700">
                  <c:v>23.7</c:v>
                </c:pt>
                <c:pt idx="701">
                  <c:v>23.7</c:v>
                </c:pt>
                <c:pt idx="702">
                  <c:v>23.7</c:v>
                </c:pt>
                <c:pt idx="703">
                  <c:v>23.8</c:v>
                </c:pt>
                <c:pt idx="704">
                  <c:v>23.7</c:v>
                </c:pt>
                <c:pt idx="705">
                  <c:v>23.7</c:v>
                </c:pt>
                <c:pt idx="706">
                  <c:v>23.7</c:v>
                </c:pt>
                <c:pt idx="707">
                  <c:v>23.8</c:v>
                </c:pt>
                <c:pt idx="708">
                  <c:v>23.7</c:v>
                </c:pt>
                <c:pt idx="709">
                  <c:v>23.7</c:v>
                </c:pt>
                <c:pt idx="710">
                  <c:v>23.7</c:v>
                </c:pt>
                <c:pt idx="711">
                  <c:v>23.8</c:v>
                </c:pt>
                <c:pt idx="712">
                  <c:v>23.8</c:v>
                </c:pt>
                <c:pt idx="713">
                  <c:v>23.8</c:v>
                </c:pt>
                <c:pt idx="714">
                  <c:v>23.8</c:v>
                </c:pt>
                <c:pt idx="715">
                  <c:v>23.8</c:v>
                </c:pt>
                <c:pt idx="716">
                  <c:v>23.9</c:v>
                </c:pt>
                <c:pt idx="717">
                  <c:v>23.8</c:v>
                </c:pt>
                <c:pt idx="718">
                  <c:v>23.9</c:v>
                </c:pt>
                <c:pt idx="719">
                  <c:v>23.8</c:v>
                </c:pt>
                <c:pt idx="720">
                  <c:v>23.8</c:v>
                </c:pt>
                <c:pt idx="721">
                  <c:v>23.9</c:v>
                </c:pt>
                <c:pt idx="722">
                  <c:v>23.9</c:v>
                </c:pt>
                <c:pt idx="723">
                  <c:v>23.9</c:v>
                </c:pt>
                <c:pt idx="724">
                  <c:v>23.8</c:v>
                </c:pt>
                <c:pt idx="725">
                  <c:v>23.9</c:v>
                </c:pt>
                <c:pt idx="726">
                  <c:v>23.9</c:v>
                </c:pt>
                <c:pt idx="727">
                  <c:v>23.9</c:v>
                </c:pt>
                <c:pt idx="728">
                  <c:v>23.9</c:v>
                </c:pt>
                <c:pt idx="729">
                  <c:v>23.9</c:v>
                </c:pt>
                <c:pt idx="730">
                  <c:v>23.9</c:v>
                </c:pt>
                <c:pt idx="731">
                  <c:v>23.9</c:v>
                </c:pt>
                <c:pt idx="732">
                  <c:v>24</c:v>
                </c:pt>
                <c:pt idx="733">
                  <c:v>23.9</c:v>
                </c:pt>
                <c:pt idx="734">
                  <c:v>23.9</c:v>
                </c:pt>
                <c:pt idx="735">
                  <c:v>24</c:v>
                </c:pt>
                <c:pt idx="736">
                  <c:v>24</c:v>
                </c:pt>
                <c:pt idx="737">
                  <c:v>24</c:v>
                </c:pt>
                <c:pt idx="738">
                  <c:v>24</c:v>
                </c:pt>
                <c:pt idx="739">
                  <c:v>23.9</c:v>
                </c:pt>
                <c:pt idx="740">
                  <c:v>24</c:v>
                </c:pt>
                <c:pt idx="741">
                  <c:v>24</c:v>
                </c:pt>
                <c:pt idx="742">
                  <c:v>24</c:v>
                </c:pt>
                <c:pt idx="743">
                  <c:v>24</c:v>
                </c:pt>
                <c:pt idx="744">
                  <c:v>24</c:v>
                </c:pt>
                <c:pt idx="745">
                  <c:v>24</c:v>
                </c:pt>
                <c:pt idx="746">
                  <c:v>23.9</c:v>
                </c:pt>
                <c:pt idx="747">
                  <c:v>24.1</c:v>
                </c:pt>
                <c:pt idx="748">
                  <c:v>24</c:v>
                </c:pt>
                <c:pt idx="749">
                  <c:v>24.1</c:v>
                </c:pt>
                <c:pt idx="750">
                  <c:v>24.1</c:v>
                </c:pt>
                <c:pt idx="751">
                  <c:v>23.9</c:v>
                </c:pt>
                <c:pt idx="752">
                  <c:v>24</c:v>
                </c:pt>
                <c:pt idx="753">
                  <c:v>24</c:v>
                </c:pt>
                <c:pt idx="754">
                  <c:v>24.1</c:v>
                </c:pt>
                <c:pt idx="755">
                  <c:v>24</c:v>
                </c:pt>
                <c:pt idx="756">
                  <c:v>24.1</c:v>
                </c:pt>
                <c:pt idx="757">
                  <c:v>24.1</c:v>
                </c:pt>
                <c:pt idx="758">
                  <c:v>24.1</c:v>
                </c:pt>
                <c:pt idx="759">
                  <c:v>24.1</c:v>
                </c:pt>
                <c:pt idx="760">
                  <c:v>24.2</c:v>
                </c:pt>
                <c:pt idx="761">
                  <c:v>24</c:v>
                </c:pt>
                <c:pt idx="762">
                  <c:v>24.1</c:v>
                </c:pt>
                <c:pt idx="763">
                  <c:v>24.1</c:v>
                </c:pt>
                <c:pt idx="764">
                  <c:v>24</c:v>
                </c:pt>
                <c:pt idx="765">
                  <c:v>24.1</c:v>
                </c:pt>
                <c:pt idx="766">
                  <c:v>24.1</c:v>
                </c:pt>
                <c:pt idx="767">
                  <c:v>24.1</c:v>
                </c:pt>
                <c:pt idx="768">
                  <c:v>24.1</c:v>
                </c:pt>
                <c:pt idx="769">
                  <c:v>24.1</c:v>
                </c:pt>
                <c:pt idx="770">
                  <c:v>24</c:v>
                </c:pt>
                <c:pt idx="771">
                  <c:v>24</c:v>
                </c:pt>
                <c:pt idx="772">
                  <c:v>24.2</c:v>
                </c:pt>
                <c:pt idx="773">
                  <c:v>24.1</c:v>
                </c:pt>
                <c:pt idx="774">
                  <c:v>24</c:v>
                </c:pt>
                <c:pt idx="775">
                  <c:v>24.2</c:v>
                </c:pt>
                <c:pt idx="776">
                  <c:v>24</c:v>
                </c:pt>
                <c:pt idx="777">
                  <c:v>24.2</c:v>
                </c:pt>
                <c:pt idx="778">
                  <c:v>24.2</c:v>
                </c:pt>
                <c:pt idx="779">
                  <c:v>24.2</c:v>
                </c:pt>
                <c:pt idx="780">
                  <c:v>24.1</c:v>
                </c:pt>
                <c:pt idx="781">
                  <c:v>24.1</c:v>
                </c:pt>
                <c:pt idx="782">
                  <c:v>24</c:v>
                </c:pt>
                <c:pt idx="783">
                  <c:v>24.1</c:v>
                </c:pt>
                <c:pt idx="784">
                  <c:v>24.1</c:v>
                </c:pt>
                <c:pt idx="785">
                  <c:v>24.1</c:v>
                </c:pt>
                <c:pt idx="786">
                  <c:v>24.2</c:v>
                </c:pt>
                <c:pt idx="787">
                  <c:v>24.2</c:v>
                </c:pt>
                <c:pt idx="788">
                  <c:v>24.2</c:v>
                </c:pt>
                <c:pt idx="789">
                  <c:v>24.2</c:v>
                </c:pt>
                <c:pt idx="790">
                  <c:v>24.2</c:v>
                </c:pt>
                <c:pt idx="791">
                  <c:v>24.2</c:v>
                </c:pt>
                <c:pt idx="792">
                  <c:v>24.2</c:v>
                </c:pt>
                <c:pt idx="793">
                  <c:v>24.2</c:v>
                </c:pt>
                <c:pt idx="794">
                  <c:v>24.2</c:v>
                </c:pt>
                <c:pt idx="795">
                  <c:v>24.2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40-45E0-8415-A3FCE7966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'XA-Xol'!$P$14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'XA-Xol'!$P$15:$P$25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FF-4528-8611-4CB45F294C40}"/>
            </c:ext>
          </c:extLst>
        </c:ser>
        <c:ser>
          <c:idx val="1"/>
          <c:order val="1"/>
          <c:tx>
            <c:strRef>
              <c:f>'XA-Xol'!$Q$14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'XA-Xol'!$Q$15:$Q$25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FF-4528-8611-4CB45F294C40}"/>
            </c:ext>
          </c:extLst>
        </c:ser>
        <c:ser>
          <c:idx val="2"/>
          <c:order val="2"/>
          <c:tx>
            <c:strRef>
              <c:f>'XA-Xol'!$R$14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'XA-Xol'!$R$15:$R$25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FF-4528-8611-4CB45F294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'XA-Xol'!$S$14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'XA-Xol'!$Y$15:$Y$25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8C-4933-B7A7-C4491DADE27C}"/>
            </c:ext>
          </c:extLst>
        </c:ser>
        <c:ser>
          <c:idx val="1"/>
          <c:order val="1"/>
          <c:tx>
            <c:strRef>
              <c:f>'XA-Xol'!$T$14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'XA-Xol'!$Z$15:$Z$25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8C-4933-B7A7-C4491DADE27C}"/>
            </c:ext>
          </c:extLst>
        </c:ser>
        <c:ser>
          <c:idx val="2"/>
          <c:order val="2"/>
          <c:tx>
            <c:strRef>
              <c:f>'XA-Xol'!$X$14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'XA-Xol'!$AA$15:$AA$25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8C-4933-B7A7-C4491DADE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'XA-Xol'!$V$14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'XA-Xol'!$V$15:$V$25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0E-4467-A6EB-C31AFD71E031}"/>
            </c:ext>
          </c:extLst>
        </c:ser>
        <c:ser>
          <c:idx val="1"/>
          <c:order val="1"/>
          <c:tx>
            <c:strRef>
              <c:f>'XA-Xol'!$W$14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'XA-Xol'!$W$15:$W$25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0E-4467-A6EB-C31AFD71E031}"/>
            </c:ext>
          </c:extLst>
        </c:ser>
        <c:ser>
          <c:idx val="2"/>
          <c:order val="2"/>
          <c:tx>
            <c:strRef>
              <c:f>'XA-Xol'!$X$14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'XA-Xol'!$X$15:$X$25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0E-4467-A6EB-C31AFD71E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423104"/>
        <c:axId val="763000672"/>
      </c:scatterChart>
      <c:valAx>
        <c:axId val="79442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3000672"/>
        <c:crosses val="autoZero"/>
        <c:crossBetween val="midCat"/>
      </c:valAx>
      <c:valAx>
        <c:axId val="76300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Xol conentration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442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curve'!$B$9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'Updated standard curve'!$B$11:$B$23</c:f>
              <c:strCache>
                <c:ptCount val="13"/>
                <c:pt idx="0">
                  <c:v>M</c:v>
                </c:pt>
                <c:pt idx="1">
                  <c:v>0.001</c:v>
                </c:pt>
                <c:pt idx="2">
                  <c:v>0.005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8</c:v>
                </c:pt>
              </c:strCache>
            </c:strRef>
          </c:xVal>
          <c:yVal>
            <c:numRef>
              <c:f>'Updated standard curve'!$F$11:$F$23</c:f>
              <c:numCache>
                <c:formatCode>General</c:formatCode>
                <c:ptCount val="13"/>
                <c:pt idx="0">
                  <c:v>0</c:v>
                </c:pt>
                <c:pt idx="1">
                  <c:v>0.378</c:v>
                </c:pt>
                <c:pt idx="2">
                  <c:v>1.5229999999999999</c:v>
                </c:pt>
                <c:pt idx="3">
                  <c:v>2.84</c:v>
                </c:pt>
                <c:pt idx="4">
                  <c:v>12.18</c:v>
                </c:pt>
                <c:pt idx="5">
                  <c:v>24.1</c:v>
                </c:pt>
                <c:pt idx="6">
                  <c:v>112.6</c:v>
                </c:pt>
                <c:pt idx="7">
                  <c:v>216</c:v>
                </c:pt>
                <c:pt idx="8">
                  <c:v>359</c:v>
                </c:pt>
                <c:pt idx="9">
                  <c:v>480</c:v>
                </c:pt>
                <c:pt idx="10">
                  <c:v>572</c:v>
                </c:pt>
                <c:pt idx="11">
                  <c:v>643</c:v>
                </c:pt>
                <c:pt idx="12">
                  <c:v>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B-4F09-8543-ADC7725BD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329695"/>
        <c:axId val="376250479"/>
      </c:scatterChart>
      <c:valAx>
        <c:axId val="54232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6250479"/>
        <c:crosses val="autoZero"/>
        <c:crossBetween val="midCat"/>
      </c:valAx>
      <c:valAx>
        <c:axId val="37625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232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curve'!$M$9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'Updated standard curve'!$M$11:$M$22</c:f>
              <c:strCache>
                <c:ptCount val="12"/>
                <c:pt idx="0">
                  <c:v>M</c:v>
                </c:pt>
                <c:pt idx="1">
                  <c:v>0.000666667</c:v>
                </c:pt>
                <c:pt idx="2">
                  <c:v>0.003333333</c:v>
                </c:pt>
                <c:pt idx="3">
                  <c:v>0.006666667</c:v>
                </c:pt>
                <c:pt idx="4">
                  <c:v>0.033333333</c:v>
                </c:pt>
                <c:pt idx="5">
                  <c:v>0.066666667</c:v>
                </c:pt>
                <c:pt idx="6">
                  <c:v>0.333333333</c:v>
                </c:pt>
                <c:pt idx="7">
                  <c:v>0.666666667</c:v>
                </c:pt>
                <c:pt idx="8">
                  <c:v>1.333333333</c:v>
                </c:pt>
                <c:pt idx="9">
                  <c:v>2</c:v>
                </c:pt>
                <c:pt idx="10">
                  <c:v>2.666666667</c:v>
                </c:pt>
                <c:pt idx="11">
                  <c:v>3.333333</c:v>
                </c:pt>
              </c:strCache>
            </c:strRef>
          </c:xVal>
          <c:yVal>
            <c:numRef>
              <c:f>'Updated standard curve'!$R$11:$R$22</c:f>
              <c:numCache>
                <c:formatCode>General</c:formatCode>
                <c:ptCount val="12"/>
                <c:pt idx="0">
                  <c:v>0</c:v>
                </c:pt>
                <c:pt idx="1">
                  <c:v>7.0925000000000002E-2</c:v>
                </c:pt>
                <c:pt idx="2">
                  <c:v>0.55950000000000011</c:v>
                </c:pt>
                <c:pt idx="3">
                  <c:v>1.1952500000000001</c:v>
                </c:pt>
                <c:pt idx="4">
                  <c:v>5.8649999999999993</c:v>
                </c:pt>
                <c:pt idx="5">
                  <c:v>11.344999999999999</c:v>
                </c:pt>
                <c:pt idx="6">
                  <c:v>51.025000000000006</c:v>
                </c:pt>
                <c:pt idx="7">
                  <c:v>94.050000000000011</c:v>
                </c:pt>
                <c:pt idx="8">
                  <c:v>165</c:v>
                </c:pt>
                <c:pt idx="9">
                  <c:v>217</c:v>
                </c:pt>
                <c:pt idx="10">
                  <c:v>265.75</c:v>
                </c:pt>
                <c:pt idx="11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44-4FC7-9749-F6169093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58671"/>
        <c:axId val="319559471"/>
      </c:scatterChart>
      <c:valAx>
        <c:axId val="36565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9559471"/>
        <c:crosses val="autoZero"/>
        <c:crossBetween val="midCat"/>
      </c:valAx>
      <c:valAx>
        <c:axId val="31955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565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curve'!$T$9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'Updated standard curve'!$T$11:$T$20</c:f>
              <c:strCache>
                <c:ptCount val="10"/>
                <c:pt idx="0">
                  <c:v>M</c:v>
                </c:pt>
                <c:pt idx="1">
                  <c:v>0.001</c:v>
                </c:pt>
                <c:pt idx="2">
                  <c:v>0.005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0.5</c:v>
                </c:pt>
                <c:pt idx="8">
                  <c:v>1.0</c:v>
                </c:pt>
                <c:pt idx="9">
                  <c:v>2.0</c:v>
                </c:pt>
              </c:strCache>
            </c:strRef>
          </c:xVal>
          <c:yVal>
            <c:numRef>
              <c:f>'Updated standard curve'!$V$11:$V$20</c:f>
              <c:numCache>
                <c:formatCode>General</c:formatCode>
                <c:ptCount val="10"/>
                <c:pt idx="0">
                  <c:v>0</c:v>
                </c:pt>
                <c:pt idx="1">
                  <c:v>0.1114</c:v>
                </c:pt>
                <c:pt idx="2">
                  <c:v>0.55900000000000005</c:v>
                </c:pt>
                <c:pt idx="3">
                  <c:v>1.1220000000000001</c:v>
                </c:pt>
                <c:pt idx="4">
                  <c:v>4.45</c:v>
                </c:pt>
                <c:pt idx="5">
                  <c:v>9.81</c:v>
                </c:pt>
                <c:pt idx="7">
                  <c:v>42</c:v>
                </c:pt>
                <c:pt idx="8">
                  <c:v>76.099999999999994</c:v>
                </c:pt>
                <c:pt idx="9">
                  <c:v>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2-4FDE-93D3-71E4CC69A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692623"/>
        <c:axId val="317941583"/>
      </c:scatterChart>
      <c:valAx>
        <c:axId val="198369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7941583"/>
        <c:crosses val="autoZero"/>
        <c:crossBetween val="midCat"/>
      </c:valAx>
      <c:valAx>
        <c:axId val="31794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369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curve'!$Y$9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'Updated standard curve'!$AA$11:$AA$22</c:f>
              <c:strCache>
                <c:ptCount val="9"/>
                <c:pt idx="0">
                  <c:v>mS/cm </c:v>
                </c:pt>
                <c:pt idx="1">
                  <c:v>0.202</c:v>
                </c:pt>
                <c:pt idx="2">
                  <c:v>1.04</c:v>
                </c:pt>
                <c:pt idx="3">
                  <c:v>2</c:v>
                </c:pt>
                <c:pt idx="4">
                  <c:v>9.91</c:v>
                </c:pt>
                <c:pt idx="5">
                  <c:v>19.09</c:v>
                </c:pt>
                <c:pt idx="6">
                  <c:v>84.2</c:v>
                </c:pt>
                <c:pt idx="7">
                  <c:v>157.8</c:v>
                </c:pt>
                <c:pt idx="8">
                  <c:v>279</c:v>
                </c:pt>
              </c:strCache>
            </c:strRef>
          </c:xVal>
          <c:yVal>
            <c:numRef>
              <c:f>'Updated standard curve'!$AB$11:$AB$22</c:f>
              <c:numCache>
                <c:formatCode>General</c:formatCode>
                <c:ptCount val="12"/>
                <c:pt idx="0">
                  <c:v>0</c:v>
                </c:pt>
                <c:pt idx="1">
                  <c:v>0.1993</c:v>
                </c:pt>
                <c:pt idx="2">
                  <c:v>1.036</c:v>
                </c:pt>
                <c:pt idx="3">
                  <c:v>1.988</c:v>
                </c:pt>
                <c:pt idx="4">
                  <c:v>9.84</c:v>
                </c:pt>
                <c:pt idx="5">
                  <c:v>18.97</c:v>
                </c:pt>
                <c:pt idx="6">
                  <c:v>83.5</c:v>
                </c:pt>
                <c:pt idx="7">
                  <c:v>155.4</c:v>
                </c:pt>
                <c:pt idx="8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0-438F-9550-8A684E7DF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655071"/>
        <c:axId val="1984098447"/>
      </c:scatterChart>
      <c:valAx>
        <c:axId val="134565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4098447"/>
        <c:crosses val="autoZero"/>
        <c:crossBetween val="midCat"/>
      </c:valAx>
      <c:valAx>
        <c:axId val="198409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65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KOH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9921041119860018E-2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0.378</c:v>
              </c:pt>
              <c:pt idx="1">
                <c:v>1.5229999999999999</c:v>
              </c:pt>
              <c:pt idx="2">
                <c:v>2.84</c:v>
              </c:pt>
              <c:pt idx="3">
                <c:v>12.18</c:v>
              </c:pt>
              <c:pt idx="4">
                <c:v>24.1</c:v>
              </c:pt>
              <c:pt idx="5">
                <c:v>112.6</c:v>
              </c:pt>
              <c:pt idx="6">
                <c:v>216</c:v>
              </c:pt>
              <c:pt idx="7">
                <c:v>359</c:v>
              </c:pt>
              <c:pt idx="8">
                <c:v>480</c:v>
              </c:pt>
              <c:pt idx="9">
                <c:v>572</c:v>
              </c:pt>
            </c:numLit>
          </c:xVal>
          <c:yVal>
            <c:numLit>
              <c:formatCode>General</c:formatCode>
              <c:ptCount val="10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AE6-4B32-9C5B-F0E0E21E8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28911"/>
        <c:axId val="119117695"/>
      </c:scatterChart>
      <c:valAx>
        <c:axId val="58862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117695"/>
        <c:crosses val="autoZero"/>
        <c:crossBetween val="midCat"/>
      </c:valAx>
      <c:valAx>
        <c:axId val="11911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2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K-Lac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485389326334208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7.0925000000000002E-2</c:v>
              </c:pt>
              <c:pt idx="1">
                <c:v>0.55950000000000011</c:v>
              </c:pt>
              <c:pt idx="2">
                <c:v>1.1952500000000001</c:v>
              </c:pt>
              <c:pt idx="3">
                <c:v>5.8649999999999993</c:v>
              </c:pt>
              <c:pt idx="4">
                <c:v>11.344999999999999</c:v>
              </c:pt>
              <c:pt idx="5">
                <c:v>51.025000000000006</c:v>
              </c:pt>
              <c:pt idx="6">
                <c:v>94.050000000000011</c:v>
              </c:pt>
              <c:pt idx="7">
                <c:v>165</c:v>
              </c:pt>
              <c:pt idx="8">
                <c:v>217</c:v>
              </c:pt>
              <c:pt idx="9">
                <c:v>265.75</c:v>
              </c:pt>
            </c:numLit>
          </c:xVal>
          <c:yVal>
            <c:numLit>
              <c:formatCode>General</c:formatCode>
              <c:ptCount val="10"/>
              <c:pt idx="0">
                <c:v>6.6666666666666664E-4</c:v>
              </c:pt>
              <c:pt idx="1">
                <c:v>3.3333333333333335E-3</c:v>
              </c:pt>
              <c:pt idx="2">
                <c:v>6.6666666666666671E-3</c:v>
              </c:pt>
              <c:pt idx="3">
                <c:v>3.3333333333333333E-2</c:v>
              </c:pt>
              <c:pt idx="4">
                <c:v>6.6666666666666666E-2</c:v>
              </c:pt>
              <c:pt idx="5">
                <c:v>0.33333333333333331</c:v>
              </c:pt>
              <c:pt idx="6">
                <c:v>0.66666666666666663</c:v>
              </c:pt>
              <c:pt idx="7">
                <c:v>1.3333333333333333</c:v>
              </c:pt>
              <c:pt idx="8">
                <c:v>2</c:v>
              </c:pt>
              <c:pt idx="9">
                <c:v>2.6666666666666665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010-4B8E-80C0-AF6EF675E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593311"/>
        <c:axId val="145638607"/>
      </c:scatterChart>
      <c:valAx>
        <c:axId val="58859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638607"/>
        <c:crosses val="autoZero"/>
        <c:crossBetween val="midCat"/>
      </c:valAx>
      <c:valAx>
        <c:axId val="14563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59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KHCO3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5010914260717409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0.1114</c:v>
              </c:pt>
              <c:pt idx="1">
                <c:v>0.55900000000000005</c:v>
              </c:pt>
              <c:pt idx="2">
                <c:v>1.1220000000000001</c:v>
              </c:pt>
              <c:pt idx="3">
                <c:v>4.45</c:v>
              </c:pt>
              <c:pt idx="4">
                <c:v>9.81</c:v>
              </c:pt>
              <c:pt idx="6">
                <c:v>42</c:v>
              </c:pt>
              <c:pt idx="7">
                <c:v>76.099999999999994</c:v>
              </c:pt>
              <c:pt idx="8">
                <c:v>129</c:v>
              </c:pt>
              <c:pt idx="9">
                <c:v>165.2</c:v>
              </c:pt>
            </c:numLit>
          </c:xVal>
          <c:yVal>
            <c:numLit>
              <c:formatCode>General</c:formatCode>
              <c:ptCount val="10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0.2</c:v>
              </c:pt>
              <c:pt idx="6">
                <c:v>0.5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ACB-4C32-88F9-87315DC3C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60511"/>
        <c:axId val="703380895"/>
      </c:scatterChart>
      <c:valAx>
        <c:axId val="58866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80895"/>
        <c:crosses val="autoZero"/>
        <c:crossBetween val="midCat"/>
      </c:valAx>
      <c:valAx>
        <c:axId val="70338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6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FA!$AB$14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FA!$AB$15:$AB$25</c:f>
              <c:numCache>
                <c:formatCode>0.00</c:formatCode>
                <c:ptCount val="11"/>
                <c:pt idx="0">
                  <c:v>-1.2999999999999999E-3</c:v>
                </c:pt>
                <c:pt idx="1">
                  <c:v>-1.2999999999999999E-3</c:v>
                </c:pt>
                <c:pt idx="2">
                  <c:v>-1.2999999999999999E-3</c:v>
                </c:pt>
                <c:pt idx="3">
                  <c:v>-1.2999999999999999E-3</c:v>
                </c:pt>
                <c:pt idx="4">
                  <c:v>-1.2999999999999999E-3</c:v>
                </c:pt>
                <c:pt idx="5">
                  <c:v>-1.2999999999999999E-3</c:v>
                </c:pt>
                <c:pt idx="6">
                  <c:v>-1.2999999999999999E-3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6F-4CBC-B500-AC2CEED61D52}"/>
            </c:ext>
          </c:extLst>
        </c:ser>
        <c:ser>
          <c:idx val="1"/>
          <c:order val="1"/>
          <c:tx>
            <c:strRef>
              <c:f>FA!$AC$14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FA!$AC$15:$AC$25</c:f>
              <c:numCache>
                <c:formatCode>0.00</c:formatCode>
                <c:ptCount val="11"/>
                <c:pt idx="0">
                  <c:v>-1.2999999999999999E-3</c:v>
                </c:pt>
                <c:pt idx="1">
                  <c:v>-1.2999999999999999E-3</c:v>
                </c:pt>
                <c:pt idx="2">
                  <c:v>-1.2999999999999999E-3</c:v>
                </c:pt>
                <c:pt idx="3">
                  <c:v>-1.2999999999999999E-3</c:v>
                </c:pt>
                <c:pt idx="4">
                  <c:v>-1.2999999999999999E-3</c:v>
                </c:pt>
                <c:pt idx="5">
                  <c:v>-1.2999999999999999E-3</c:v>
                </c:pt>
                <c:pt idx="6">
                  <c:v>-1.2999999999999999E-3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6F-4CBC-B500-AC2CEED61D52}"/>
            </c:ext>
          </c:extLst>
        </c:ser>
        <c:ser>
          <c:idx val="2"/>
          <c:order val="2"/>
          <c:tx>
            <c:strRef>
              <c:f>FA!$AD$14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FA!$AD$15:$AD$25</c:f>
              <c:numCache>
                <c:formatCode>0.00</c:formatCode>
                <c:ptCount val="11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6F-4CBC-B500-AC2CEED61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K-For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1672265966754156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0.20200000000000001</c:v>
              </c:pt>
              <c:pt idx="1">
                <c:v>1.04</c:v>
              </c:pt>
              <c:pt idx="2">
                <c:v>2</c:v>
              </c:pt>
              <c:pt idx="3">
                <c:v>9.91</c:v>
              </c:pt>
              <c:pt idx="4">
                <c:v>19.09</c:v>
              </c:pt>
              <c:pt idx="5">
                <c:v>84.2</c:v>
              </c:pt>
              <c:pt idx="6">
                <c:v>157.80000000000001</c:v>
              </c:pt>
              <c:pt idx="7">
                <c:v>279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F1E-4DE6-A0A2-4DBF8ACDB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88911"/>
        <c:axId val="703452863"/>
      </c:scatterChart>
      <c:valAx>
        <c:axId val="58868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52863"/>
        <c:crosses val="autoZero"/>
        <c:crossBetween val="midCat"/>
      </c:valAx>
      <c:valAx>
        <c:axId val="703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8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K-Glu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9095144356955378E-2"/>
                  <c:y val="-2.48078885972586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0.34499999999999997</c:v>
              </c:pt>
              <c:pt idx="1">
                <c:v>1.655</c:v>
              </c:pt>
              <c:pt idx="2">
                <c:v>3.49</c:v>
              </c:pt>
              <c:pt idx="3">
                <c:v>15.68</c:v>
              </c:pt>
              <c:pt idx="4">
                <c:v>29.9</c:v>
              </c:pt>
              <c:pt idx="5">
                <c:v>103.6</c:v>
              </c:pt>
              <c:pt idx="6">
                <c:v>136.30000000000001</c:v>
              </c:pt>
            </c:numLit>
          </c:xVal>
          <c:yVal>
            <c:numLit>
              <c:formatCode>General</c:formatCode>
              <c:ptCount val="7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683-4F29-9EB1-D8029058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83199"/>
        <c:axId val="703481983"/>
      </c:scatterChart>
      <c:valAx>
        <c:axId val="12438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81983"/>
        <c:crosses val="autoZero"/>
        <c:crossBetween val="midCat"/>
      </c:valAx>
      <c:valAx>
        <c:axId val="70348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3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641404199475063"/>
                  <c:y val="-1.5146179644211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8.8257999999999992</c:v>
              </c:pt>
              <c:pt idx="1">
                <c:v>39.493600000000001</c:v>
              </c:pt>
              <c:pt idx="2">
                <c:v>75.343900000000005</c:v>
              </c:pt>
              <c:pt idx="3">
                <c:v>372.90989999999999</c:v>
              </c:pt>
              <c:pt idx="4">
                <c:v>742.8134</c:v>
              </c:pt>
              <c:pt idx="5">
                <c:v>3710.4160000000002</c:v>
              </c:pt>
              <c:pt idx="6">
                <c:v>7299.5789999999997</c:v>
              </c:pt>
              <c:pt idx="7">
                <c:v>14649.15</c:v>
              </c:pt>
              <c:pt idx="8">
                <c:v>22111.73</c:v>
              </c:pt>
              <c:pt idx="9">
                <c:v>27107.87</c:v>
              </c:pt>
            </c:numLit>
          </c:xVal>
          <c:yVal>
            <c:numLit>
              <c:formatCode>General</c:formatCode>
              <c:ptCount val="10"/>
              <c:pt idx="0">
                <c:v>3.3333333333333332E-4</c:v>
              </c:pt>
              <c:pt idx="1">
                <c:v>1.6666666666666668E-3</c:v>
              </c:pt>
              <c:pt idx="2">
                <c:v>3.3333333333333335E-3</c:v>
              </c:pt>
              <c:pt idx="3">
                <c:v>1.6666666666666666E-2</c:v>
              </c:pt>
              <c:pt idx="4">
                <c:v>3.3333333333333333E-2</c:v>
              </c:pt>
              <c:pt idx="5">
                <c:v>0.16666666666666666</c:v>
              </c:pt>
              <c:pt idx="6">
                <c:v>0.33333333333333331</c:v>
              </c:pt>
              <c:pt idx="7">
                <c:v>0.66666666666666663</c:v>
              </c:pt>
              <c:pt idx="8">
                <c:v>1</c:v>
              </c:pt>
              <c:pt idx="9">
                <c:v>1.3333333333333333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92B-405B-A096-7575E4EC3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4399"/>
        <c:axId val="703365503"/>
      </c:scatterChart>
      <c:valAx>
        <c:axId val="49735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65503"/>
        <c:crosses val="autoZero"/>
        <c:crossBetween val="midCat"/>
      </c:valAx>
      <c:valAx>
        <c:axId val="70336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35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804308836395449"/>
                  <c:y val="-2.15558471857684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15.8315</c:v>
              </c:pt>
              <c:pt idx="1">
                <c:v>71.0929</c:v>
              </c:pt>
              <c:pt idx="2">
                <c:v>138.7809</c:v>
              </c:pt>
              <c:pt idx="3">
                <c:v>681.95910000000003</c:v>
              </c:pt>
              <c:pt idx="4">
                <c:v>1389.2017000000001</c:v>
              </c:pt>
              <c:pt idx="5">
                <c:v>6806.375</c:v>
              </c:pt>
              <c:pt idx="6">
                <c:v>13419.8469</c:v>
              </c:pt>
              <c:pt idx="7">
                <c:v>26997.262500000001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A41-4581-9168-36D88196F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25199"/>
        <c:axId val="703412511"/>
      </c:scatterChart>
      <c:valAx>
        <c:axId val="49742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12511"/>
        <c:crosses val="autoZero"/>
        <c:crossBetween val="midCat"/>
      </c:valAx>
      <c:valAx>
        <c:axId val="70341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42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337751531058617"/>
                  <c:y val="-3.30526392534266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33.9009</c:v>
              </c:pt>
              <c:pt idx="1">
                <c:v>167.18170000000001</c:v>
              </c:pt>
              <c:pt idx="2">
                <c:v>330.60939999999999</c:v>
              </c:pt>
              <c:pt idx="3">
                <c:v>1639.6470999999999</c:v>
              </c:pt>
              <c:pt idx="4">
                <c:v>3257.7303000000002</c:v>
              </c:pt>
              <c:pt idx="5">
                <c:v>16243.117200000001</c:v>
              </c:pt>
              <c:pt idx="6">
                <c:v>31933.275000000001</c:v>
              </c:pt>
              <c:pt idx="7">
                <c:v>65596.006299999994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30C-43A8-8DB7-22F324617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91999"/>
        <c:axId val="703363839"/>
      </c:scatterChart>
      <c:valAx>
        <c:axId val="49749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63839"/>
        <c:crosses val="autoZero"/>
        <c:crossBetween val="midCat"/>
      </c:valAx>
      <c:valAx>
        <c:axId val="70336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49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KOH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9921041119860018E-2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0.378</c:v>
              </c:pt>
              <c:pt idx="1">
                <c:v>1.5229999999999999</c:v>
              </c:pt>
              <c:pt idx="2">
                <c:v>2.84</c:v>
              </c:pt>
              <c:pt idx="3">
                <c:v>12.18</c:v>
              </c:pt>
              <c:pt idx="4">
                <c:v>24.1</c:v>
              </c:pt>
              <c:pt idx="5">
                <c:v>112.6</c:v>
              </c:pt>
              <c:pt idx="6">
                <c:v>216</c:v>
              </c:pt>
              <c:pt idx="7">
                <c:v>359</c:v>
              </c:pt>
              <c:pt idx="8">
                <c:v>480</c:v>
              </c:pt>
              <c:pt idx="9">
                <c:v>572</c:v>
              </c:pt>
            </c:numLit>
          </c:xVal>
          <c:yVal>
            <c:numLit>
              <c:formatCode>General</c:formatCode>
              <c:ptCount val="10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529-4A2C-8223-D865128BC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28911"/>
        <c:axId val="119117695"/>
      </c:scatterChart>
      <c:valAx>
        <c:axId val="58862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117695"/>
        <c:crosses val="autoZero"/>
        <c:crossBetween val="midCat"/>
      </c:valAx>
      <c:valAx>
        <c:axId val="11911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2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K-Lac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485389326334208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7.0925000000000002E-2</c:v>
              </c:pt>
              <c:pt idx="1">
                <c:v>0.55950000000000011</c:v>
              </c:pt>
              <c:pt idx="2">
                <c:v>1.1952500000000001</c:v>
              </c:pt>
              <c:pt idx="3">
                <c:v>5.8649999999999993</c:v>
              </c:pt>
              <c:pt idx="4">
                <c:v>11.344999999999999</c:v>
              </c:pt>
              <c:pt idx="5">
                <c:v>51.025000000000006</c:v>
              </c:pt>
              <c:pt idx="6">
                <c:v>94.050000000000011</c:v>
              </c:pt>
              <c:pt idx="7">
                <c:v>165</c:v>
              </c:pt>
              <c:pt idx="8">
                <c:v>217</c:v>
              </c:pt>
              <c:pt idx="9">
                <c:v>265.75</c:v>
              </c:pt>
            </c:numLit>
          </c:xVal>
          <c:yVal>
            <c:numLit>
              <c:formatCode>General</c:formatCode>
              <c:ptCount val="10"/>
              <c:pt idx="0">
                <c:v>6.6666666666666664E-4</c:v>
              </c:pt>
              <c:pt idx="1">
                <c:v>3.3333333333333335E-3</c:v>
              </c:pt>
              <c:pt idx="2">
                <c:v>6.6666666666666671E-3</c:v>
              </c:pt>
              <c:pt idx="3">
                <c:v>3.3333333333333333E-2</c:v>
              </c:pt>
              <c:pt idx="4">
                <c:v>6.6666666666666666E-2</c:v>
              </c:pt>
              <c:pt idx="5">
                <c:v>0.33333333333333331</c:v>
              </c:pt>
              <c:pt idx="6">
                <c:v>0.66666666666666663</c:v>
              </c:pt>
              <c:pt idx="7">
                <c:v>1.3333333333333333</c:v>
              </c:pt>
              <c:pt idx="8">
                <c:v>2</c:v>
              </c:pt>
              <c:pt idx="9">
                <c:v>2.6666666666666665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B07-4411-8333-961C1F874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593311"/>
        <c:axId val="145638607"/>
      </c:scatterChart>
      <c:valAx>
        <c:axId val="58859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638607"/>
        <c:crosses val="autoZero"/>
        <c:crossBetween val="midCat"/>
      </c:valAx>
      <c:valAx>
        <c:axId val="14563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59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KHCO3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5010914260717409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0.1114</c:v>
              </c:pt>
              <c:pt idx="1">
                <c:v>0.55900000000000005</c:v>
              </c:pt>
              <c:pt idx="2">
                <c:v>1.1220000000000001</c:v>
              </c:pt>
              <c:pt idx="3">
                <c:v>4.45</c:v>
              </c:pt>
              <c:pt idx="4">
                <c:v>9.81</c:v>
              </c:pt>
              <c:pt idx="6">
                <c:v>42</c:v>
              </c:pt>
              <c:pt idx="7">
                <c:v>76.099999999999994</c:v>
              </c:pt>
              <c:pt idx="8">
                <c:v>129</c:v>
              </c:pt>
              <c:pt idx="9">
                <c:v>165.2</c:v>
              </c:pt>
            </c:numLit>
          </c:xVal>
          <c:yVal>
            <c:numLit>
              <c:formatCode>General</c:formatCode>
              <c:ptCount val="10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0.2</c:v>
              </c:pt>
              <c:pt idx="6">
                <c:v>0.5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2E0-44AB-814D-77BB33FBD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60511"/>
        <c:axId val="703380895"/>
      </c:scatterChart>
      <c:valAx>
        <c:axId val="58866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80895"/>
        <c:crosses val="autoZero"/>
        <c:crossBetween val="midCat"/>
      </c:valAx>
      <c:valAx>
        <c:axId val="70338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6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K-For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1672265966754156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0.20200000000000001</c:v>
              </c:pt>
              <c:pt idx="1">
                <c:v>1.04</c:v>
              </c:pt>
              <c:pt idx="2">
                <c:v>2</c:v>
              </c:pt>
              <c:pt idx="3">
                <c:v>9.91</c:v>
              </c:pt>
              <c:pt idx="4">
                <c:v>19.09</c:v>
              </c:pt>
              <c:pt idx="5">
                <c:v>84.2</c:v>
              </c:pt>
              <c:pt idx="6">
                <c:v>157.80000000000001</c:v>
              </c:pt>
              <c:pt idx="7">
                <c:v>279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589-400B-90A8-6569C1174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88911"/>
        <c:axId val="703452863"/>
      </c:scatterChart>
      <c:valAx>
        <c:axId val="58868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52863"/>
        <c:crosses val="autoZero"/>
        <c:crossBetween val="midCat"/>
      </c:valAx>
      <c:valAx>
        <c:axId val="703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8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K-Glu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9095144356955378E-2"/>
                  <c:y val="-2.48078885972586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0.34499999999999997</c:v>
              </c:pt>
              <c:pt idx="1">
                <c:v>1.655</c:v>
              </c:pt>
              <c:pt idx="2">
                <c:v>3.49</c:v>
              </c:pt>
              <c:pt idx="3">
                <c:v>15.68</c:v>
              </c:pt>
              <c:pt idx="4">
                <c:v>29.9</c:v>
              </c:pt>
              <c:pt idx="5">
                <c:v>103.6</c:v>
              </c:pt>
              <c:pt idx="6">
                <c:v>136.30000000000001</c:v>
              </c:pt>
            </c:numLit>
          </c:xVal>
          <c:yVal>
            <c:numLit>
              <c:formatCode>General</c:formatCode>
              <c:ptCount val="7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56F-41EB-83ED-7A644F60C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83199"/>
        <c:axId val="703481983"/>
      </c:scatterChart>
      <c:valAx>
        <c:axId val="12438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81983"/>
        <c:crosses val="autoZero"/>
        <c:crossBetween val="midCat"/>
      </c:valAx>
      <c:valAx>
        <c:axId val="70348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3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FA!$P$15:$P$25</c:f>
              <c:numCache>
                <c:formatCode>0.00</c:formatCode>
                <c:ptCount val="11"/>
                <c:pt idx="0">
                  <c:v>-8.9999999999999998E-4</c:v>
                </c:pt>
                <c:pt idx="1">
                  <c:v>-8.9999999999999998E-4</c:v>
                </c:pt>
                <c:pt idx="2">
                  <c:v>-8.9999999999999998E-4</c:v>
                </c:pt>
                <c:pt idx="3">
                  <c:v>-8.9999999999999998E-4</c:v>
                </c:pt>
                <c:pt idx="4">
                  <c:v>-8.9999999999999998E-4</c:v>
                </c:pt>
                <c:pt idx="5">
                  <c:v>-8.9999999999999998E-4</c:v>
                </c:pt>
                <c:pt idx="6">
                  <c:v>-8.9999999999999998E-4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95-44FF-9CB3-20CB8362C601}"/>
            </c:ext>
          </c:extLst>
        </c:ser>
        <c:ser>
          <c:idx val="1"/>
          <c:order val="1"/>
          <c:tx>
            <c:strRef>
              <c:f>FA!$Q$14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FA!$Q$15:$Q$25</c:f>
              <c:numCache>
                <c:formatCode>0.00</c:formatCode>
                <c:ptCount val="11"/>
                <c:pt idx="0">
                  <c:v>-8.9999999999999998E-4</c:v>
                </c:pt>
                <c:pt idx="1">
                  <c:v>-8.9999999999999998E-4</c:v>
                </c:pt>
                <c:pt idx="2">
                  <c:v>-8.9999999999999998E-4</c:v>
                </c:pt>
                <c:pt idx="3">
                  <c:v>-8.9999999999999998E-4</c:v>
                </c:pt>
                <c:pt idx="4">
                  <c:v>-8.9999999999999998E-4</c:v>
                </c:pt>
                <c:pt idx="5">
                  <c:v>-8.9999999999999998E-4</c:v>
                </c:pt>
                <c:pt idx="6">
                  <c:v>-8.9999999999999998E-4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95-44FF-9CB3-20CB8362C601}"/>
            </c:ext>
          </c:extLst>
        </c:ser>
        <c:ser>
          <c:idx val="2"/>
          <c:order val="2"/>
          <c:tx>
            <c:strRef>
              <c:f>FA!$R$14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FA!$R$15:$R$25</c:f>
              <c:numCache>
                <c:formatCode>0.00</c:formatCode>
                <c:ptCount val="11"/>
                <c:pt idx="0">
                  <c:v>-8.9999999999999998E-4</c:v>
                </c:pt>
                <c:pt idx="1">
                  <c:v>-8.9999999999999998E-4</c:v>
                </c:pt>
                <c:pt idx="2">
                  <c:v>-8.9999999999999998E-4</c:v>
                </c:pt>
                <c:pt idx="3">
                  <c:v>-8.9999999999999998E-4</c:v>
                </c:pt>
                <c:pt idx="4">
                  <c:v>-8.9999999999999998E-4</c:v>
                </c:pt>
                <c:pt idx="5">
                  <c:v>-8.9999999999999998E-4</c:v>
                </c:pt>
                <c:pt idx="6">
                  <c:v>-8.9999999999999998E-4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95-44FF-9CB3-20CB8362C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641404199475063"/>
                  <c:y val="-1.5146179644211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8.8257999999999992</c:v>
              </c:pt>
              <c:pt idx="1">
                <c:v>39.493600000000001</c:v>
              </c:pt>
              <c:pt idx="2">
                <c:v>75.343900000000005</c:v>
              </c:pt>
              <c:pt idx="3">
                <c:v>372.90989999999999</c:v>
              </c:pt>
              <c:pt idx="4">
                <c:v>742.8134</c:v>
              </c:pt>
              <c:pt idx="5">
                <c:v>3710.4160000000002</c:v>
              </c:pt>
              <c:pt idx="6">
                <c:v>7299.5789999999997</c:v>
              </c:pt>
              <c:pt idx="7">
                <c:v>14649.15</c:v>
              </c:pt>
              <c:pt idx="8">
                <c:v>22111.73</c:v>
              </c:pt>
              <c:pt idx="9">
                <c:v>27107.87</c:v>
              </c:pt>
            </c:numLit>
          </c:xVal>
          <c:yVal>
            <c:numLit>
              <c:formatCode>General</c:formatCode>
              <c:ptCount val="10"/>
              <c:pt idx="0">
                <c:v>3.3333333333333332E-4</c:v>
              </c:pt>
              <c:pt idx="1">
                <c:v>1.6666666666666668E-3</c:v>
              </c:pt>
              <c:pt idx="2">
                <c:v>3.3333333333333335E-3</c:v>
              </c:pt>
              <c:pt idx="3">
                <c:v>1.6666666666666666E-2</c:v>
              </c:pt>
              <c:pt idx="4">
                <c:v>3.3333333333333333E-2</c:v>
              </c:pt>
              <c:pt idx="5">
                <c:v>0.16666666666666666</c:v>
              </c:pt>
              <c:pt idx="6">
                <c:v>0.33333333333333331</c:v>
              </c:pt>
              <c:pt idx="7">
                <c:v>0.66666666666666663</c:v>
              </c:pt>
              <c:pt idx="8">
                <c:v>1</c:v>
              </c:pt>
              <c:pt idx="9">
                <c:v>1.3333333333333333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B85-4D66-A27E-D1A942436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4399"/>
        <c:axId val="703365503"/>
      </c:scatterChart>
      <c:valAx>
        <c:axId val="49735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65503"/>
        <c:crosses val="autoZero"/>
        <c:crossBetween val="midCat"/>
      </c:valAx>
      <c:valAx>
        <c:axId val="70336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35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804308836395449"/>
                  <c:y val="-2.15558471857684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15.8315</c:v>
              </c:pt>
              <c:pt idx="1">
                <c:v>71.0929</c:v>
              </c:pt>
              <c:pt idx="2">
                <c:v>138.7809</c:v>
              </c:pt>
              <c:pt idx="3">
                <c:v>681.95910000000003</c:v>
              </c:pt>
              <c:pt idx="4">
                <c:v>1389.2017000000001</c:v>
              </c:pt>
              <c:pt idx="5">
                <c:v>6806.375</c:v>
              </c:pt>
              <c:pt idx="6">
                <c:v>13419.8469</c:v>
              </c:pt>
              <c:pt idx="7">
                <c:v>26997.262500000001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200-4F44-A90D-5C0EEFDCD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25199"/>
        <c:axId val="703412511"/>
      </c:scatterChart>
      <c:valAx>
        <c:axId val="49742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12511"/>
        <c:crosses val="autoZero"/>
        <c:crossBetween val="midCat"/>
      </c:valAx>
      <c:valAx>
        <c:axId val="70341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42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0.042361111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347646509459559"/>
                  <c:y val="-2.95380723371664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35.7119</c:v>
              </c:pt>
              <c:pt idx="1">
                <c:v>164.19919999999999</c:v>
              </c:pt>
              <c:pt idx="2">
                <c:v>329.92290000000003</c:v>
              </c:pt>
              <c:pt idx="3">
                <c:v>1640.9576</c:v>
              </c:pt>
              <c:pt idx="4">
                <c:v>3299.5027</c:v>
              </c:pt>
              <c:pt idx="5">
                <c:v>16311.339099999999</c:v>
              </c:pt>
              <c:pt idx="6">
                <c:v>32749.018700000001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21C-43C8-BFD3-7E7FE64D1614}"/>
            </c:ext>
          </c:extLst>
        </c:ser>
        <c:ser>
          <c:idx val="1"/>
          <c:order val="1"/>
          <c:tx>
            <c:v>0.000711806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429491658865375"/>
                  <c:y val="-4.59354892639440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34.999299999999998</c:v>
              </c:pt>
              <c:pt idx="1">
                <c:v>163.58539999999999</c:v>
              </c:pt>
              <c:pt idx="2">
                <c:v>326.50760000000002</c:v>
              </c:pt>
              <c:pt idx="3">
                <c:v>1639.3471</c:v>
              </c:pt>
              <c:pt idx="4">
                <c:v>3272.0601999999999</c:v>
              </c:pt>
              <c:pt idx="5">
                <c:v>16258.9359</c:v>
              </c:pt>
              <c:pt idx="6">
                <c:v>32745.921900000001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F21C-43C8-BFD3-7E7FE64D1614}"/>
            </c:ext>
          </c:extLst>
        </c:ser>
        <c:ser>
          <c:idx val="2"/>
          <c:order val="2"/>
          <c:tx>
            <c:v>0.000717593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155973143161862E-2"/>
                  <c:y val="-6.75351764097592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41.883000000000003</c:v>
              </c:pt>
              <c:pt idx="1">
                <c:v>159.07409999999999</c:v>
              </c:pt>
              <c:pt idx="2">
                <c:v>336.12790000000001</c:v>
              </c:pt>
              <c:pt idx="3">
                <c:v>1614.4496999999999</c:v>
              </c:pt>
              <c:pt idx="4">
                <c:v>3279.4679999999998</c:v>
              </c:pt>
              <c:pt idx="5">
                <c:v>16279.8297</c:v>
              </c:pt>
              <c:pt idx="6">
                <c:v>32606.768700000001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F21C-43C8-BFD3-7E7FE64D1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593647"/>
        <c:axId val="1074270367"/>
      </c:scatterChart>
      <c:valAx>
        <c:axId val="104659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4270367"/>
        <c:crosses val="autoZero"/>
        <c:crossBetween val="midCat"/>
      </c:valAx>
      <c:valAx>
        <c:axId val="107427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659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0.042361111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35.7119</c:v>
              </c:pt>
              <c:pt idx="1">
                <c:v>164.19919999999999</c:v>
              </c:pt>
              <c:pt idx="2">
                <c:v>329.92290000000003</c:v>
              </c:pt>
              <c:pt idx="3">
                <c:v>1640.9576</c:v>
              </c:pt>
              <c:pt idx="4">
                <c:v>3299.5027</c:v>
              </c:pt>
              <c:pt idx="5">
                <c:v>16311.339099999999</c:v>
              </c:pt>
              <c:pt idx="6">
                <c:v>32749.018700000001</c:v>
              </c:pt>
              <c:pt idx="7">
                <c:v>73222.912500000006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1EA-440E-B06B-2B5370019D18}"/>
            </c:ext>
          </c:extLst>
        </c:ser>
        <c:ser>
          <c:idx val="1"/>
          <c:order val="1"/>
          <c:tx>
            <c:v>0.000711806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34.999299999999998</c:v>
              </c:pt>
              <c:pt idx="1">
                <c:v>163.58539999999999</c:v>
              </c:pt>
              <c:pt idx="2">
                <c:v>326.50760000000002</c:v>
              </c:pt>
              <c:pt idx="3">
                <c:v>1639.3471</c:v>
              </c:pt>
              <c:pt idx="4">
                <c:v>3272.0601999999999</c:v>
              </c:pt>
              <c:pt idx="5">
                <c:v>16258.9359</c:v>
              </c:pt>
              <c:pt idx="6">
                <c:v>32745.921900000001</c:v>
              </c:pt>
              <c:pt idx="7">
                <c:v>130916.03750000001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1EA-440E-B06B-2B5370019D18}"/>
            </c:ext>
          </c:extLst>
        </c:ser>
        <c:ser>
          <c:idx val="2"/>
          <c:order val="2"/>
          <c:tx>
            <c:v>0.000717593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41.883000000000003</c:v>
              </c:pt>
              <c:pt idx="1">
                <c:v>159.07409999999999</c:v>
              </c:pt>
              <c:pt idx="2">
                <c:v>336.12790000000001</c:v>
              </c:pt>
              <c:pt idx="3">
                <c:v>1614.4496999999999</c:v>
              </c:pt>
              <c:pt idx="4">
                <c:v>3279.4679999999998</c:v>
              </c:pt>
              <c:pt idx="5">
                <c:v>16279.8297</c:v>
              </c:pt>
              <c:pt idx="6">
                <c:v>32606.768700000001</c:v>
              </c:pt>
              <c:pt idx="7">
                <c:v>277941.95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1EA-440E-B06B-2B5370019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593647"/>
        <c:axId val="1074270367"/>
      </c:scatterChart>
      <c:valAx>
        <c:axId val="104659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4270367"/>
        <c:crosses val="autoZero"/>
        <c:crossBetween val="midCat"/>
      </c:valAx>
      <c:valAx>
        <c:axId val="107427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659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0746268159730205E-2"/>
                  <c:y val="-0.133680525687870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0.10150000000000001</c:v>
              </c:pt>
              <c:pt idx="1">
                <c:v>0.47399999999999998</c:v>
              </c:pt>
              <c:pt idx="2">
                <c:v>0.92700000000000005</c:v>
              </c:pt>
              <c:pt idx="3">
                <c:v>4.24</c:v>
              </c:pt>
              <c:pt idx="4">
                <c:v>7.92</c:v>
              </c:pt>
              <c:pt idx="5">
                <c:v>29</c:v>
              </c:pt>
              <c:pt idx="6">
                <c:v>43.2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6C5-46DF-9C79-7470841E436D}"/>
            </c:ext>
          </c:extLst>
        </c:ser>
        <c:ser>
          <c:idx val="1"/>
          <c:order val="1"/>
          <c:tx>
            <c:v>1:1.5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5962169672823195"/>
                  <c:y val="-8.72475063859706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0.19900000000000001</c:v>
              </c:pt>
              <c:pt idx="1">
                <c:v>1.0760000000000001</c:v>
              </c:pt>
              <c:pt idx="2">
                <c:v>2.16</c:v>
              </c:pt>
              <c:pt idx="3">
                <c:v>10.029999999999999</c:v>
              </c:pt>
              <c:pt idx="4">
                <c:v>18.88</c:v>
              </c:pt>
              <c:pt idx="5">
                <c:v>65.2</c:v>
              </c:pt>
              <c:pt idx="6">
                <c:v>90.2</c:v>
              </c:pt>
            </c:numLit>
          </c:xVal>
          <c:yVal>
            <c:numLit>
              <c:formatCode>General</c:formatCode>
              <c:ptCount val="8"/>
              <c:pt idx="0">
                <c:v>1.5E-3</c:v>
              </c:pt>
              <c:pt idx="1">
                <c:v>7.4999999999999997E-3</c:v>
              </c:pt>
              <c:pt idx="2">
                <c:v>1.4999999999999999E-2</c:v>
              </c:pt>
              <c:pt idx="3">
                <c:v>7.5000000000000011E-2</c:v>
              </c:pt>
              <c:pt idx="4">
                <c:v>0.15000000000000002</c:v>
              </c:pt>
              <c:pt idx="5">
                <c:v>0.75</c:v>
              </c:pt>
              <c:pt idx="6">
                <c:v>1.5</c:v>
              </c:pt>
              <c:pt idx="7">
                <c:v>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86C5-46DF-9C79-7470841E436D}"/>
            </c:ext>
          </c:extLst>
        </c:ser>
        <c:ser>
          <c:idx val="2"/>
          <c:order val="2"/>
          <c:tx>
            <c:v>1:2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22465313158636821"/>
                  <c:y val="-8.52926326655022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0.34499999999999997</c:v>
              </c:pt>
              <c:pt idx="1">
                <c:v>1.738</c:v>
              </c:pt>
              <c:pt idx="2">
                <c:v>3.6</c:v>
              </c:pt>
              <c:pt idx="3">
                <c:v>16.09</c:v>
              </c:pt>
              <c:pt idx="4">
                <c:v>30.3</c:v>
              </c:pt>
              <c:pt idx="5">
                <c:v>102.1</c:v>
              </c:pt>
              <c:pt idx="6">
                <c:v>137.19999999999999</c:v>
              </c:pt>
            </c:numLit>
          </c:xVal>
          <c:yVal>
            <c:numLit>
              <c:formatCode>General</c:formatCode>
              <c:ptCount val="8"/>
              <c:pt idx="0">
                <c:v>2E-3</c:v>
              </c:pt>
              <c:pt idx="1">
                <c:v>0.01</c:v>
              </c:pt>
              <c:pt idx="2">
                <c:v>0.02</c:v>
              </c:pt>
              <c:pt idx="3">
                <c:v>0.1</c:v>
              </c:pt>
              <c:pt idx="4">
                <c:v>0.2</c:v>
              </c:pt>
              <c:pt idx="5">
                <c:v>1</c:v>
              </c:pt>
              <c:pt idx="6">
                <c:v>2</c:v>
              </c:pt>
              <c:pt idx="7">
                <c:v>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86C5-46DF-9C79-7470841E4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321135"/>
        <c:axId val="1345459871"/>
      </c:scatterChart>
      <c:valAx>
        <c:axId val="134532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459871"/>
        <c:crosses val="autoZero"/>
        <c:crossBetween val="midCat"/>
      </c:valAx>
      <c:valAx>
        <c:axId val="13454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32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0.10150000000000001</c:v>
              </c:pt>
              <c:pt idx="1">
                <c:v>0.47399999999999998</c:v>
              </c:pt>
              <c:pt idx="2">
                <c:v>0.92700000000000005</c:v>
              </c:pt>
              <c:pt idx="3">
                <c:v>4.24</c:v>
              </c:pt>
              <c:pt idx="4">
                <c:v>7.92</c:v>
              </c:pt>
              <c:pt idx="5">
                <c:v>29</c:v>
              </c:pt>
              <c:pt idx="6">
                <c:v>43.2</c:v>
              </c:pt>
              <c:pt idx="7">
                <c:v>44.6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7B7-43D1-A6BF-D36B85303410}"/>
            </c:ext>
          </c:extLst>
        </c:ser>
        <c:ser>
          <c:idx val="1"/>
          <c:order val="1"/>
          <c:tx>
            <c:v>1:1.5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0.19900000000000001</c:v>
              </c:pt>
              <c:pt idx="1">
                <c:v>1.0760000000000001</c:v>
              </c:pt>
              <c:pt idx="2">
                <c:v>2.16</c:v>
              </c:pt>
              <c:pt idx="3">
                <c:v>10.029999999999999</c:v>
              </c:pt>
              <c:pt idx="4">
                <c:v>18.88</c:v>
              </c:pt>
              <c:pt idx="5">
                <c:v>65.2</c:v>
              </c:pt>
              <c:pt idx="6">
                <c:v>90.2</c:v>
              </c:pt>
              <c:pt idx="7">
                <c:v>82.7</c:v>
              </c:pt>
            </c:numLit>
          </c:xVal>
          <c:yVal>
            <c:numLit>
              <c:formatCode>General</c:formatCode>
              <c:ptCount val="8"/>
              <c:pt idx="0">
                <c:v>1.5E-3</c:v>
              </c:pt>
              <c:pt idx="1">
                <c:v>7.4999999999999997E-3</c:v>
              </c:pt>
              <c:pt idx="2">
                <c:v>1.4999999999999999E-2</c:v>
              </c:pt>
              <c:pt idx="3">
                <c:v>7.5000000000000011E-2</c:v>
              </c:pt>
              <c:pt idx="4">
                <c:v>0.15000000000000002</c:v>
              </c:pt>
              <c:pt idx="5">
                <c:v>0.75</c:v>
              </c:pt>
              <c:pt idx="6">
                <c:v>1.5</c:v>
              </c:pt>
              <c:pt idx="7">
                <c:v>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7B7-43D1-A6BF-D36B85303410}"/>
            </c:ext>
          </c:extLst>
        </c:ser>
        <c:ser>
          <c:idx val="2"/>
          <c:order val="2"/>
          <c:tx>
            <c:v>1:2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0.34499999999999997</c:v>
              </c:pt>
              <c:pt idx="1">
                <c:v>1.738</c:v>
              </c:pt>
              <c:pt idx="2">
                <c:v>3.6</c:v>
              </c:pt>
              <c:pt idx="3">
                <c:v>16.09</c:v>
              </c:pt>
              <c:pt idx="4">
                <c:v>30.3</c:v>
              </c:pt>
              <c:pt idx="5">
                <c:v>102.1</c:v>
              </c:pt>
              <c:pt idx="6">
                <c:v>137.19999999999999</c:v>
              </c:pt>
              <c:pt idx="7">
                <c:v>110.3</c:v>
              </c:pt>
            </c:numLit>
          </c:xVal>
          <c:yVal>
            <c:numLit>
              <c:formatCode>General</c:formatCode>
              <c:ptCount val="8"/>
              <c:pt idx="0">
                <c:v>2E-3</c:v>
              </c:pt>
              <c:pt idx="1">
                <c:v>0.01</c:v>
              </c:pt>
              <c:pt idx="2">
                <c:v>0.02</c:v>
              </c:pt>
              <c:pt idx="3">
                <c:v>0.1</c:v>
              </c:pt>
              <c:pt idx="4">
                <c:v>0.2</c:v>
              </c:pt>
              <c:pt idx="5">
                <c:v>1</c:v>
              </c:pt>
              <c:pt idx="6">
                <c:v>2</c:v>
              </c:pt>
              <c:pt idx="7">
                <c:v>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7B7-43D1-A6BF-D36B85303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321135"/>
        <c:axId val="1345459871"/>
      </c:scatterChart>
      <c:valAx>
        <c:axId val="134532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459871"/>
        <c:crosses val="autoZero"/>
        <c:crossBetween val="midCat"/>
      </c:valAx>
      <c:valAx>
        <c:axId val="13454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32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'Updated standard curve'!$BI$10</c:f>
              <c:strCache>
                <c:ptCount val="1"/>
                <c:pt idx="0">
                  <c:v>XA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8083661417322837"/>
                  <c:y val="-8.219233012540098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'Updated standard curve'!$BK$12:$BK$17</c:f>
              <c:numCache>
                <c:formatCode>General</c:formatCode>
                <c:ptCount val="6"/>
                <c:pt idx="0">
                  <c:v>5.6566666666666663</c:v>
                </c:pt>
                <c:pt idx="1">
                  <c:v>22.766666666666666</c:v>
                </c:pt>
                <c:pt idx="2">
                  <c:v>53.44</c:v>
                </c:pt>
                <c:pt idx="3">
                  <c:v>111.16000000000001</c:v>
                </c:pt>
                <c:pt idx="4">
                  <c:v>561.33333333333337</c:v>
                </c:pt>
                <c:pt idx="5">
                  <c:v>1146</c:v>
                </c:pt>
              </c:numCache>
            </c:numRef>
          </c:xVal>
          <c:yVal>
            <c:numRef>
              <c:f>'Updated standard curve'!$BJ$12:$BJ$17</c:f>
              <c:numCache>
                <c:formatCode>0.000</c:formatCode>
                <c:ptCount val="6"/>
                <c:pt idx="0">
                  <c:v>3.0096912056822973E-3</c:v>
                </c:pt>
                <c:pt idx="1">
                  <c:v>1.2038764822729189E-2</c:v>
                </c:pt>
                <c:pt idx="2">
                  <c:v>3.009691205682297E-2</c:v>
                </c:pt>
                <c:pt idx="3">
                  <c:v>6.019382411364594E-2</c:v>
                </c:pt>
                <c:pt idx="4">
                  <c:v>0.30096912056822972</c:v>
                </c:pt>
                <c:pt idx="5">
                  <c:v>0.60193824113645944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9E-44AE-976E-5423046CD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29760"/>
        <c:axId val="168917552"/>
      </c:scatterChart>
      <c:valAx>
        <c:axId val="16972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917552"/>
        <c:crosses val="autoZero"/>
        <c:crossBetween val="midCat"/>
      </c:valAx>
      <c:valAx>
        <c:axId val="1689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72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'Updated standard curve'!$BL$10</c:f>
              <c:strCache>
                <c:ptCount val="1"/>
                <c:pt idx="0">
                  <c:v>Xol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28553882456552865"/>
                  <c:y val="-2.4226500103268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'Updated standard curve'!$BN$12:$BN$22</c:f>
              <c:numCache>
                <c:formatCode>General</c:formatCode>
                <c:ptCount val="11"/>
                <c:pt idx="0">
                  <c:v>7.55</c:v>
                </c:pt>
                <c:pt idx="1">
                  <c:v>15.324999999999999</c:v>
                </c:pt>
                <c:pt idx="2">
                  <c:v>30.774999999999999</c:v>
                </c:pt>
                <c:pt idx="3">
                  <c:v>76.349999999999994</c:v>
                </c:pt>
                <c:pt idx="4">
                  <c:v>153.35000000000002</c:v>
                </c:pt>
                <c:pt idx="5">
                  <c:v>308.5</c:v>
                </c:pt>
                <c:pt idx="6">
                  <c:v>781</c:v>
                </c:pt>
                <c:pt idx="7">
                  <c:v>1590</c:v>
                </c:pt>
                <c:pt idx="8">
                  <c:v>2400</c:v>
                </c:pt>
                <c:pt idx="9">
                  <c:v>3418.5</c:v>
                </c:pt>
                <c:pt idx="10">
                  <c:v>6674</c:v>
                </c:pt>
              </c:numCache>
            </c:numRef>
          </c:xVal>
          <c:yVal>
            <c:numRef>
              <c:f>'Updated standard curve'!$BM$12:$BM$22</c:f>
              <c:numCache>
                <c:formatCode>0.000</c:formatCode>
                <c:ptCount val="11"/>
                <c:pt idx="0">
                  <c:v>3.2862306933946761E-3</c:v>
                </c:pt>
                <c:pt idx="1">
                  <c:v>6.5724613867893522E-3</c:v>
                </c:pt>
                <c:pt idx="2">
                  <c:v>1.6431153466973381E-2</c:v>
                </c:pt>
                <c:pt idx="3">
                  <c:v>3.2862306933946761E-2</c:v>
                </c:pt>
                <c:pt idx="4">
                  <c:v>6.5724613867893522E-2</c:v>
                </c:pt>
                <c:pt idx="5">
                  <c:v>0.13144922773578704</c:v>
                </c:pt>
                <c:pt idx="6">
                  <c:v>0.32862306933946767</c:v>
                </c:pt>
                <c:pt idx="7">
                  <c:v>0.65724613867893533</c:v>
                </c:pt>
                <c:pt idx="8">
                  <c:v>0.98586920801840272</c:v>
                </c:pt>
                <c:pt idx="9">
                  <c:v>1.3144922773578707</c:v>
                </c:pt>
                <c:pt idx="10">
                  <c:v>1.9717384160368054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11-412A-BB02-5C4410D05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531248"/>
        <c:axId val="1937888768"/>
      </c:scatterChart>
      <c:valAx>
        <c:axId val="195653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7888768"/>
        <c:crosses val="autoZero"/>
        <c:crossBetween val="midCat"/>
      </c:valAx>
      <c:valAx>
        <c:axId val="193788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653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curve'!$BQ$10</c:f>
              <c:strCache>
                <c:ptCount val="1"/>
                <c:pt idx="0">
                  <c:v>GA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6243372703412075"/>
                  <c:y val="3.6078302712160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'Updated standard curve'!$BS$12:$BS$22</c:f>
              <c:numCache>
                <c:formatCode>General</c:formatCode>
                <c:ptCount val="11"/>
                <c:pt idx="0">
                  <c:v>5.86</c:v>
                </c:pt>
                <c:pt idx="1">
                  <c:v>11.77</c:v>
                </c:pt>
                <c:pt idx="2">
                  <c:v>23.95</c:v>
                </c:pt>
                <c:pt idx="3">
                  <c:v>62</c:v>
                </c:pt>
                <c:pt idx="4">
                  <c:v>94.35</c:v>
                </c:pt>
                <c:pt idx="5">
                  <c:v>117.5</c:v>
                </c:pt>
                <c:pt idx="6">
                  <c:v>235.5</c:v>
                </c:pt>
                <c:pt idx="7">
                  <c:v>595.5</c:v>
                </c:pt>
                <c:pt idx="8">
                  <c:v>1227.5</c:v>
                </c:pt>
                <c:pt idx="9">
                  <c:v>1874</c:v>
                </c:pt>
                <c:pt idx="10">
                  <c:v>4113</c:v>
                </c:pt>
              </c:numCache>
            </c:numRef>
          </c:xVal>
          <c:yVal>
            <c:numRef>
              <c:f>'Updated standard curve'!$BR$12:$BR$22</c:f>
              <c:numCache>
                <c:formatCode>0.000</c:formatCode>
                <c:ptCount val="11"/>
                <c:pt idx="0">
                  <c:v>2.5484199796126407E-3</c:v>
                </c:pt>
                <c:pt idx="1">
                  <c:v>5.0968399592252814E-3</c:v>
                </c:pt>
                <c:pt idx="2">
                  <c:v>1.0193679918450563E-2</c:v>
                </c:pt>
                <c:pt idx="3">
                  <c:v>2.5484199796126403E-2</c:v>
                </c:pt>
                <c:pt idx="4">
                  <c:v>4.0774719673802251E-2</c:v>
                </c:pt>
                <c:pt idx="5">
                  <c:v>5.0968399592252807E-2</c:v>
                </c:pt>
                <c:pt idx="6">
                  <c:v>0.10193679918450561</c:v>
                </c:pt>
                <c:pt idx="7">
                  <c:v>0.25484199796126406</c:v>
                </c:pt>
                <c:pt idx="8">
                  <c:v>0.50968399592252811</c:v>
                </c:pt>
                <c:pt idx="9">
                  <c:v>0.76452599388379205</c:v>
                </c:pt>
                <c:pt idx="10">
                  <c:v>1.5290519877675841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B-418C-B878-25D303150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838080"/>
        <c:axId val="285561968"/>
      </c:scatterChart>
      <c:valAx>
        <c:axId val="28183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561968"/>
        <c:crosses val="autoZero"/>
        <c:crossBetween val="midCat"/>
      </c:valAx>
      <c:valAx>
        <c:axId val="2855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183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curve'!$BT$10</c:f>
              <c:strCache>
                <c:ptCount val="1"/>
                <c:pt idx="0">
                  <c:v>Sol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7804265091863515"/>
                  <c:y val="7.82870370370370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'Updated standard curve'!$BV$12:$BV$21</c:f>
              <c:numCache>
                <c:formatCode>General</c:formatCode>
                <c:ptCount val="10"/>
                <c:pt idx="0">
                  <c:v>8.1300000000000008</c:v>
                </c:pt>
                <c:pt idx="1">
                  <c:v>16</c:v>
                </c:pt>
                <c:pt idx="2">
                  <c:v>31.799999999999997</c:v>
                </c:pt>
                <c:pt idx="3">
                  <c:v>79.7</c:v>
                </c:pt>
                <c:pt idx="4">
                  <c:v>130.5</c:v>
                </c:pt>
                <c:pt idx="5">
                  <c:v>162.80000000000001</c:v>
                </c:pt>
                <c:pt idx="6">
                  <c:v>327.5</c:v>
                </c:pt>
                <c:pt idx="7">
                  <c:v>828.5</c:v>
                </c:pt>
                <c:pt idx="8">
                  <c:v>1650.5</c:v>
                </c:pt>
                <c:pt idx="9">
                  <c:v>2476</c:v>
                </c:pt>
              </c:numCache>
            </c:numRef>
          </c:xVal>
          <c:yVal>
            <c:numRef>
              <c:f>'Updated standard curve'!$BU$12:$BU$21</c:f>
              <c:numCache>
                <c:formatCode>0.000</c:formatCode>
                <c:ptCount val="10"/>
                <c:pt idx="0">
                  <c:v>2.7446890267332712E-3</c:v>
                </c:pt>
                <c:pt idx="1">
                  <c:v>5.4893780534665424E-3</c:v>
                </c:pt>
                <c:pt idx="2">
                  <c:v>1.0978756106933085E-2</c:v>
                </c:pt>
                <c:pt idx="3">
                  <c:v>2.7446890267332713E-2</c:v>
                </c:pt>
                <c:pt idx="4">
                  <c:v>4.391502442773234E-2</c:v>
                </c:pt>
                <c:pt idx="5">
                  <c:v>5.4893780534665426E-2</c:v>
                </c:pt>
                <c:pt idx="6">
                  <c:v>0.10978756106933085</c:v>
                </c:pt>
                <c:pt idx="7">
                  <c:v>0.27446890267332713</c:v>
                </c:pt>
                <c:pt idx="8">
                  <c:v>0.54893780534665426</c:v>
                </c:pt>
                <c:pt idx="9">
                  <c:v>0.82340670801998139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77-4A88-87F3-87E0B0B9C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010384"/>
        <c:axId val="285550320"/>
      </c:scatterChart>
      <c:valAx>
        <c:axId val="27801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550320"/>
        <c:crosses val="autoZero"/>
        <c:crossBetween val="midCat"/>
      </c:valAx>
      <c:valAx>
        <c:axId val="2855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801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FA!$S$15:$S$25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2A-483D-B9A2-526FE15FFA69}"/>
            </c:ext>
          </c:extLst>
        </c:ser>
        <c:ser>
          <c:idx val="1"/>
          <c:order val="1"/>
          <c:tx>
            <c:strRef>
              <c:f>FA!$T$14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FA!$T$15:$T$25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2A-483D-B9A2-526FE15FFA69}"/>
            </c:ext>
          </c:extLst>
        </c:ser>
        <c:ser>
          <c:idx val="2"/>
          <c:order val="2"/>
          <c:tx>
            <c:strRef>
              <c:f>FA!$X$14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FA!$U$15:$U$25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2A-483D-B9A2-526FE15FF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save'!$D$2:$D$797</c:f>
              <c:numCache>
                <c:formatCode>General</c:formatCode>
                <c:ptCount val="796"/>
                <c:pt idx="0">
                  <c:v>127.4</c:v>
                </c:pt>
                <c:pt idx="1">
                  <c:v>127.4</c:v>
                </c:pt>
                <c:pt idx="2">
                  <c:v>127.4</c:v>
                </c:pt>
                <c:pt idx="3">
                  <c:v>127.4</c:v>
                </c:pt>
                <c:pt idx="4">
                  <c:v>127.4</c:v>
                </c:pt>
                <c:pt idx="5">
                  <c:v>127.4</c:v>
                </c:pt>
                <c:pt idx="6">
                  <c:v>127.4</c:v>
                </c:pt>
                <c:pt idx="7">
                  <c:v>127.4</c:v>
                </c:pt>
                <c:pt idx="8">
                  <c:v>127.4</c:v>
                </c:pt>
                <c:pt idx="9">
                  <c:v>127.4</c:v>
                </c:pt>
                <c:pt idx="10">
                  <c:v>127.4</c:v>
                </c:pt>
                <c:pt idx="11">
                  <c:v>127.4</c:v>
                </c:pt>
                <c:pt idx="12">
                  <c:v>127.4</c:v>
                </c:pt>
                <c:pt idx="13">
                  <c:v>127.4</c:v>
                </c:pt>
                <c:pt idx="14">
                  <c:v>127.4</c:v>
                </c:pt>
                <c:pt idx="15">
                  <c:v>127.4</c:v>
                </c:pt>
                <c:pt idx="16">
                  <c:v>127.4</c:v>
                </c:pt>
                <c:pt idx="17">
                  <c:v>127.4</c:v>
                </c:pt>
                <c:pt idx="18">
                  <c:v>127.4</c:v>
                </c:pt>
                <c:pt idx="19">
                  <c:v>127.4</c:v>
                </c:pt>
                <c:pt idx="20">
                  <c:v>127.4</c:v>
                </c:pt>
                <c:pt idx="21">
                  <c:v>127.4</c:v>
                </c:pt>
                <c:pt idx="22">
                  <c:v>126.7</c:v>
                </c:pt>
                <c:pt idx="23">
                  <c:v>127.4</c:v>
                </c:pt>
                <c:pt idx="24">
                  <c:v>127.4</c:v>
                </c:pt>
                <c:pt idx="25">
                  <c:v>127.4</c:v>
                </c:pt>
                <c:pt idx="26">
                  <c:v>126.7</c:v>
                </c:pt>
                <c:pt idx="27">
                  <c:v>127.4</c:v>
                </c:pt>
                <c:pt idx="28">
                  <c:v>126.7</c:v>
                </c:pt>
                <c:pt idx="29">
                  <c:v>126.7</c:v>
                </c:pt>
                <c:pt idx="30">
                  <c:v>126.7</c:v>
                </c:pt>
                <c:pt idx="31">
                  <c:v>126.7</c:v>
                </c:pt>
                <c:pt idx="32">
                  <c:v>126.7</c:v>
                </c:pt>
                <c:pt idx="33">
                  <c:v>126.7</c:v>
                </c:pt>
                <c:pt idx="34">
                  <c:v>126.7</c:v>
                </c:pt>
                <c:pt idx="35">
                  <c:v>126.7</c:v>
                </c:pt>
                <c:pt idx="36">
                  <c:v>126.7</c:v>
                </c:pt>
                <c:pt idx="37">
                  <c:v>126.7</c:v>
                </c:pt>
                <c:pt idx="38">
                  <c:v>126.7</c:v>
                </c:pt>
                <c:pt idx="39">
                  <c:v>126.7</c:v>
                </c:pt>
                <c:pt idx="40">
                  <c:v>126.7</c:v>
                </c:pt>
                <c:pt idx="41">
                  <c:v>126.7</c:v>
                </c:pt>
                <c:pt idx="42">
                  <c:v>126.7</c:v>
                </c:pt>
                <c:pt idx="43">
                  <c:v>126.7</c:v>
                </c:pt>
                <c:pt idx="44">
                  <c:v>126.7</c:v>
                </c:pt>
                <c:pt idx="45">
                  <c:v>126.7</c:v>
                </c:pt>
                <c:pt idx="46">
                  <c:v>126</c:v>
                </c:pt>
                <c:pt idx="47">
                  <c:v>126</c:v>
                </c:pt>
                <c:pt idx="48">
                  <c:v>126.7</c:v>
                </c:pt>
                <c:pt idx="49">
                  <c:v>126</c:v>
                </c:pt>
                <c:pt idx="50">
                  <c:v>126</c:v>
                </c:pt>
                <c:pt idx="51">
                  <c:v>126</c:v>
                </c:pt>
                <c:pt idx="52">
                  <c:v>126</c:v>
                </c:pt>
                <c:pt idx="53">
                  <c:v>126</c:v>
                </c:pt>
                <c:pt idx="54">
                  <c:v>126</c:v>
                </c:pt>
                <c:pt idx="55">
                  <c:v>126</c:v>
                </c:pt>
                <c:pt idx="56">
                  <c:v>126</c:v>
                </c:pt>
                <c:pt idx="57">
                  <c:v>126</c:v>
                </c:pt>
                <c:pt idx="58">
                  <c:v>126</c:v>
                </c:pt>
                <c:pt idx="59">
                  <c:v>126</c:v>
                </c:pt>
                <c:pt idx="60">
                  <c:v>126</c:v>
                </c:pt>
                <c:pt idx="61">
                  <c:v>125.4</c:v>
                </c:pt>
                <c:pt idx="62">
                  <c:v>125.4</c:v>
                </c:pt>
                <c:pt idx="63">
                  <c:v>125.4</c:v>
                </c:pt>
                <c:pt idx="64">
                  <c:v>125.4</c:v>
                </c:pt>
                <c:pt idx="65">
                  <c:v>125.4</c:v>
                </c:pt>
                <c:pt idx="66">
                  <c:v>125.4</c:v>
                </c:pt>
                <c:pt idx="67">
                  <c:v>125.4</c:v>
                </c:pt>
                <c:pt idx="68">
                  <c:v>125.4</c:v>
                </c:pt>
                <c:pt idx="69">
                  <c:v>125.4</c:v>
                </c:pt>
                <c:pt idx="70">
                  <c:v>125.4</c:v>
                </c:pt>
                <c:pt idx="71">
                  <c:v>125.4</c:v>
                </c:pt>
                <c:pt idx="72">
                  <c:v>125.4</c:v>
                </c:pt>
                <c:pt idx="73">
                  <c:v>125.4</c:v>
                </c:pt>
                <c:pt idx="74">
                  <c:v>125.4</c:v>
                </c:pt>
                <c:pt idx="75">
                  <c:v>125.4</c:v>
                </c:pt>
                <c:pt idx="76">
                  <c:v>125.4</c:v>
                </c:pt>
                <c:pt idx="77">
                  <c:v>124.7</c:v>
                </c:pt>
                <c:pt idx="78">
                  <c:v>125.4</c:v>
                </c:pt>
                <c:pt idx="79">
                  <c:v>125.4</c:v>
                </c:pt>
                <c:pt idx="80">
                  <c:v>124.7</c:v>
                </c:pt>
                <c:pt idx="81">
                  <c:v>124.7</c:v>
                </c:pt>
                <c:pt idx="82">
                  <c:v>124.7</c:v>
                </c:pt>
                <c:pt idx="83">
                  <c:v>124.7</c:v>
                </c:pt>
                <c:pt idx="84">
                  <c:v>124.7</c:v>
                </c:pt>
                <c:pt idx="85">
                  <c:v>124.7</c:v>
                </c:pt>
                <c:pt idx="86">
                  <c:v>124.7</c:v>
                </c:pt>
                <c:pt idx="87">
                  <c:v>124</c:v>
                </c:pt>
                <c:pt idx="88">
                  <c:v>124</c:v>
                </c:pt>
                <c:pt idx="89">
                  <c:v>124</c:v>
                </c:pt>
                <c:pt idx="90">
                  <c:v>124</c:v>
                </c:pt>
                <c:pt idx="91">
                  <c:v>124</c:v>
                </c:pt>
                <c:pt idx="92">
                  <c:v>124</c:v>
                </c:pt>
                <c:pt idx="93">
                  <c:v>124</c:v>
                </c:pt>
                <c:pt idx="94">
                  <c:v>124</c:v>
                </c:pt>
                <c:pt idx="95">
                  <c:v>124</c:v>
                </c:pt>
                <c:pt idx="96">
                  <c:v>124</c:v>
                </c:pt>
                <c:pt idx="97">
                  <c:v>124</c:v>
                </c:pt>
                <c:pt idx="98">
                  <c:v>123.3</c:v>
                </c:pt>
                <c:pt idx="99">
                  <c:v>123.3</c:v>
                </c:pt>
                <c:pt idx="100">
                  <c:v>123.3</c:v>
                </c:pt>
                <c:pt idx="101">
                  <c:v>124</c:v>
                </c:pt>
                <c:pt idx="102">
                  <c:v>123.3</c:v>
                </c:pt>
                <c:pt idx="103">
                  <c:v>123.3</c:v>
                </c:pt>
                <c:pt idx="104">
                  <c:v>123.3</c:v>
                </c:pt>
                <c:pt idx="105">
                  <c:v>123.3</c:v>
                </c:pt>
                <c:pt idx="106">
                  <c:v>123.3</c:v>
                </c:pt>
                <c:pt idx="107">
                  <c:v>123.3</c:v>
                </c:pt>
                <c:pt idx="108">
                  <c:v>123.3</c:v>
                </c:pt>
                <c:pt idx="109">
                  <c:v>123.3</c:v>
                </c:pt>
                <c:pt idx="110">
                  <c:v>123.3</c:v>
                </c:pt>
                <c:pt idx="111">
                  <c:v>122.6</c:v>
                </c:pt>
                <c:pt idx="112">
                  <c:v>122.6</c:v>
                </c:pt>
                <c:pt idx="113">
                  <c:v>122.6</c:v>
                </c:pt>
                <c:pt idx="114">
                  <c:v>122.6</c:v>
                </c:pt>
                <c:pt idx="115">
                  <c:v>122.6</c:v>
                </c:pt>
                <c:pt idx="116">
                  <c:v>122.6</c:v>
                </c:pt>
                <c:pt idx="117">
                  <c:v>122.6</c:v>
                </c:pt>
                <c:pt idx="118">
                  <c:v>122.6</c:v>
                </c:pt>
                <c:pt idx="119">
                  <c:v>122.6</c:v>
                </c:pt>
                <c:pt idx="120">
                  <c:v>122.6</c:v>
                </c:pt>
                <c:pt idx="121">
                  <c:v>122.6</c:v>
                </c:pt>
                <c:pt idx="122">
                  <c:v>122.6</c:v>
                </c:pt>
                <c:pt idx="123">
                  <c:v>122.6</c:v>
                </c:pt>
                <c:pt idx="124">
                  <c:v>122</c:v>
                </c:pt>
                <c:pt idx="125">
                  <c:v>122</c:v>
                </c:pt>
                <c:pt idx="126">
                  <c:v>122</c:v>
                </c:pt>
                <c:pt idx="127">
                  <c:v>122</c:v>
                </c:pt>
                <c:pt idx="128">
                  <c:v>122</c:v>
                </c:pt>
                <c:pt idx="129">
                  <c:v>122</c:v>
                </c:pt>
                <c:pt idx="130">
                  <c:v>122</c:v>
                </c:pt>
                <c:pt idx="131">
                  <c:v>122</c:v>
                </c:pt>
                <c:pt idx="132">
                  <c:v>122</c:v>
                </c:pt>
                <c:pt idx="133">
                  <c:v>122</c:v>
                </c:pt>
                <c:pt idx="134">
                  <c:v>122</c:v>
                </c:pt>
                <c:pt idx="135">
                  <c:v>122</c:v>
                </c:pt>
                <c:pt idx="136">
                  <c:v>122</c:v>
                </c:pt>
                <c:pt idx="137">
                  <c:v>121.3</c:v>
                </c:pt>
                <c:pt idx="138">
                  <c:v>121.3</c:v>
                </c:pt>
                <c:pt idx="139">
                  <c:v>122</c:v>
                </c:pt>
                <c:pt idx="140">
                  <c:v>121.3</c:v>
                </c:pt>
                <c:pt idx="141">
                  <c:v>121.3</c:v>
                </c:pt>
                <c:pt idx="142">
                  <c:v>121.3</c:v>
                </c:pt>
                <c:pt idx="143">
                  <c:v>121.3</c:v>
                </c:pt>
                <c:pt idx="144">
                  <c:v>121.3</c:v>
                </c:pt>
                <c:pt idx="145">
                  <c:v>121.3</c:v>
                </c:pt>
                <c:pt idx="146">
                  <c:v>121.3</c:v>
                </c:pt>
                <c:pt idx="147">
                  <c:v>121.3</c:v>
                </c:pt>
                <c:pt idx="148">
                  <c:v>120.6</c:v>
                </c:pt>
                <c:pt idx="149">
                  <c:v>120.6</c:v>
                </c:pt>
                <c:pt idx="150">
                  <c:v>120.6</c:v>
                </c:pt>
                <c:pt idx="151">
                  <c:v>120.6</c:v>
                </c:pt>
                <c:pt idx="152">
                  <c:v>120.6</c:v>
                </c:pt>
                <c:pt idx="153">
                  <c:v>120.6</c:v>
                </c:pt>
                <c:pt idx="154">
                  <c:v>120.6</c:v>
                </c:pt>
                <c:pt idx="155">
                  <c:v>120.6</c:v>
                </c:pt>
                <c:pt idx="156">
                  <c:v>120.6</c:v>
                </c:pt>
                <c:pt idx="157">
                  <c:v>119.9</c:v>
                </c:pt>
                <c:pt idx="158">
                  <c:v>120.6</c:v>
                </c:pt>
                <c:pt idx="159">
                  <c:v>120.6</c:v>
                </c:pt>
                <c:pt idx="160">
                  <c:v>119.9</c:v>
                </c:pt>
                <c:pt idx="161">
                  <c:v>120.6</c:v>
                </c:pt>
                <c:pt idx="162">
                  <c:v>119.9</c:v>
                </c:pt>
                <c:pt idx="163">
                  <c:v>119.9</c:v>
                </c:pt>
                <c:pt idx="164">
                  <c:v>119.9</c:v>
                </c:pt>
                <c:pt idx="165">
                  <c:v>119.9</c:v>
                </c:pt>
                <c:pt idx="166">
                  <c:v>119.9</c:v>
                </c:pt>
                <c:pt idx="167">
                  <c:v>119.9</c:v>
                </c:pt>
                <c:pt idx="168">
                  <c:v>119.9</c:v>
                </c:pt>
                <c:pt idx="169">
                  <c:v>119.3</c:v>
                </c:pt>
                <c:pt idx="170">
                  <c:v>119.3</c:v>
                </c:pt>
                <c:pt idx="171">
                  <c:v>119.9</c:v>
                </c:pt>
                <c:pt idx="172">
                  <c:v>119.3</c:v>
                </c:pt>
                <c:pt idx="173">
                  <c:v>119.9</c:v>
                </c:pt>
                <c:pt idx="174">
                  <c:v>119.3</c:v>
                </c:pt>
                <c:pt idx="175">
                  <c:v>119.3</c:v>
                </c:pt>
                <c:pt idx="176">
                  <c:v>119.3</c:v>
                </c:pt>
                <c:pt idx="177">
                  <c:v>119.3</c:v>
                </c:pt>
                <c:pt idx="178">
                  <c:v>119.3</c:v>
                </c:pt>
                <c:pt idx="179">
                  <c:v>119.3</c:v>
                </c:pt>
                <c:pt idx="180">
                  <c:v>119.3</c:v>
                </c:pt>
                <c:pt idx="181">
                  <c:v>119.3</c:v>
                </c:pt>
                <c:pt idx="182">
                  <c:v>119.3</c:v>
                </c:pt>
                <c:pt idx="183">
                  <c:v>118.6</c:v>
                </c:pt>
                <c:pt idx="184">
                  <c:v>119.3</c:v>
                </c:pt>
                <c:pt idx="185">
                  <c:v>118.6</c:v>
                </c:pt>
                <c:pt idx="186">
                  <c:v>118.6</c:v>
                </c:pt>
                <c:pt idx="187">
                  <c:v>118.6</c:v>
                </c:pt>
                <c:pt idx="188">
                  <c:v>118.6</c:v>
                </c:pt>
                <c:pt idx="189">
                  <c:v>118.6</c:v>
                </c:pt>
                <c:pt idx="190">
                  <c:v>118.6</c:v>
                </c:pt>
                <c:pt idx="191">
                  <c:v>117.9</c:v>
                </c:pt>
                <c:pt idx="192">
                  <c:v>117.9</c:v>
                </c:pt>
                <c:pt idx="193">
                  <c:v>117.9</c:v>
                </c:pt>
                <c:pt idx="194">
                  <c:v>117.9</c:v>
                </c:pt>
                <c:pt idx="195">
                  <c:v>117.9</c:v>
                </c:pt>
                <c:pt idx="196">
                  <c:v>117.9</c:v>
                </c:pt>
                <c:pt idx="197">
                  <c:v>117.9</c:v>
                </c:pt>
                <c:pt idx="198">
                  <c:v>117.9</c:v>
                </c:pt>
                <c:pt idx="199">
                  <c:v>117.9</c:v>
                </c:pt>
                <c:pt idx="200">
                  <c:v>117.9</c:v>
                </c:pt>
                <c:pt idx="201">
                  <c:v>117.9</c:v>
                </c:pt>
                <c:pt idx="202">
                  <c:v>117.9</c:v>
                </c:pt>
                <c:pt idx="203">
                  <c:v>117.9</c:v>
                </c:pt>
                <c:pt idx="204">
                  <c:v>117.2</c:v>
                </c:pt>
                <c:pt idx="205">
                  <c:v>117.2</c:v>
                </c:pt>
                <c:pt idx="206">
                  <c:v>117.2</c:v>
                </c:pt>
                <c:pt idx="207">
                  <c:v>117.2</c:v>
                </c:pt>
                <c:pt idx="208">
                  <c:v>117.2</c:v>
                </c:pt>
                <c:pt idx="209">
                  <c:v>117.2</c:v>
                </c:pt>
                <c:pt idx="210">
                  <c:v>117.2</c:v>
                </c:pt>
                <c:pt idx="211">
                  <c:v>117.2</c:v>
                </c:pt>
                <c:pt idx="212">
                  <c:v>116.6</c:v>
                </c:pt>
                <c:pt idx="213">
                  <c:v>117.2</c:v>
                </c:pt>
                <c:pt idx="214">
                  <c:v>116.6</c:v>
                </c:pt>
                <c:pt idx="215">
                  <c:v>116.6</c:v>
                </c:pt>
                <c:pt idx="216">
                  <c:v>116.6</c:v>
                </c:pt>
                <c:pt idx="217">
                  <c:v>116.6</c:v>
                </c:pt>
                <c:pt idx="218">
                  <c:v>116.6</c:v>
                </c:pt>
                <c:pt idx="219">
                  <c:v>116.6</c:v>
                </c:pt>
                <c:pt idx="220">
                  <c:v>116.6</c:v>
                </c:pt>
                <c:pt idx="221">
                  <c:v>115.9</c:v>
                </c:pt>
                <c:pt idx="222">
                  <c:v>116.6</c:v>
                </c:pt>
                <c:pt idx="223">
                  <c:v>116.6</c:v>
                </c:pt>
                <c:pt idx="224">
                  <c:v>115.9</c:v>
                </c:pt>
                <c:pt idx="225">
                  <c:v>115.9</c:v>
                </c:pt>
                <c:pt idx="226">
                  <c:v>115.9</c:v>
                </c:pt>
                <c:pt idx="227">
                  <c:v>115.9</c:v>
                </c:pt>
                <c:pt idx="228">
                  <c:v>115.9</c:v>
                </c:pt>
                <c:pt idx="229">
                  <c:v>115.9</c:v>
                </c:pt>
                <c:pt idx="230">
                  <c:v>115.9</c:v>
                </c:pt>
                <c:pt idx="231">
                  <c:v>115.9</c:v>
                </c:pt>
                <c:pt idx="232">
                  <c:v>115.9</c:v>
                </c:pt>
                <c:pt idx="233">
                  <c:v>115.9</c:v>
                </c:pt>
                <c:pt idx="234">
                  <c:v>115.9</c:v>
                </c:pt>
                <c:pt idx="235">
                  <c:v>115.2</c:v>
                </c:pt>
                <c:pt idx="236">
                  <c:v>115.2</c:v>
                </c:pt>
                <c:pt idx="237">
                  <c:v>115.2</c:v>
                </c:pt>
                <c:pt idx="238">
                  <c:v>115.2</c:v>
                </c:pt>
                <c:pt idx="239">
                  <c:v>115.2</c:v>
                </c:pt>
                <c:pt idx="240">
                  <c:v>115.2</c:v>
                </c:pt>
                <c:pt idx="241">
                  <c:v>115.2</c:v>
                </c:pt>
                <c:pt idx="242">
                  <c:v>115.2</c:v>
                </c:pt>
                <c:pt idx="243">
                  <c:v>114.5</c:v>
                </c:pt>
                <c:pt idx="244">
                  <c:v>114.5</c:v>
                </c:pt>
                <c:pt idx="245">
                  <c:v>114.5</c:v>
                </c:pt>
                <c:pt idx="246">
                  <c:v>114.5</c:v>
                </c:pt>
                <c:pt idx="247">
                  <c:v>114.5</c:v>
                </c:pt>
                <c:pt idx="248">
                  <c:v>114.5</c:v>
                </c:pt>
                <c:pt idx="249">
                  <c:v>114.5</c:v>
                </c:pt>
                <c:pt idx="250">
                  <c:v>114.5</c:v>
                </c:pt>
                <c:pt idx="251">
                  <c:v>114.5</c:v>
                </c:pt>
                <c:pt idx="252">
                  <c:v>114.5</c:v>
                </c:pt>
                <c:pt idx="253">
                  <c:v>113.9</c:v>
                </c:pt>
                <c:pt idx="254">
                  <c:v>113.9</c:v>
                </c:pt>
                <c:pt idx="255">
                  <c:v>113.9</c:v>
                </c:pt>
                <c:pt idx="256">
                  <c:v>113.9</c:v>
                </c:pt>
                <c:pt idx="257">
                  <c:v>113.9</c:v>
                </c:pt>
                <c:pt idx="258">
                  <c:v>113.9</c:v>
                </c:pt>
                <c:pt idx="259">
                  <c:v>113.9</c:v>
                </c:pt>
                <c:pt idx="260">
                  <c:v>113.9</c:v>
                </c:pt>
                <c:pt idx="261">
                  <c:v>113.9</c:v>
                </c:pt>
                <c:pt idx="262">
                  <c:v>113.9</c:v>
                </c:pt>
                <c:pt idx="263">
                  <c:v>113.2</c:v>
                </c:pt>
                <c:pt idx="264">
                  <c:v>113.2</c:v>
                </c:pt>
                <c:pt idx="265">
                  <c:v>113.2</c:v>
                </c:pt>
                <c:pt idx="266">
                  <c:v>113.2</c:v>
                </c:pt>
                <c:pt idx="267">
                  <c:v>113.2</c:v>
                </c:pt>
                <c:pt idx="268">
                  <c:v>113.2</c:v>
                </c:pt>
                <c:pt idx="269">
                  <c:v>113.2</c:v>
                </c:pt>
                <c:pt idx="270">
                  <c:v>113.2</c:v>
                </c:pt>
                <c:pt idx="271">
                  <c:v>113.2</c:v>
                </c:pt>
                <c:pt idx="272">
                  <c:v>112.5</c:v>
                </c:pt>
                <c:pt idx="273">
                  <c:v>112.5</c:v>
                </c:pt>
                <c:pt idx="274">
                  <c:v>112.5</c:v>
                </c:pt>
                <c:pt idx="275">
                  <c:v>112.5</c:v>
                </c:pt>
                <c:pt idx="276">
                  <c:v>112.5</c:v>
                </c:pt>
                <c:pt idx="277">
                  <c:v>112.5</c:v>
                </c:pt>
                <c:pt idx="278">
                  <c:v>112.5</c:v>
                </c:pt>
                <c:pt idx="279">
                  <c:v>111.8</c:v>
                </c:pt>
                <c:pt idx="280">
                  <c:v>111.8</c:v>
                </c:pt>
                <c:pt idx="281">
                  <c:v>111.8</c:v>
                </c:pt>
                <c:pt idx="282">
                  <c:v>111.8</c:v>
                </c:pt>
                <c:pt idx="283">
                  <c:v>111.8</c:v>
                </c:pt>
                <c:pt idx="284">
                  <c:v>111.8</c:v>
                </c:pt>
                <c:pt idx="285">
                  <c:v>111.8</c:v>
                </c:pt>
                <c:pt idx="286">
                  <c:v>111.8</c:v>
                </c:pt>
                <c:pt idx="287">
                  <c:v>111.2</c:v>
                </c:pt>
                <c:pt idx="288">
                  <c:v>111.2</c:v>
                </c:pt>
                <c:pt idx="289">
                  <c:v>111.2</c:v>
                </c:pt>
                <c:pt idx="290">
                  <c:v>111.2</c:v>
                </c:pt>
                <c:pt idx="291">
                  <c:v>111.2</c:v>
                </c:pt>
                <c:pt idx="292">
                  <c:v>111.2</c:v>
                </c:pt>
                <c:pt idx="293">
                  <c:v>111.2</c:v>
                </c:pt>
                <c:pt idx="294">
                  <c:v>111.2</c:v>
                </c:pt>
                <c:pt idx="295">
                  <c:v>111.2</c:v>
                </c:pt>
                <c:pt idx="296">
                  <c:v>110.5</c:v>
                </c:pt>
                <c:pt idx="297">
                  <c:v>110.5</c:v>
                </c:pt>
                <c:pt idx="298">
                  <c:v>110.5</c:v>
                </c:pt>
                <c:pt idx="299">
                  <c:v>110.5</c:v>
                </c:pt>
                <c:pt idx="300">
                  <c:v>110.5</c:v>
                </c:pt>
                <c:pt idx="301">
                  <c:v>110.5</c:v>
                </c:pt>
                <c:pt idx="302">
                  <c:v>110.5</c:v>
                </c:pt>
                <c:pt idx="303">
                  <c:v>109.8</c:v>
                </c:pt>
                <c:pt idx="304">
                  <c:v>109.8</c:v>
                </c:pt>
                <c:pt idx="305">
                  <c:v>109.8</c:v>
                </c:pt>
                <c:pt idx="306">
                  <c:v>109.8</c:v>
                </c:pt>
                <c:pt idx="307">
                  <c:v>109.8</c:v>
                </c:pt>
                <c:pt idx="308">
                  <c:v>109.8</c:v>
                </c:pt>
                <c:pt idx="309">
                  <c:v>109.8</c:v>
                </c:pt>
                <c:pt idx="310">
                  <c:v>109.8</c:v>
                </c:pt>
                <c:pt idx="311">
                  <c:v>109.1</c:v>
                </c:pt>
                <c:pt idx="312">
                  <c:v>109.8</c:v>
                </c:pt>
                <c:pt idx="313">
                  <c:v>109.1</c:v>
                </c:pt>
                <c:pt idx="314">
                  <c:v>109.1</c:v>
                </c:pt>
                <c:pt idx="315">
                  <c:v>109.1</c:v>
                </c:pt>
                <c:pt idx="316">
                  <c:v>109.1</c:v>
                </c:pt>
                <c:pt idx="317">
                  <c:v>109.1</c:v>
                </c:pt>
                <c:pt idx="318">
                  <c:v>109.1</c:v>
                </c:pt>
                <c:pt idx="319">
                  <c:v>109.1</c:v>
                </c:pt>
                <c:pt idx="320">
                  <c:v>109.1</c:v>
                </c:pt>
                <c:pt idx="321">
                  <c:v>109.1</c:v>
                </c:pt>
                <c:pt idx="322">
                  <c:v>108.5</c:v>
                </c:pt>
                <c:pt idx="323">
                  <c:v>108.5</c:v>
                </c:pt>
                <c:pt idx="324">
                  <c:v>108.5</c:v>
                </c:pt>
                <c:pt idx="325">
                  <c:v>108.5</c:v>
                </c:pt>
                <c:pt idx="326">
                  <c:v>108.5</c:v>
                </c:pt>
                <c:pt idx="327">
                  <c:v>108.5</c:v>
                </c:pt>
                <c:pt idx="328">
                  <c:v>108.5</c:v>
                </c:pt>
                <c:pt idx="329">
                  <c:v>107.8</c:v>
                </c:pt>
                <c:pt idx="330">
                  <c:v>107.8</c:v>
                </c:pt>
                <c:pt idx="331">
                  <c:v>107.8</c:v>
                </c:pt>
                <c:pt idx="332">
                  <c:v>107.8</c:v>
                </c:pt>
                <c:pt idx="333">
                  <c:v>107.8</c:v>
                </c:pt>
                <c:pt idx="334">
                  <c:v>107.8</c:v>
                </c:pt>
                <c:pt idx="335">
                  <c:v>107.1</c:v>
                </c:pt>
                <c:pt idx="336">
                  <c:v>107.1</c:v>
                </c:pt>
                <c:pt idx="337">
                  <c:v>107.1</c:v>
                </c:pt>
                <c:pt idx="338">
                  <c:v>107.1</c:v>
                </c:pt>
                <c:pt idx="339">
                  <c:v>107.1</c:v>
                </c:pt>
                <c:pt idx="340">
                  <c:v>107.1</c:v>
                </c:pt>
                <c:pt idx="341">
                  <c:v>107.1</c:v>
                </c:pt>
                <c:pt idx="342">
                  <c:v>107.1</c:v>
                </c:pt>
                <c:pt idx="343">
                  <c:v>107.1</c:v>
                </c:pt>
                <c:pt idx="344">
                  <c:v>106.4</c:v>
                </c:pt>
                <c:pt idx="345">
                  <c:v>106.4</c:v>
                </c:pt>
                <c:pt idx="346">
                  <c:v>106.4</c:v>
                </c:pt>
                <c:pt idx="347">
                  <c:v>106.4</c:v>
                </c:pt>
                <c:pt idx="348">
                  <c:v>106.4</c:v>
                </c:pt>
                <c:pt idx="349">
                  <c:v>106.4</c:v>
                </c:pt>
                <c:pt idx="350">
                  <c:v>106.4</c:v>
                </c:pt>
                <c:pt idx="351">
                  <c:v>105.8</c:v>
                </c:pt>
                <c:pt idx="352">
                  <c:v>105.8</c:v>
                </c:pt>
                <c:pt idx="353">
                  <c:v>105.8</c:v>
                </c:pt>
                <c:pt idx="354">
                  <c:v>105.8</c:v>
                </c:pt>
                <c:pt idx="355">
                  <c:v>105.8</c:v>
                </c:pt>
                <c:pt idx="356">
                  <c:v>105.8</c:v>
                </c:pt>
                <c:pt idx="357">
                  <c:v>105.1</c:v>
                </c:pt>
                <c:pt idx="358">
                  <c:v>105.1</c:v>
                </c:pt>
                <c:pt idx="359">
                  <c:v>105.1</c:v>
                </c:pt>
                <c:pt idx="360">
                  <c:v>105.1</c:v>
                </c:pt>
                <c:pt idx="361">
                  <c:v>105.1</c:v>
                </c:pt>
                <c:pt idx="362">
                  <c:v>105.1</c:v>
                </c:pt>
                <c:pt idx="363">
                  <c:v>105.1</c:v>
                </c:pt>
                <c:pt idx="364">
                  <c:v>104.4</c:v>
                </c:pt>
                <c:pt idx="365">
                  <c:v>105.1</c:v>
                </c:pt>
                <c:pt idx="366">
                  <c:v>104.4</c:v>
                </c:pt>
                <c:pt idx="367">
                  <c:v>104.4</c:v>
                </c:pt>
                <c:pt idx="368">
                  <c:v>104.4</c:v>
                </c:pt>
                <c:pt idx="369">
                  <c:v>104.4</c:v>
                </c:pt>
                <c:pt idx="370">
                  <c:v>104.4</c:v>
                </c:pt>
                <c:pt idx="371">
                  <c:v>103.7</c:v>
                </c:pt>
                <c:pt idx="372">
                  <c:v>103.7</c:v>
                </c:pt>
                <c:pt idx="373">
                  <c:v>103.7</c:v>
                </c:pt>
                <c:pt idx="374">
                  <c:v>103.7</c:v>
                </c:pt>
                <c:pt idx="375">
                  <c:v>103.7</c:v>
                </c:pt>
                <c:pt idx="376">
                  <c:v>103.7</c:v>
                </c:pt>
                <c:pt idx="377">
                  <c:v>103.7</c:v>
                </c:pt>
                <c:pt idx="378">
                  <c:v>103.7</c:v>
                </c:pt>
                <c:pt idx="379">
                  <c:v>103.1</c:v>
                </c:pt>
                <c:pt idx="380">
                  <c:v>103.1</c:v>
                </c:pt>
                <c:pt idx="381">
                  <c:v>103.1</c:v>
                </c:pt>
                <c:pt idx="382">
                  <c:v>103.1</c:v>
                </c:pt>
                <c:pt idx="383">
                  <c:v>103.1</c:v>
                </c:pt>
                <c:pt idx="384">
                  <c:v>103.1</c:v>
                </c:pt>
                <c:pt idx="385">
                  <c:v>102.4</c:v>
                </c:pt>
                <c:pt idx="386">
                  <c:v>102.4</c:v>
                </c:pt>
                <c:pt idx="387">
                  <c:v>102.4</c:v>
                </c:pt>
                <c:pt idx="388">
                  <c:v>102.4</c:v>
                </c:pt>
                <c:pt idx="389">
                  <c:v>102.4</c:v>
                </c:pt>
                <c:pt idx="390">
                  <c:v>102.4</c:v>
                </c:pt>
                <c:pt idx="391">
                  <c:v>101.7</c:v>
                </c:pt>
                <c:pt idx="392">
                  <c:v>101.7</c:v>
                </c:pt>
                <c:pt idx="393">
                  <c:v>101.7</c:v>
                </c:pt>
                <c:pt idx="394">
                  <c:v>101.7</c:v>
                </c:pt>
                <c:pt idx="395">
                  <c:v>101.7</c:v>
                </c:pt>
                <c:pt idx="396">
                  <c:v>101.7</c:v>
                </c:pt>
                <c:pt idx="397">
                  <c:v>101</c:v>
                </c:pt>
                <c:pt idx="398">
                  <c:v>101</c:v>
                </c:pt>
                <c:pt idx="399">
                  <c:v>101</c:v>
                </c:pt>
                <c:pt idx="400">
                  <c:v>101</c:v>
                </c:pt>
                <c:pt idx="401">
                  <c:v>101</c:v>
                </c:pt>
                <c:pt idx="402">
                  <c:v>101</c:v>
                </c:pt>
                <c:pt idx="403">
                  <c:v>100.4</c:v>
                </c:pt>
                <c:pt idx="404">
                  <c:v>100.4</c:v>
                </c:pt>
                <c:pt idx="405">
                  <c:v>100.4</c:v>
                </c:pt>
                <c:pt idx="406">
                  <c:v>100.4</c:v>
                </c:pt>
                <c:pt idx="407">
                  <c:v>100.4</c:v>
                </c:pt>
                <c:pt idx="408">
                  <c:v>99.7</c:v>
                </c:pt>
                <c:pt idx="409">
                  <c:v>99.7</c:v>
                </c:pt>
                <c:pt idx="410">
                  <c:v>99.7</c:v>
                </c:pt>
                <c:pt idx="411">
                  <c:v>99.7</c:v>
                </c:pt>
                <c:pt idx="412">
                  <c:v>99.7</c:v>
                </c:pt>
                <c:pt idx="413">
                  <c:v>99</c:v>
                </c:pt>
                <c:pt idx="414">
                  <c:v>99.7</c:v>
                </c:pt>
                <c:pt idx="415">
                  <c:v>99</c:v>
                </c:pt>
                <c:pt idx="416">
                  <c:v>99</c:v>
                </c:pt>
                <c:pt idx="417">
                  <c:v>99</c:v>
                </c:pt>
                <c:pt idx="418">
                  <c:v>99</c:v>
                </c:pt>
                <c:pt idx="419">
                  <c:v>99</c:v>
                </c:pt>
                <c:pt idx="420">
                  <c:v>98.3</c:v>
                </c:pt>
                <c:pt idx="421">
                  <c:v>98.3</c:v>
                </c:pt>
                <c:pt idx="422">
                  <c:v>98.3</c:v>
                </c:pt>
                <c:pt idx="423">
                  <c:v>98.3</c:v>
                </c:pt>
                <c:pt idx="424">
                  <c:v>98.3</c:v>
                </c:pt>
                <c:pt idx="425">
                  <c:v>98.3</c:v>
                </c:pt>
                <c:pt idx="426">
                  <c:v>97.6</c:v>
                </c:pt>
                <c:pt idx="427">
                  <c:v>97.6</c:v>
                </c:pt>
                <c:pt idx="428">
                  <c:v>97.6</c:v>
                </c:pt>
                <c:pt idx="429">
                  <c:v>97.6</c:v>
                </c:pt>
                <c:pt idx="430">
                  <c:v>97.6</c:v>
                </c:pt>
                <c:pt idx="431">
                  <c:v>97</c:v>
                </c:pt>
                <c:pt idx="432">
                  <c:v>97</c:v>
                </c:pt>
                <c:pt idx="433">
                  <c:v>97.6</c:v>
                </c:pt>
                <c:pt idx="434">
                  <c:v>97</c:v>
                </c:pt>
                <c:pt idx="435">
                  <c:v>97</c:v>
                </c:pt>
                <c:pt idx="436">
                  <c:v>97</c:v>
                </c:pt>
                <c:pt idx="437">
                  <c:v>96.3</c:v>
                </c:pt>
                <c:pt idx="438">
                  <c:v>96.3</c:v>
                </c:pt>
                <c:pt idx="439">
                  <c:v>96.3</c:v>
                </c:pt>
                <c:pt idx="440">
                  <c:v>96.3</c:v>
                </c:pt>
                <c:pt idx="441">
                  <c:v>96.3</c:v>
                </c:pt>
                <c:pt idx="442">
                  <c:v>95.6</c:v>
                </c:pt>
                <c:pt idx="443">
                  <c:v>95.6</c:v>
                </c:pt>
                <c:pt idx="444">
                  <c:v>95.6</c:v>
                </c:pt>
                <c:pt idx="445">
                  <c:v>95.6</c:v>
                </c:pt>
                <c:pt idx="446">
                  <c:v>95.6</c:v>
                </c:pt>
                <c:pt idx="447">
                  <c:v>95.6</c:v>
                </c:pt>
                <c:pt idx="448">
                  <c:v>94.9</c:v>
                </c:pt>
                <c:pt idx="449">
                  <c:v>94.9</c:v>
                </c:pt>
                <c:pt idx="450">
                  <c:v>94.9</c:v>
                </c:pt>
                <c:pt idx="451">
                  <c:v>94.9</c:v>
                </c:pt>
                <c:pt idx="452">
                  <c:v>94.9</c:v>
                </c:pt>
                <c:pt idx="453">
                  <c:v>94.3</c:v>
                </c:pt>
                <c:pt idx="454">
                  <c:v>94.3</c:v>
                </c:pt>
                <c:pt idx="455">
                  <c:v>94.3</c:v>
                </c:pt>
                <c:pt idx="456">
                  <c:v>94.3</c:v>
                </c:pt>
                <c:pt idx="457">
                  <c:v>94.3</c:v>
                </c:pt>
                <c:pt idx="458">
                  <c:v>94.3</c:v>
                </c:pt>
                <c:pt idx="459">
                  <c:v>93.6</c:v>
                </c:pt>
                <c:pt idx="460">
                  <c:v>93.6</c:v>
                </c:pt>
                <c:pt idx="461">
                  <c:v>93.6</c:v>
                </c:pt>
                <c:pt idx="462">
                  <c:v>93.6</c:v>
                </c:pt>
                <c:pt idx="463">
                  <c:v>92.9</c:v>
                </c:pt>
                <c:pt idx="464">
                  <c:v>92.9</c:v>
                </c:pt>
                <c:pt idx="465">
                  <c:v>92.9</c:v>
                </c:pt>
                <c:pt idx="466">
                  <c:v>92.9</c:v>
                </c:pt>
                <c:pt idx="467">
                  <c:v>92.9</c:v>
                </c:pt>
                <c:pt idx="468">
                  <c:v>92.2</c:v>
                </c:pt>
                <c:pt idx="469">
                  <c:v>92.2</c:v>
                </c:pt>
                <c:pt idx="470">
                  <c:v>92.2</c:v>
                </c:pt>
                <c:pt idx="471">
                  <c:v>92.2</c:v>
                </c:pt>
                <c:pt idx="472">
                  <c:v>92.2</c:v>
                </c:pt>
                <c:pt idx="473">
                  <c:v>92.2</c:v>
                </c:pt>
                <c:pt idx="474">
                  <c:v>92.2</c:v>
                </c:pt>
                <c:pt idx="475">
                  <c:v>91.6</c:v>
                </c:pt>
                <c:pt idx="476">
                  <c:v>91.6</c:v>
                </c:pt>
                <c:pt idx="477">
                  <c:v>91.6</c:v>
                </c:pt>
                <c:pt idx="478">
                  <c:v>91.6</c:v>
                </c:pt>
                <c:pt idx="479">
                  <c:v>90.9</c:v>
                </c:pt>
                <c:pt idx="480">
                  <c:v>90.9</c:v>
                </c:pt>
                <c:pt idx="481">
                  <c:v>90.9</c:v>
                </c:pt>
                <c:pt idx="482">
                  <c:v>90.9</c:v>
                </c:pt>
                <c:pt idx="483">
                  <c:v>90.9</c:v>
                </c:pt>
                <c:pt idx="484">
                  <c:v>90.2</c:v>
                </c:pt>
                <c:pt idx="485">
                  <c:v>90.2</c:v>
                </c:pt>
                <c:pt idx="486">
                  <c:v>90.2</c:v>
                </c:pt>
                <c:pt idx="487">
                  <c:v>90.2</c:v>
                </c:pt>
                <c:pt idx="488">
                  <c:v>90.2</c:v>
                </c:pt>
                <c:pt idx="489">
                  <c:v>89.5</c:v>
                </c:pt>
                <c:pt idx="490">
                  <c:v>89.5</c:v>
                </c:pt>
                <c:pt idx="491">
                  <c:v>89.5</c:v>
                </c:pt>
                <c:pt idx="492">
                  <c:v>89.5</c:v>
                </c:pt>
                <c:pt idx="493">
                  <c:v>88.9</c:v>
                </c:pt>
                <c:pt idx="494">
                  <c:v>88.9</c:v>
                </c:pt>
                <c:pt idx="495">
                  <c:v>88.9</c:v>
                </c:pt>
                <c:pt idx="496">
                  <c:v>88.9</c:v>
                </c:pt>
                <c:pt idx="497">
                  <c:v>88.9</c:v>
                </c:pt>
                <c:pt idx="498">
                  <c:v>88.2</c:v>
                </c:pt>
                <c:pt idx="499">
                  <c:v>88.2</c:v>
                </c:pt>
                <c:pt idx="500">
                  <c:v>88.2</c:v>
                </c:pt>
                <c:pt idx="501">
                  <c:v>88.2</c:v>
                </c:pt>
                <c:pt idx="502">
                  <c:v>88.2</c:v>
                </c:pt>
                <c:pt idx="503">
                  <c:v>87.5</c:v>
                </c:pt>
                <c:pt idx="504">
                  <c:v>87.5</c:v>
                </c:pt>
                <c:pt idx="505">
                  <c:v>87.5</c:v>
                </c:pt>
                <c:pt idx="506">
                  <c:v>87.5</c:v>
                </c:pt>
                <c:pt idx="507">
                  <c:v>87.5</c:v>
                </c:pt>
                <c:pt idx="508">
                  <c:v>86.8</c:v>
                </c:pt>
                <c:pt idx="509">
                  <c:v>86.8</c:v>
                </c:pt>
                <c:pt idx="510">
                  <c:v>86.8</c:v>
                </c:pt>
                <c:pt idx="511">
                  <c:v>86.8</c:v>
                </c:pt>
                <c:pt idx="512">
                  <c:v>86.2</c:v>
                </c:pt>
                <c:pt idx="513">
                  <c:v>86.2</c:v>
                </c:pt>
                <c:pt idx="514">
                  <c:v>86.2</c:v>
                </c:pt>
                <c:pt idx="515">
                  <c:v>86.2</c:v>
                </c:pt>
                <c:pt idx="516">
                  <c:v>86.2</c:v>
                </c:pt>
                <c:pt idx="517">
                  <c:v>85.5</c:v>
                </c:pt>
                <c:pt idx="518">
                  <c:v>85.5</c:v>
                </c:pt>
                <c:pt idx="519">
                  <c:v>85.5</c:v>
                </c:pt>
                <c:pt idx="520">
                  <c:v>84.8</c:v>
                </c:pt>
                <c:pt idx="521">
                  <c:v>84.8</c:v>
                </c:pt>
                <c:pt idx="522">
                  <c:v>84.8</c:v>
                </c:pt>
                <c:pt idx="523">
                  <c:v>84.8</c:v>
                </c:pt>
                <c:pt idx="524">
                  <c:v>84.8</c:v>
                </c:pt>
                <c:pt idx="525">
                  <c:v>84.1</c:v>
                </c:pt>
                <c:pt idx="526">
                  <c:v>84.1</c:v>
                </c:pt>
                <c:pt idx="527">
                  <c:v>84.1</c:v>
                </c:pt>
                <c:pt idx="528">
                  <c:v>84.1</c:v>
                </c:pt>
                <c:pt idx="529">
                  <c:v>83.5</c:v>
                </c:pt>
                <c:pt idx="530">
                  <c:v>83.5</c:v>
                </c:pt>
                <c:pt idx="531">
                  <c:v>83.5</c:v>
                </c:pt>
                <c:pt idx="532">
                  <c:v>82.8</c:v>
                </c:pt>
                <c:pt idx="533">
                  <c:v>82.8</c:v>
                </c:pt>
                <c:pt idx="534">
                  <c:v>82.8</c:v>
                </c:pt>
                <c:pt idx="535">
                  <c:v>82.8</c:v>
                </c:pt>
                <c:pt idx="536">
                  <c:v>82.8</c:v>
                </c:pt>
                <c:pt idx="537">
                  <c:v>82.1</c:v>
                </c:pt>
                <c:pt idx="538">
                  <c:v>82.1</c:v>
                </c:pt>
                <c:pt idx="539">
                  <c:v>82.1</c:v>
                </c:pt>
                <c:pt idx="540">
                  <c:v>82.1</c:v>
                </c:pt>
                <c:pt idx="541">
                  <c:v>82.1</c:v>
                </c:pt>
                <c:pt idx="542">
                  <c:v>81.400000000000006</c:v>
                </c:pt>
                <c:pt idx="543">
                  <c:v>81.400000000000006</c:v>
                </c:pt>
                <c:pt idx="544">
                  <c:v>80.8</c:v>
                </c:pt>
                <c:pt idx="545">
                  <c:v>80.8</c:v>
                </c:pt>
                <c:pt idx="546">
                  <c:v>80.8</c:v>
                </c:pt>
                <c:pt idx="547">
                  <c:v>80.8</c:v>
                </c:pt>
                <c:pt idx="548">
                  <c:v>80.8</c:v>
                </c:pt>
                <c:pt idx="549">
                  <c:v>80.099999999999994</c:v>
                </c:pt>
                <c:pt idx="550">
                  <c:v>80.099999999999994</c:v>
                </c:pt>
                <c:pt idx="551">
                  <c:v>80.099999999999994</c:v>
                </c:pt>
                <c:pt idx="552">
                  <c:v>80.099999999999994</c:v>
                </c:pt>
                <c:pt idx="553">
                  <c:v>80.099999999999994</c:v>
                </c:pt>
                <c:pt idx="554">
                  <c:v>79.400000000000006</c:v>
                </c:pt>
                <c:pt idx="555">
                  <c:v>79.400000000000006</c:v>
                </c:pt>
                <c:pt idx="556">
                  <c:v>79.400000000000006</c:v>
                </c:pt>
                <c:pt idx="557">
                  <c:v>78.7</c:v>
                </c:pt>
                <c:pt idx="558">
                  <c:v>78.7</c:v>
                </c:pt>
                <c:pt idx="559">
                  <c:v>78.7</c:v>
                </c:pt>
                <c:pt idx="560">
                  <c:v>78.7</c:v>
                </c:pt>
                <c:pt idx="561">
                  <c:v>78.099999999999994</c:v>
                </c:pt>
                <c:pt idx="562">
                  <c:v>78.099999999999994</c:v>
                </c:pt>
                <c:pt idx="563">
                  <c:v>78.099999999999994</c:v>
                </c:pt>
                <c:pt idx="564">
                  <c:v>77.400000000000006</c:v>
                </c:pt>
                <c:pt idx="565">
                  <c:v>77.400000000000006</c:v>
                </c:pt>
                <c:pt idx="566">
                  <c:v>77.400000000000006</c:v>
                </c:pt>
                <c:pt idx="567">
                  <c:v>77.400000000000006</c:v>
                </c:pt>
                <c:pt idx="568">
                  <c:v>77.400000000000006</c:v>
                </c:pt>
                <c:pt idx="569">
                  <c:v>76.7</c:v>
                </c:pt>
                <c:pt idx="570">
                  <c:v>76.7</c:v>
                </c:pt>
                <c:pt idx="571">
                  <c:v>76.7</c:v>
                </c:pt>
                <c:pt idx="572">
                  <c:v>76</c:v>
                </c:pt>
                <c:pt idx="573">
                  <c:v>76</c:v>
                </c:pt>
                <c:pt idx="574">
                  <c:v>76</c:v>
                </c:pt>
                <c:pt idx="575">
                  <c:v>76</c:v>
                </c:pt>
                <c:pt idx="576">
                  <c:v>76</c:v>
                </c:pt>
                <c:pt idx="577">
                  <c:v>75.400000000000006</c:v>
                </c:pt>
                <c:pt idx="578">
                  <c:v>75.400000000000006</c:v>
                </c:pt>
                <c:pt idx="579">
                  <c:v>75.400000000000006</c:v>
                </c:pt>
                <c:pt idx="580">
                  <c:v>74.7</c:v>
                </c:pt>
                <c:pt idx="581">
                  <c:v>74.7</c:v>
                </c:pt>
                <c:pt idx="582">
                  <c:v>74.7</c:v>
                </c:pt>
                <c:pt idx="583">
                  <c:v>74.7</c:v>
                </c:pt>
                <c:pt idx="584">
                  <c:v>74</c:v>
                </c:pt>
                <c:pt idx="585">
                  <c:v>74</c:v>
                </c:pt>
                <c:pt idx="586">
                  <c:v>74</c:v>
                </c:pt>
                <c:pt idx="587">
                  <c:v>73.3</c:v>
                </c:pt>
                <c:pt idx="588">
                  <c:v>73.3</c:v>
                </c:pt>
                <c:pt idx="589">
                  <c:v>73.3</c:v>
                </c:pt>
                <c:pt idx="590">
                  <c:v>73.3</c:v>
                </c:pt>
                <c:pt idx="591">
                  <c:v>72.599999999999994</c:v>
                </c:pt>
                <c:pt idx="592">
                  <c:v>72.599999999999994</c:v>
                </c:pt>
                <c:pt idx="593">
                  <c:v>72.599999999999994</c:v>
                </c:pt>
                <c:pt idx="594">
                  <c:v>72</c:v>
                </c:pt>
                <c:pt idx="595">
                  <c:v>72</c:v>
                </c:pt>
                <c:pt idx="596">
                  <c:v>72</c:v>
                </c:pt>
                <c:pt idx="597">
                  <c:v>71.3</c:v>
                </c:pt>
                <c:pt idx="598">
                  <c:v>71.3</c:v>
                </c:pt>
                <c:pt idx="599">
                  <c:v>71.3</c:v>
                </c:pt>
                <c:pt idx="600">
                  <c:v>71.3</c:v>
                </c:pt>
                <c:pt idx="601">
                  <c:v>71.3</c:v>
                </c:pt>
                <c:pt idx="602">
                  <c:v>70.599999999999994</c:v>
                </c:pt>
                <c:pt idx="603">
                  <c:v>70.599999999999994</c:v>
                </c:pt>
                <c:pt idx="604">
                  <c:v>69.900000000000006</c:v>
                </c:pt>
                <c:pt idx="605">
                  <c:v>69.900000000000006</c:v>
                </c:pt>
                <c:pt idx="606">
                  <c:v>69.900000000000006</c:v>
                </c:pt>
                <c:pt idx="607">
                  <c:v>69.900000000000006</c:v>
                </c:pt>
                <c:pt idx="608">
                  <c:v>69.3</c:v>
                </c:pt>
                <c:pt idx="609">
                  <c:v>69.3</c:v>
                </c:pt>
                <c:pt idx="610">
                  <c:v>69.3</c:v>
                </c:pt>
                <c:pt idx="611">
                  <c:v>69.3</c:v>
                </c:pt>
                <c:pt idx="612">
                  <c:v>68.599999999999994</c:v>
                </c:pt>
                <c:pt idx="613">
                  <c:v>68.599999999999994</c:v>
                </c:pt>
                <c:pt idx="614">
                  <c:v>68.599999999999994</c:v>
                </c:pt>
                <c:pt idx="615">
                  <c:v>67.900000000000006</c:v>
                </c:pt>
                <c:pt idx="616">
                  <c:v>67.900000000000006</c:v>
                </c:pt>
                <c:pt idx="617">
                  <c:v>67.900000000000006</c:v>
                </c:pt>
                <c:pt idx="618">
                  <c:v>67.900000000000006</c:v>
                </c:pt>
                <c:pt idx="619">
                  <c:v>67.2</c:v>
                </c:pt>
                <c:pt idx="620">
                  <c:v>67.2</c:v>
                </c:pt>
                <c:pt idx="621">
                  <c:v>67.2</c:v>
                </c:pt>
                <c:pt idx="622">
                  <c:v>67.2</c:v>
                </c:pt>
                <c:pt idx="623">
                  <c:v>66.599999999999994</c:v>
                </c:pt>
                <c:pt idx="624">
                  <c:v>66.599999999999994</c:v>
                </c:pt>
                <c:pt idx="625">
                  <c:v>65.900000000000006</c:v>
                </c:pt>
                <c:pt idx="626">
                  <c:v>65.900000000000006</c:v>
                </c:pt>
                <c:pt idx="627">
                  <c:v>65.900000000000006</c:v>
                </c:pt>
                <c:pt idx="628">
                  <c:v>65.900000000000006</c:v>
                </c:pt>
                <c:pt idx="629">
                  <c:v>65.2</c:v>
                </c:pt>
                <c:pt idx="630">
                  <c:v>65.2</c:v>
                </c:pt>
                <c:pt idx="631">
                  <c:v>65.2</c:v>
                </c:pt>
                <c:pt idx="632">
                  <c:v>64.5</c:v>
                </c:pt>
                <c:pt idx="633">
                  <c:v>64.5</c:v>
                </c:pt>
                <c:pt idx="634">
                  <c:v>64.5</c:v>
                </c:pt>
                <c:pt idx="635">
                  <c:v>63.9</c:v>
                </c:pt>
                <c:pt idx="636">
                  <c:v>63.9</c:v>
                </c:pt>
                <c:pt idx="637">
                  <c:v>63.9</c:v>
                </c:pt>
                <c:pt idx="638">
                  <c:v>63.9</c:v>
                </c:pt>
                <c:pt idx="639">
                  <c:v>63.2</c:v>
                </c:pt>
                <c:pt idx="640">
                  <c:v>63.2</c:v>
                </c:pt>
                <c:pt idx="641">
                  <c:v>63.2</c:v>
                </c:pt>
                <c:pt idx="642">
                  <c:v>62.5</c:v>
                </c:pt>
                <c:pt idx="643">
                  <c:v>62.5</c:v>
                </c:pt>
                <c:pt idx="644">
                  <c:v>62.5</c:v>
                </c:pt>
                <c:pt idx="645">
                  <c:v>62.5</c:v>
                </c:pt>
                <c:pt idx="646">
                  <c:v>61.8</c:v>
                </c:pt>
                <c:pt idx="647">
                  <c:v>61.8</c:v>
                </c:pt>
                <c:pt idx="648">
                  <c:v>61.2</c:v>
                </c:pt>
                <c:pt idx="649">
                  <c:v>61.2</c:v>
                </c:pt>
                <c:pt idx="650">
                  <c:v>61.2</c:v>
                </c:pt>
                <c:pt idx="651">
                  <c:v>61.2</c:v>
                </c:pt>
                <c:pt idx="652">
                  <c:v>60.5</c:v>
                </c:pt>
                <c:pt idx="653">
                  <c:v>60.5</c:v>
                </c:pt>
                <c:pt idx="654">
                  <c:v>60.5</c:v>
                </c:pt>
                <c:pt idx="655">
                  <c:v>59.8</c:v>
                </c:pt>
                <c:pt idx="656">
                  <c:v>59.8</c:v>
                </c:pt>
                <c:pt idx="657">
                  <c:v>59.8</c:v>
                </c:pt>
                <c:pt idx="658">
                  <c:v>59.1</c:v>
                </c:pt>
                <c:pt idx="659">
                  <c:v>59.1</c:v>
                </c:pt>
                <c:pt idx="660">
                  <c:v>59.1</c:v>
                </c:pt>
                <c:pt idx="661">
                  <c:v>59.1</c:v>
                </c:pt>
                <c:pt idx="662">
                  <c:v>58.5</c:v>
                </c:pt>
                <c:pt idx="663">
                  <c:v>58.5</c:v>
                </c:pt>
                <c:pt idx="664">
                  <c:v>58.5</c:v>
                </c:pt>
                <c:pt idx="665">
                  <c:v>57.8</c:v>
                </c:pt>
                <c:pt idx="666">
                  <c:v>57.8</c:v>
                </c:pt>
                <c:pt idx="667">
                  <c:v>57.8</c:v>
                </c:pt>
                <c:pt idx="668">
                  <c:v>57.8</c:v>
                </c:pt>
                <c:pt idx="669">
                  <c:v>57.1</c:v>
                </c:pt>
                <c:pt idx="670">
                  <c:v>57.1</c:v>
                </c:pt>
                <c:pt idx="671">
                  <c:v>56.4</c:v>
                </c:pt>
                <c:pt idx="672">
                  <c:v>56.4</c:v>
                </c:pt>
                <c:pt idx="673">
                  <c:v>56.4</c:v>
                </c:pt>
                <c:pt idx="674">
                  <c:v>56.4</c:v>
                </c:pt>
                <c:pt idx="675">
                  <c:v>55.8</c:v>
                </c:pt>
                <c:pt idx="676">
                  <c:v>55.8</c:v>
                </c:pt>
                <c:pt idx="677">
                  <c:v>55.1</c:v>
                </c:pt>
                <c:pt idx="678">
                  <c:v>55.1</c:v>
                </c:pt>
                <c:pt idx="679">
                  <c:v>55.1</c:v>
                </c:pt>
                <c:pt idx="680">
                  <c:v>55.1</c:v>
                </c:pt>
                <c:pt idx="681">
                  <c:v>54.4</c:v>
                </c:pt>
                <c:pt idx="682">
                  <c:v>54.4</c:v>
                </c:pt>
                <c:pt idx="683">
                  <c:v>54.4</c:v>
                </c:pt>
                <c:pt idx="684">
                  <c:v>53.7</c:v>
                </c:pt>
                <c:pt idx="685">
                  <c:v>53.7</c:v>
                </c:pt>
                <c:pt idx="686">
                  <c:v>53.7</c:v>
                </c:pt>
                <c:pt idx="687">
                  <c:v>53.1</c:v>
                </c:pt>
                <c:pt idx="688">
                  <c:v>53.1</c:v>
                </c:pt>
                <c:pt idx="689">
                  <c:v>53.1</c:v>
                </c:pt>
                <c:pt idx="690">
                  <c:v>52.4</c:v>
                </c:pt>
                <c:pt idx="691">
                  <c:v>52.4</c:v>
                </c:pt>
                <c:pt idx="692">
                  <c:v>52.4</c:v>
                </c:pt>
                <c:pt idx="693">
                  <c:v>51.7</c:v>
                </c:pt>
                <c:pt idx="694">
                  <c:v>51.7</c:v>
                </c:pt>
                <c:pt idx="695">
                  <c:v>51.7</c:v>
                </c:pt>
                <c:pt idx="696">
                  <c:v>51</c:v>
                </c:pt>
                <c:pt idx="697">
                  <c:v>51</c:v>
                </c:pt>
                <c:pt idx="698">
                  <c:v>51</c:v>
                </c:pt>
                <c:pt idx="699">
                  <c:v>50.4</c:v>
                </c:pt>
                <c:pt idx="700">
                  <c:v>50.4</c:v>
                </c:pt>
                <c:pt idx="701">
                  <c:v>50.4</c:v>
                </c:pt>
                <c:pt idx="702">
                  <c:v>49.7</c:v>
                </c:pt>
                <c:pt idx="703">
                  <c:v>49.7</c:v>
                </c:pt>
                <c:pt idx="704">
                  <c:v>49.7</c:v>
                </c:pt>
                <c:pt idx="705">
                  <c:v>49.7</c:v>
                </c:pt>
                <c:pt idx="706">
                  <c:v>49</c:v>
                </c:pt>
                <c:pt idx="707">
                  <c:v>49</c:v>
                </c:pt>
                <c:pt idx="708">
                  <c:v>48.3</c:v>
                </c:pt>
                <c:pt idx="709">
                  <c:v>48.3</c:v>
                </c:pt>
                <c:pt idx="710">
                  <c:v>48.3</c:v>
                </c:pt>
                <c:pt idx="711">
                  <c:v>48.3</c:v>
                </c:pt>
                <c:pt idx="712">
                  <c:v>47.6</c:v>
                </c:pt>
                <c:pt idx="713">
                  <c:v>47.6</c:v>
                </c:pt>
                <c:pt idx="714">
                  <c:v>47</c:v>
                </c:pt>
                <c:pt idx="715">
                  <c:v>47</c:v>
                </c:pt>
                <c:pt idx="716">
                  <c:v>47</c:v>
                </c:pt>
                <c:pt idx="717">
                  <c:v>46.3</c:v>
                </c:pt>
                <c:pt idx="718">
                  <c:v>46.3</c:v>
                </c:pt>
                <c:pt idx="719">
                  <c:v>46.3</c:v>
                </c:pt>
                <c:pt idx="720">
                  <c:v>45.6</c:v>
                </c:pt>
                <c:pt idx="721">
                  <c:v>45.6</c:v>
                </c:pt>
                <c:pt idx="722">
                  <c:v>45.6</c:v>
                </c:pt>
                <c:pt idx="723">
                  <c:v>44.9</c:v>
                </c:pt>
                <c:pt idx="724">
                  <c:v>44.9</c:v>
                </c:pt>
                <c:pt idx="725">
                  <c:v>44.9</c:v>
                </c:pt>
                <c:pt idx="726">
                  <c:v>44.9</c:v>
                </c:pt>
                <c:pt idx="727">
                  <c:v>44.3</c:v>
                </c:pt>
                <c:pt idx="728">
                  <c:v>44.3</c:v>
                </c:pt>
                <c:pt idx="729">
                  <c:v>43.6</c:v>
                </c:pt>
                <c:pt idx="730">
                  <c:v>43.6</c:v>
                </c:pt>
                <c:pt idx="731">
                  <c:v>43.6</c:v>
                </c:pt>
                <c:pt idx="732">
                  <c:v>43.6</c:v>
                </c:pt>
                <c:pt idx="733">
                  <c:v>42.9</c:v>
                </c:pt>
                <c:pt idx="734">
                  <c:v>42.9</c:v>
                </c:pt>
                <c:pt idx="735">
                  <c:v>42.2</c:v>
                </c:pt>
                <c:pt idx="736">
                  <c:v>42.2</c:v>
                </c:pt>
                <c:pt idx="737">
                  <c:v>42.2</c:v>
                </c:pt>
                <c:pt idx="738">
                  <c:v>41.6</c:v>
                </c:pt>
                <c:pt idx="739">
                  <c:v>41.6</c:v>
                </c:pt>
                <c:pt idx="740">
                  <c:v>41.6</c:v>
                </c:pt>
                <c:pt idx="741">
                  <c:v>41.6</c:v>
                </c:pt>
                <c:pt idx="742">
                  <c:v>40.9</c:v>
                </c:pt>
                <c:pt idx="743">
                  <c:v>40.9</c:v>
                </c:pt>
                <c:pt idx="744">
                  <c:v>40.200000000000003</c:v>
                </c:pt>
                <c:pt idx="745">
                  <c:v>40.200000000000003</c:v>
                </c:pt>
                <c:pt idx="746">
                  <c:v>40.200000000000003</c:v>
                </c:pt>
                <c:pt idx="747">
                  <c:v>40.200000000000003</c:v>
                </c:pt>
                <c:pt idx="748">
                  <c:v>40.200000000000003</c:v>
                </c:pt>
                <c:pt idx="749">
                  <c:v>39.5</c:v>
                </c:pt>
                <c:pt idx="750">
                  <c:v>39.5</c:v>
                </c:pt>
                <c:pt idx="751">
                  <c:v>38.9</c:v>
                </c:pt>
                <c:pt idx="752">
                  <c:v>38.9</c:v>
                </c:pt>
                <c:pt idx="753">
                  <c:v>38.9</c:v>
                </c:pt>
                <c:pt idx="754">
                  <c:v>38.200000000000003</c:v>
                </c:pt>
                <c:pt idx="755">
                  <c:v>38.200000000000003</c:v>
                </c:pt>
                <c:pt idx="756">
                  <c:v>38.200000000000003</c:v>
                </c:pt>
                <c:pt idx="757">
                  <c:v>37.5</c:v>
                </c:pt>
                <c:pt idx="758">
                  <c:v>37.5</c:v>
                </c:pt>
                <c:pt idx="759">
                  <c:v>37.5</c:v>
                </c:pt>
                <c:pt idx="760">
                  <c:v>37.5</c:v>
                </c:pt>
                <c:pt idx="761">
                  <c:v>36.799999999999997</c:v>
                </c:pt>
                <c:pt idx="762">
                  <c:v>36.799999999999997</c:v>
                </c:pt>
                <c:pt idx="763">
                  <c:v>36.799999999999997</c:v>
                </c:pt>
                <c:pt idx="764">
                  <c:v>36.200000000000003</c:v>
                </c:pt>
                <c:pt idx="765">
                  <c:v>36.200000000000003</c:v>
                </c:pt>
                <c:pt idx="766">
                  <c:v>35.5</c:v>
                </c:pt>
                <c:pt idx="767">
                  <c:v>35.5</c:v>
                </c:pt>
                <c:pt idx="768">
                  <c:v>35.5</c:v>
                </c:pt>
                <c:pt idx="769">
                  <c:v>34.799999999999997</c:v>
                </c:pt>
                <c:pt idx="770">
                  <c:v>34.799999999999997</c:v>
                </c:pt>
                <c:pt idx="771">
                  <c:v>34.799999999999997</c:v>
                </c:pt>
                <c:pt idx="772">
                  <c:v>34.799999999999997</c:v>
                </c:pt>
                <c:pt idx="773">
                  <c:v>34.1</c:v>
                </c:pt>
                <c:pt idx="774">
                  <c:v>34.1</c:v>
                </c:pt>
                <c:pt idx="775">
                  <c:v>34.1</c:v>
                </c:pt>
                <c:pt idx="776">
                  <c:v>33.5</c:v>
                </c:pt>
                <c:pt idx="777">
                  <c:v>33.5</c:v>
                </c:pt>
                <c:pt idx="778">
                  <c:v>33.5</c:v>
                </c:pt>
                <c:pt idx="779">
                  <c:v>33.5</c:v>
                </c:pt>
                <c:pt idx="780">
                  <c:v>32.799999999999997</c:v>
                </c:pt>
                <c:pt idx="781">
                  <c:v>32.799999999999997</c:v>
                </c:pt>
                <c:pt idx="782">
                  <c:v>32.1</c:v>
                </c:pt>
                <c:pt idx="783">
                  <c:v>32.1</c:v>
                </c:pt>
                <c:pt idx="784">
                  <c:v>32.1</c:v>
                </c:pt>
                <c:pt idx="785">
                  <c:v>32.1</c:v>
                </c:pt>
                <c:pt idx="786">
                  <c:v>31.4</c:v>
                </c:pt>
                <c:pt idx="787">
                  <c:v>31.4</c:v>
                </c:pt>
                <c:pt idx="788">
                  <c:v>30.8</c:v>
                </c:pt>
                <c:pt idx="789">
                  <c:v>30.8</c:v>
                </c:pt>
                <c:pt idx="790">
                  <c:v>30.8</c:v>
                </c:pt>
                <c:pt idx="791">
                  <c:v>30.8</c:v>
                </c:pt>
                <c:pt idx="792">
                  <c:v>30.8</c:v>
                </c:pt>
                <c:pt idx="793">
                  <c:v>30.1</c:v>
                </c:pt>
                <c:pt idx="794">
                  <c:v>30.1</c:v>
                </c:pt>
                <c:pt idx="795">
                  <c:v>30.1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53-4B77-BD62-C5F6956BB9A9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save'!$E$2:$E$797</c:f>
              <c:numCache>
                <c:formatCode>General</c:formatCode>
                <c:ptCount val="7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53-4B77-BD62-C5F6956BB9A9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save'!$F$2:$F$797</c:f>
              <c:numCache>
                <c:formatCode>General</c:formatCode>
                <c:ptCount val="796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2</c:v>
                </c:pt>
                <c:pt idx="33">
                  <c:v>2</c:v>
                </c:pt>
                <c:pt idx="34">
                  <c:v>1.3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2.6</c:v>
                </c:pt>
                <c:pt idx="52">
                  <c:v>2.6</c:v>
                </c:pt>
                <c:pt idx="53">
                  <c:v>2.6</c:v>
                </c:pt>
                <c:pt idx="54">
                  <c:v>2.6</c:v>
                </c:pt>
                <c:pt idx="55">
                  <c:v>2.6</c:v>
                </c:pt>
                <c:pt idx="56">
                  <c:v>2.6</c:v>
                </c:pt>
                <c:pt idx="57">
                  <c:v>2.6</c:v>
                </c:pt>
                <c:pt idx="58">
                  <c:v>2.6</c:v>
                </c:pt>
                <c:pt idx="59">
                  <c:v>2.6</c:v>
                </c:pt>
                <c:pt idx="60">
                  <c:v>2.6</c:v>
                </c:pt>
                <c:pt idx="61">
                  <c:v>2.6</c:v>
                </c:pt>
                <c:pt idx="62">
                  <c:v>2.6</c:v>
                </c:pt>
                <c:pt idx="63">
                  <c:v>2.6</c:v>
                </c:pt>
                <c:pt idx="64">
                  <c:v>2.6</c:v>
                </c:pt>
                <c:pt idx="65">
                  <c:v>2.6</c:v>
                </c:pt>
                <c:pt idx="66">
                  <c:v>2.6</c:v>
                </c:pt>
                <c:pt idx="67">
                  <c:v>2.6</c:v>
                </c:pt>
                <c:pt idx="68">
                  <c:v>2.6</c:v>
                </c:pt>
                <c:pt idx="69">
                  <c:v>2.6</c:v>
                </c:pt>
                <c:pt idx="70">
                  <c:v>3.2</c:v>
                </c:pt>
                <c:pt idx="71">
                  <c:v>3.2</c:v>
                </c:pt>
                <c:pt idx="72">
                  <c:v>3.2</c:v>
                </c:pt>
                <c:pt idx="73">
                  <c:v>3.2</c:v>
                </c:pt>
                <c:pt idx="74">
                  <c:v>3.2</c:v>
                </c:pt>
                <c:pt idx="75">
                  <c:v>3.2</c:v>
                </c:pt>
                <c:pt idx="76">
                  <c:v>3.2</c:v>
                </c:pt>
                <c:pt idx="77">
                  <c:v>3.2</c:v>
                </c:pt>
                <c:pt idx="78">
                  <c:v>3.2</c:v>
                </c:pt>
                <c:pt idx="79">
                  <c:v>3.2</c:v>
                </c:pt>
                <c:pt idx="80">
                  <c:v>3.2</c:v>
                </c:pt>
                <c:pt idx="81">
                  <c:v>3.2</c:v>
                </c:pt>
                <c:pt idx="82">
                  <c:v>3.2</c:v>
                </c:pt>
                <c:pt idx="83">
                  <c:v>3.2</c:v>
                </c:pt>
                <c:pt idx="84">
                  <c:v>3.2</c:v>
                </c:pt>
                <c:pt idx="85">
                  <c:v>3.2</c:v>
                </c:pt>
                <c:pt idx="86">
                  <c:v>3.2</c:v>
                </c:pt>
                <c:pt idx="87">
                  <c:v>3.2</c:v>
                </c:pt>
                <c:pt idx="88">
                  <c:v>3.9</c:v>
                </c:pt>
                <c:pt idx="89">
                  <c:v>3.9</c:v>
                </c:pt>
                <c:pt idx="90">
                  <c:v>3.9</c:v>
                </c:pt>
                <c:pt idx="91">
                  <c:v>3.9</c:v>
                </c:pt>
                <c:pt idx="92">
                  <c:v>3.9</c:v>
                </c:pt>
                <c:pt idx="93">
                  <c:v>3.9</c:v>
                </c:pt>
                <c:pt idx="94">
                  <c:v>3.9</c:v>
                </c:pt>
                <c:pt idx="95">
                  <c:v>3.9</c:v>
                </c:pt>
                <c:pt idx="96">
                  <c:v>3.9</c:v>
                </c:pt>
                <c:pt idx="97">
                  <c:v>3.9</c:v>
                </c:pt>
                <c:pt idx="98">
                  <c:v>3.9</c:v>
                </c:pt>
                <c:pt idx="99">
                  <c:v>3.9</c:v>
                </c:pt>
                <c:pt idx="100">
                  <c:v>3.9</c:v>
                </c:pt>
                <c:pt idx="101">
                  <c:v>3.9</c:v>
                </c:pt>
                <c:pt idx="102">
                  <c:v>3.9</c:v>
                </c:pt>
                <c:pt idx="103">
                  <c:v>3.9</c:v>
                </c:pt>
                <c:pt idx="104">
                  <c:v>3.9</c:v>
                </c:pt>
                <c:pt idx="105">
                  <c:v>3.9</c:v>
                </c:pt>
                <c:pt idx="106">
                  <c:v>4.5</c:v>
                </c:pt>
                <c:pt idx="107">
                  <c:v>4.5</c:v>
                </c:pt>
                <c:pt idx="108">
                  <c:v>4.5</c:v>
                </c:pt>
                <c:pt idx="109">
                  <c:v>4.5</c:v>
                </c:pt>
                <c:pt idx="110">
                  <c:v>4.5</c:v>
                </c:pt>
                <c:pt idx="111">
                  <c:v>4.5</c:v>
                </c:pt>
                <c:pt idx="112">
                  <c:v>4.5</c:v>
                </c:pt>
                <c:pt idx="113">
                  <c:v>4.5</c:v>
                </c:pt>
                <c:pt idx="114">
                  <c:v>4.5</c:v>
                </c:pt>
                <c:pt idx="115">
                  <c:v>4.5</c:v>
                </c:pt>
                <c:pt idx="116">
                  <c:v>4.5</c:v>
                </c:pt>
                <c:pt idx="117">
                  <c:v>4.5</c:v>
                </c:pt>
                <c:pt idx="118">
                  <c:v>4.5</c:v>
                </c:pt>
                <c:pt idx="119">
                  <c:v>4.5</c:v>
                </c:pt>
                <c:pt idx="120">
                  <c:v>4.5</c:v>
                </c:pt>
                <c:pt idx="121">
                  <c:v>5.0999999999999996</c:v>
                </c:pt>
                <c:pt idx="122">
                  <c:v>5.0999999999999996</c:v>
                </c:pt>
                <c:pt idx="123">
                  <c:v>5.0999999999999996</c:v>
                </c:pt>
                <c:pt idx="124">
                  <c:v>5.0999999999999996</c:v>
                </c:pt>
                <c:pt idx="125">
                  <c:v>5.0999999999999996</c:v>
                </c:pt>
                <c:pt idx="126">
                  <c:v>5.0999999999999996</c:v>
                </c:pt>
                <c:pt idx="127">
                  <c:v>5.0999999999999996</c:v>
                </c:pt>
                <c:pt idx="128">
                  <c:v>5.0999999999999996</c:v>
                </c:pt>
                <c:pt idx="129">
                  <c:v>5.0999999999999996</c:v>
                </c:pt>
                <c:pt idx="130">
                  <c:v>5.0999999999999996</c:v>
                </c:pt>
                <c:pt idx="131">
                  <c:v>5.0999999999999996</c:v>
                </c:pt>
                <c:pt idx="132">
                  <c:v>5.0999999999999996</c:v>
                </c:pt>
                <c:pt idx="133">
                  <c:v>5.0999999999999996</c:v>
                </c:pt>
                <c:pt idx="134">
                  <c:v>5.0999999999999996</c:v>
                </c:pt>
                <c:pt idx="135">
                  <c:v>5.0999999999999996</c:v>
                </c:pt>
                <c:pt idx="136">
                  <c:v>5.8</c:v>
                </c:pt>
                <c:pt idx="137">
                  <c:v>5.8</c:v>
                </c:pt>
                <c:pt idx="138">
                  <c:v>5.8</c:v>
                </c:pt>
                <c:pt idx="139">
                  <c:v>5.8</c:v>
                </c:pt>
                <c:pt idx="140">
                  <c:v>5.8</c:v>
                </c:pt>
                <c:pt idx="141">
                  <c:v>5.8</c:v>
                </c:pt>
                <c:pt idx="142">
                  <c:v>5.8</c:v>
                </c:pt>
                <c:pt idx="143">
                  <c:v>5.8</c:v>
                </c:pt>
                <c:pt idx="144">
                  <c:v>5.8</c:v>
                </c:pt>
                <c:pt idx="145">
                  <c:v>5.8</c:v>
                </c:pt>
                <c:pt idx="146">
                  <c:v>5.8</c:v>
                </c:pt>
                <c:pt idx="147">
                  <c:v>5.8</c:v>
                </c:pt>
                <c:pt idx="148">
                  <c:v>5.8</c:v>
                </c:pt>
                <c:pt idx="149">
                  <c:v>5.8</c:v>
                </c:pt>
                <c:pt idx="150">
                  <c:v>6.4</c:v>
                </c:pt>
                <c:pt idx="151">
                  <c:v>6.4</c:v>
                </c:pt>
                <c:pt idx="152">
                  <c:v>6.4</c:v>
                </c:pt>
                <c:pt idx="153">
                  <c:v>6.4</c:v>
                </c:pt>
                <c:pt idx="154">
                  <c:v>6.4</c:v>
                </c:pt>
                <c:pt idx="155">
                  <c:v>6.4</c:v>
                </c:pt>
                <c:pt idx="156">
                  <c:v>6.4</c:v>
                </c:pt>
                <c:pt idx="157">
                  <c:v>6.4</c:v>
                </c:pt>
                <c:pt idx="158">
                  <c:v>6.4</c:v>
                </c:pt>
                <c:pt idx="159">
                  <c:v>6.4</c:v>
                </c:pt>
                <c:pt idx="160">
                  <c:v>6.4</c:v>
                </c:pt>
                <c:pt idx="161">
                  <c:v>6.4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7.7</c:v>
                </c:pt>
                <c:pt idx="177">
                  <c:v>7.7</c:v>
                </c:pt>
                <c:pt idx="178">
                  <c:v>7.7</c:v>
                </c:pt>
                <c:pt idx="179">
                  <c:v>7.7</c:v>
                </c:pt>
                <c:pt idx="180">
                  <c:v>7.7</c:v>
                </c:pt>
                <c:pt idx="181">
                  <c:v>7.7</c:v>
                </c:pt>
                <c:pt idx="182">
                  <c:v>7.7</c:v>
                </c:pt>
                <c:pt idx="183">
                  <c:v>7.7</c:v>
                </c:pt>
                <c:pt idx="184">
                  <c:v>7.7</c:v>
                </c:pt>
                <c:pt idx="185">
                  <c:v>7.7</c:v>
                </c:pt>
                <c:pt idx="186">
                  <c:v>8.3000000000000007</c:v>
                </c:pt>
                <c:pt idx="187">
                  <c:v>8.3000000000000007</c:v>
                </c:pt>
                <c:pt idx="188">
                  <c:v>8.3000000000000007</c:v>
                </c:pt>
                <c:pt idx="189">
                  <c:v>8.3000000000000007</c:v>
                </c:pt>
                <c:pt idx="190">
                  <c:v>8.3000000000000007</c:v>
                </c:pt>
                <c:pt idx="191">
                  <c:v>8.3000000000000007</c:v>
                </c:pt>
                <c:pt idx="192">
                  <c:v>8.3000000000000007</c:v>
                </c:pt>
                <c:pt idx="193">
                  <c:v>8.3000000000000007</c:v>
                </c:pt>
                <c:pt idx="194">
                  <c:v>8.3000000000000007</c:v>
                </c:pt>
                <c:pt idx="195">
                  <c:v>8.3000000000000007</c:v>
                </c:pt>
                <c:pt idx="196">
                  <c:v>8.3000000000000007</c:v>
                </c:pt>
                <c:pt idx="197">
                  <c:v>8.9</c:v>
                </c:pt>
                <c:pt idx="198">
                  <c:v>8.9</c:v>
                </c:pt>
                <c:pt idx="199">
                  <c:v>8.9</c:v>
                </c:pt>
                <c:pt idx="200">
                  <c:v>8.9</c:v>
                </c:pt>
                <c:pt idx="201">
                  <c:v>8.9</c:v>
                </c:pt>
                <c:pt idx="202">
                  <c:v>8.9</c:v>
                </c:pt>
                <c:pt idx="203">
                  <c:v>8.9</c:v>
                </c:pt>
                <c:pt idx="204">
                  <c:v>8.9</c:v>
                </c:pt>
                <c:pt idx="205">
                  <c:v>8.9</c:v>
                </c:pt>
                <c:pt idx="206">
                  <c:v>8.9</c:v>
                </c:pt>
                <c:pt idx="207">
                  <c:v>8.9</c:v>
                </c:pt>
                <c:pt idx="208">
                  <c:v>8.9</c:v>
                </c:pt>
                <c:pt idx="209">
                  <c:v>8.9</c:v>
                </c:pt>
                <c:pt idx="210">
                  <c:v>9.6</c:v>
                </c:pt>
                <c:pt idx="211">
                  <c:v>9.6</c:v>
                </c:pt>
                <c:pt idx="212">
                  <c:v>9.6</c:v>
                </c:pt>
                <c:pt idx="213">
                  <c:v>9.6</c:v>
                </c:pt>
                <c:pt idx="214">
                  <c:v>9.6</c:v>
                </c:pt>
                <c:pt idx="215">
                  <c:v>9.6</c:v>
                </c:pt>
                <c:pt idx="216">
                  <c:v>9.6</c:v>
                </c:pt>
                <c:pt idx="217">
                  <c:v>9.6</c:v>
                </c:pt>
                <c:pt idx="218">
                  <c:v>9.6</c:v>
                </c:pt>
                <c:pt idx="219">
                  <c:v>9.6</c:v>
                </c:pt>
                <c:pt idx="220">
                  <c:v>10.199999999999999</c:v>
                </c:pt>
                <c:pt idx="221">
                  <c:v>10.199999999999999</c:v>
                </c:pt>
                <c:pt idx="222">
                  <c:v>10.199999999999999</c:v>
                </c:pt>
                <c:pt idx="223">
                  <c:v>10.199999999999999</c:v>
                </c:pt>
                <c:pt idx="224">
                  <c:v>10.199999999999999</c:v>
                </c:pt>
                <c:pt idx="225">
                  <c:v>10.199999999999999</c:v>
                </c:pt>
                <c:pt idx="226">
                  <c:v>10.199999999999999</c:v>
                </c:pt>
                <c:pt idx="227">
                  <c:v>10.199999999999999</c:v>
                </c:pt>
                <c:pt idx="228">
                  <c:v>10.199999999999999</c:v>
                </c:pt>
                <c:pt idx="229">
                  <c:v>10.8</c:v>
                </c:pt>
                <c:pt idx="230">
                  <c:v>10.8</c:v>
                </c:pt>
                <c:pt idx="231">
                  <c:v>10.8</c:v>
                </c:pt>
                <c:pt idx="232">
                  <c:v>10.8</c:v>
                </c:pt>
                <c:pt idx="233">
                  <c:v>10.8</c:v>
                </c:pt>
                <c:pt idx="234">
                  <c:v>10.8</c:v>
                </c:pt>
                <c:pt idx="235">
                  <c:v>10.8</c:v>
                </c:pt>
                <c:pt idx="236">
                  <c:v>10.8</c:v>
                </c:pt>
                <c:pt idx="237">
                  <c:v>10.8</c:v>
                </c:pt>
                <c:pt idx="238">
                  <c:v>11.5</c:v>
                </c:pt>
                <c:pt idx="239">
                  <c:v>11.5</c:v>
                </c:pt>
                <c:pt idx="240">
                  <c:v>11.5</c:v>
                </c:pt>
                <c:pt idx="241">
                  <c:v>11.5</c:v>
                </c:pt>
                <c:pt idx="242">
                  <c:v>11.5</c:v>
                </c:pt>
                <c:pt idx="243">
                  <c:v>11.5</c:v>
                </c:pt>
                <c:pt idx="244">
                  <c:v>11.5</c:v>
                </c:pt>
                <c:pt idx="245">
                  <c:v>11.5</c:v>
                </c:pt>
                <c:pt idx="246">
                  <c:v>11.5</c:v>
                </c:pt>
                <c:pt idx="247">
                  <c:v>11.5</c:v>
                </c:pt>
                <c:pt idx="248">
                  <c:v>12.1</c:v>
                </c:pt>
                <c:pt idx="249">
                  <c:v>12.1</c:v>
                </c:pt>
                <c:pt idx="250">
                  <c:v>12.1</c:v>
                </c:pt>
                <c:pt idx="251">
                  <c:v>12.1</c:v>
                </c:pt>
                <c:pt idx="252">
                  <c:v>12.1</c:v>
                </c:pt>
                <c:pt idx="253">
                  <c:v>12.1</c:v>
                </c:pt>
                <c:pt idx="254">
                  <c:v>12.1</c:v>
                </c:pt>
                <c:pt idx="255">
                  <c:v>12.1</c:v>
                </c:pt>
                <c:pt idx="256">
                  <c:v>12.8</c:v>
                </c:pt>
                <c:pt idx="257">
                  <c:v>12.8</c:v>
                </c:pt>
                <c:pt idx="258">
                  <c:v>12.8</c:v>
                </c:pt>
                <c:pt idx="259">
                  <c:v>12.8</c:v>
                </c:pt>
                <c:pt idx="260">
                  <c:v>12.8</c:v>
                </c:pt>
                <c:pt idx="261">
                  <c:v>12.8</c:v>
                </c:pt>
                <c:pt idx="262">
                  <c:v>12.8</c:v>
                </c:pt>
                <c:pt idx="263">
                  <c:v>12.8</c:v>
                </c:pt>
                <c:pt idx="264">
                  <c:v>12.8</c:v>
                </c:pt>
                <c:pt idx="265">
                  <c:v>13.4</c:v>
                </c:pt>
                <c:pt idx="266">
                  <c:v>13.4</c:v>
                </c:pt>
                <c:pt idx="267">
                  <c:v>13.4</c:v>
                </c:pt>
                <c:pt idx="268">
                  <c:v>13.4</c:v>
                </c:pt>
                <c:pt idx="269">
                  <c:v>13.4</c:v>
                </c:pt>
                <c:pt idx="270">
                  <c:v>13.4</c:v>
                </c:pt>
                <c:pt idx="271">
                  <c:v>13.4</c:v>
                </c:pt>
                <c:pt idx="272">
                  <c:v>13.4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14</c:v>
                </c:pt>
                <c:pt idx="282">
                  <c:v>14.7</c:v>
                </c:pt>
                <c:pt idx="283">
                  <c:v>14.7</c:v>
                </c:pt>
                <c:pt idx="284">
                  <c:v>14.7</c:v>
                </c:pt>
                <c:pt idx="285">
                  <c:v>14.7</c:v>
                </c:pt>
                <c:pt idx="286">
                  <c:v>14.7</c:v>
                </c:pt>
                <c:pt idx="287">
                  <c:v>14.7</c:v>
                </c:pt>
                <c:pt idx="288">
                  <c:v>14.7</c:v>
                </c:pt>
                <c:pt idx="289">
                  <c:v>15.3</c:v>
                </c:pt>
                <c:pt idx="290">
                  <c:v>15.3</c:v>
                </c:pt>
                <c:pt idx="291">
                  <c:v>15.3</c:v>
                </c:pt>
                <c:pt idx="292">
                  <c:v>15.3</c:v>
                </c:pt>
                <c:pt idx="293">
                  <c:v>15.3</c:v>
                </c:pt>
                <c:pt idx="294">
                  <c:v>15.3</c:v>
                </c:pt>
                <c:pt idx="295">
                  <c:v>15.3</c:v>
                </c:pt>
                <c:pt idx="296">
                  <c:v>15.9</c:v>
                </c:pt>
                <c:pt idx="297">
                  <c:v>15.9</c:v>
                </c:pt>
                <c:pt idx="298">
                  <c:v>15.9</c:v>
                </c:pt>
                <c:pt idx="299">
                  <c:v>15.9</c:v>
                </c:pt>
                <c:pt idx="300">
                  <c:v>15.9</c:v>
                </c:pt>
                <c:pt idx="301">
                  <c:v>15.9</c:v>
                </c:pt>
                <c:pt idx="302">
                  <c:v>15.9</c:v>
                </c:pt>
                <c:pt idx="303">
                  <c:v>16.600000000000001</c:v>
                </c:pt>
                <c:pt idx="304">
                  <c:v>16.600000000000001</c:v>
                </c:pt>
                <c:pt idx="305">
                  <c:v>16.600000000000001</c:v>
                </c:pt>
                <c:pt idx="306">
                  <c:v>16.600000000000001</c:v>
                </c:pt>
                <c:pt idx="307">
                  <c:v>16.600000000000001</c:v>
                </c:pt>
                <c:pt idx="308">
                  <c:v>16.600000000000001</c:v>
                </c:pt>
                <c:pt idx="309">
                  <c:v>16.600000000000001</c:v>
                </c:pt>
                <c:pt idx="310">
                  <c:v>16.600000000000001</c:v>
                </c:pt>
                <c:pt idx="311">
                  <c:v>17.2</c:v>
                </c:pt>
                <c:pt idx="312">
                  <c:v>17.2</c:v>
                </c:pt>
                <c:pt idx="313">
                  <c:v>17.2</c:v>
                </c:pt>
                <c:pt idx="314">
                  <c:v>17.2</c:v>
                </c:pt>
                <c:pt idx="315">
                  <c:v>17.2</c:v>
                </c:pt>
                <c:pt idx="316">
                  <c:v>17.2</c:v>
                </c:pt>
                <c:pt idx="317">
                  <c:v>17.2</c:v>
                </c:pt>
                <c:pt idx="318">
                  <c:v>17.8</c:v>
                </c:pt>
                <c:pt idx="319">
                  <c:v>17.8</c:v>
                </c:pt>
                <c:pt idx="320">
                  <c:v>17.8</c:v>
                </c:pt>
                <c:pt idx="321">
                  <c:v>17.8</c:v>
                </c:pt>
                <c:pt idx="322">
                  <c:v>17.8</c:v>
                </c:pt>
                <c:pt idx="323">
                  <c:v>17.8</c:v>
                </c:pt>
                <c:pt idx="324">
                  <c:v>18.5</c:v>
                </c:pt>
                <c:pt idx="325">
                  <c:v>18.5</c:v>
                </c:pt>
                <c:pt idx="326">
                  <c:v>18.5</c:v>
                </c:pt>
                <c:pt idx="327">
                  <c:v>18.5</c:v>
                </c:pt>
                <c:pt idx="328">
                  <c:v>18.5</c:v>
                </c:pt>
                <c:pt idx="329">
                  <c:v>18.5</c:v>
                </c:pt>
                <c:pt idx="330">
                  <c:v>19.100000000000001</c:v>
                </c:pt>
                <c:pt idx="331">
                  <c:v>19.100000000000001</c:v>
                </c:pt>
                <c:pt idx="332">
                  <c:v>19.100000000000001</c:v>
                </c:pt>
                <c:pt idx="333">
                  <c:v>19.100000000000001</c:v>
                </c:pt>
                <c:pt idx="334">
                  <c:v>19.100000000000001</c:v>
                </c:pt>
                <c:pt idx="335">
                  <c:v>19.100000000000001</c:v>
                </c:pt>
                <c:pt idx="336">
                  <c:v>19.7</c:v>
                </c:pt>
                <c:pt idx="337">
                  <c:v>19.7</c:v>
                </c:pt>
                <c:pt idx="338">
                  <c:v>19.7</c:v>
                </c:pt>
                <c:pt idx="339">
                  <c:v>19.7</c:v>
                </c:pt>
                <c:pt idx="340">
                  <c:v>19.7</c:v>
                </c:pt>
                <c:pt idx="341">
                  <c:v>19.7</c:v>
                </c:pt>
                <c:pt idx="342">
                  <c:v>19.7</c:v>
                </c:pt>
                <c:pt idx="343">
                  <c:v>20.399999999999999</c:v>
                </c:pt>
                <c:pt idx="344">
                  <c:v>20.399999999999999</c:v>
                </c:pt>
                <c:pt idx="345">
                  <c:v>20.399999999999999</c:v>
                </c:pt>
                <c:pt idx="346">
                  <c:v>20.399999999999999</c:v>
                </c:pt>
                <c:pt idx="347">
                  <c:v>20.399999999999999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21.6</c:v>
                </c:pt>
                <c:pt idx="355">
                  <c:v>21.6</c:v>
                </c:pt>
                <c:pt idx="356">
                  <c:v>21.6</c:v>
                </c:pt>
                <c:pt idx="357">
                  <c:v>21.6</c:v>
                </c:pt>
                <c:pt idx="358">
                  <c:v>21.6</c:v>
                </c:pt>
                <c:pt idx="359">
                  <c:v>21.6</c:v>
                </c:pt>
                <c:pt idx="360">
                  <c:v>22.3</c:v>
                </c:pt>
                <c:pt idx="361">
                  <c:v>22.3</c:v>
                </c:pt>
                <c:pt idx="362">
                  <c:v>22.3</c:v>
                </c:pt>
                <c:pt idx="363">
                  <c:v>22.3</c:v>
                </c:pt>
                <c:pt idx="364">
                  <c:v>22.3</c:v>
                </c:pt>
                <c:pt idx="365">
                  <c:v>22.9</c:v>
                </c:pt>
                <c:pt idx="366">
                  <c:v>22.9</c:v>
                </c:pt>
                <c:pt idx="367">
                  <c:v>22.9</c:v>
                </c:pt>
                <c:pt idx="368">
                  <c:v>22.9</c:v>
                </c:pt>
                <c:pt idx="369">
                  <c:v>22.9</c:v>
                </c:pt>
                <c:pt idx="370">
                  <c:v>22.9</c:v>
                </c:pt>
                <c:pt idx="371">
                  <c:v>23.5</c:v>
                </c:pt>
                <c:pt idx="372">
                  <c:v>23.5</c:v>
                </c:pt>
                <c:pt idx="373">
                  <c:v>23.5</c:v>
                </c:pt>
                <c:pt idx="374">
                  <c:v>23.5</c:v>
                </c:pt>
                <c:pt idx="375">
                  <c:v>23.5</c:v>
                </c:pt>
                <c:pt idx="376">
                  <c:v>24.2</c:v>
                </c:pt>
                <c:pt idx="377">
                  <c:v>24.2</c:v>
                </c:pt>
                <c:pt idx="378">
                  <c:v>24.2</c:v>
                </c:pt>
                <c:pt idx="379">
                  <c:v>24.2</c:v>
                </c:pt>
                <c:pt idx="380">
                  <c:v>24.2</c:v>
                </c:pt>
                <c:pt idx="381">
                  <c:v>24.8</c:v>
                </c:pt>
                <c:pt idx="382">
                  <c:v>24.8</c:v>
                </c:pt>
                <c:pt idx="383">
                  <c:v>24.8</c:v>
                </c:pt>
                <c:pt idx="384">
                  <c:v>24.8</c:v>
                </c:pt>
                <c:pt idx="385">
                  <c:v>24.8</c:v>
                </c:pt>
                <c:pt idx="386">
                  <c:v>25.5</c:v>
                </c:pt>
                <c:pt idx="387">
                  <c:v>25.5</c:v>
                </c:pt>
                <c:pt idx="388">
                  <c:v>25.5</c:v>
                </c:pt>
                <c:pt idx="389">
                  <c:v>25.5</c:v>
                </c:pt>
                <c:pt idx="390">
                  <c:v>26.1</c:v>
                </c:pt>
                <c:pt idx="391">
                  <c:v>26.1</c:v>
                </c:pt>
                <c:pt idx="392">
                  <c:v>26.1</c:v>
                </c:pt>
                <c:pt idx="393">
                  <c:v>26.1</c:v>
                </c:pt>
                <c:pt idx="394">
                  <c:v>26.7</c:v>
                </c:pt>
                <c:pt idx="395">
                  <c:v>26.7</c:v>
                </c:pt>
                <c:pt idx="396">
                  <c:v>26.7</c:v>
                </c:pt>
                <c:pt idx="397">
                  <c:v>26.7</c:v>
                </c:pt>
                <c:pt idx="398">
                  <c:v>26.7</c:v>
                </c:pt>
                <c:pt idx="399">
                  <c:v>27.4</c:v>
                </c:pt>
                <c:pt idx="400">
                  <c:v>27.4</c:v>
                </c:pt>
                <c:pt idx="401">
                  <c:v>27.4</c:v>
                </c:pt>
                <c:pt idx="402">
                  <c:v>27.4</c:v>
                </c:pt>
                <c:pt idx="403">
                  <c:v>27.4</c:v>
                </c:pt>
                <c:pt idx="404">
                  <c:v>28</c:v>
                </c:pt>
                <c:pt idx="405">
                  <c:v>28</c:v>
                </c:pt>
                <c:pt idx="406">
                  <c:v>28</c:v>
                </c:pt>
                <c:pt idx="407">
                  <c:v>28</c:v>
                </c:pt>
                <c:pt idx="408">
                  <c:v>28.6</c:v>
                </c:pt>
                <c:pt idx="409">
                  <c:v>28.6</c:v>
                </c:pt>
                <c:pt idx="410">
                  <c:v>28.6</c:v>
                </c:pt>
                <c:pt idx="411">
                  <c:v>28.6</c:v>
                </c:pt>
                <c:pt idx="412">
                  <c:v>28.6</c:v>
                </c:pt>
                <c:pt idx="413">
                  <c:v>29.3</c:v>
                </c:pt>
                <c:pt idx="414">
                  <c:v>29.3</c:v>
                </c:pt>
                <c:pt idx="415">
                  <c:v>29.3</c:v>
                </c:pt>
                <c:pt idx="416">
                  <c:v>29.3</c:v>
                </c:pt>
                <c:pt idx="417">
                  <c:v>29.9</c:v>
                </c:pt>
                <c:pt idx="418">
                  <c:v>29.9</c:v>
                </c:pt>
                <c:pt idx="419">
                  <c:v>29.9</c:v>
                </c:pt>
                <c:pt idx="420">
                  <c:v>29.9</c:v>
                </c:pt>
                <c:pt idx="421">
                  <c:v>30.5</c:v>
                </c:pt>
                <c:pt idx="422">
                  <c:v>30.5</c:v>
                </c:pt>
                <c:pt idx="423">
                  <c:v>30.5</c:v>
                </c:pt>
                <c:pt idx="424">
                  <c:v>30.5</c:v>
                </c:pt>
                <c:pt idx="425">
                  <c:v>30.5</c:v>
                </c:pt>
                <c:pt idx="426">
                  <c:v>31.2</c:v>
                </c:pt>
                <c:pt idx="427">
                  <c:v>31.2</c:v>
                </c:pt>
                <c:pt idx="428">
                  <c:v>31.2</c:v>
                </c:pt>
                <c:pt idx="429">
                  <c:v>31.2</c:v>
                </c:pt>
                <c:pt idx="430">
                  <c:v>31.8</c:v>
                </c:pt>
                <c:pt idx="431">
                  <c:v>31.8</c:v>
                </c:pt>
                <c:pt idx="432">
                  <c:v>31.8</c:v>
                </c:pt>
                <c:pt idx="433">
                  <c:v>32.4</c:v>
                </c:pt>
                <c:pt idx="434">
                  <c:v>32.4</c:v>
                </c:pt>
                <c:pt idx="435">
                  <c:v>32.4</c:v>
                </c:pt>
                <c:pt idx="436">
                  <c:v>32.4</c:v>
                </c:pt>
                <c:pt idx="437">
                  <c:v>33.1</c:v>
                </c:pt>
                <c:pt idx="438">
                  <c:v>33.1</c:v>
                </c:pt>
                <c:pt idx="439">
                  <c:v>33.1</c:v>
                </c:pt>
                <c:pt idx="440">
                  <c:v>33.1</c:v>
                </c:pt>
                <c:pt idx="441">
                  <c:v>33.700000000000003</c:v>
                </c:pt>
                <c:pt idx="442">
                  <c:v>33.700000000000003</c:v>
                </c:pt>
                <c:pt idx="443">
                  <c:v>33.700000000000003</c:v>
                </c:pt>
                <c:pt idx="444">
                  <c:v>33.700000000000003</c:v>
                </c:pt>
                <c:pt idx="445">
                  <c:v>34.299999999999997</c:v>
                </c:pt>
                <c:pt idx="446">
                  <c:v>34.299999999999997</c:v>
                </c:pt>
                <c:pt idx="447">
                  <c:v>34.299999999999997</c:v>
                </c:pt>
                <c:pt idx="448">
                  <c:v>34.299999999999997</c:v>
                </c:pt>
                <c:pt idx="449">
                  <c:v>35</c:v>
                </c:pt>
                <c:pt idx="450">
                  <c:v>35</c:v>
                </c:pt>
                <c:pt idx="451">
                  <c:v>35</c:v>
                </c:pt>
                <c:pt idx="452">
                  <c:v>35.6</c:v>
                </c:pt>
                <c:pt idx="453">
                  <c:v>35.6</c:v>
                </c:pt>
                <c:pt idx="454">
                  <c:v>35.6</c:v>
                </c:pt>
                <c:pt idx="455">
                  <c:v>35.6</c:v>
                </c:pt>
                <c:pt idx="456">
                  <c:v>36.200000000000003</c:v>
                </c:pt>
                <c:pt idx="457">
                  <c:v>36.200000000000003</c:v>
                </c:pt>
                <c:pt idx="458">
                  <c:v>36.200000000000003</c:v>
                </c:pt>
                <c:pt idx="459">
                  <c:v>36.9</c:v>
                </c:pt>
                <c:pt idx="460">
                  <c:v>36.9</c:v>
                </c:pt>
                <c:pt idx="461">
                  <c:v>36.9</c:v>
                </c:pt>
                <c:pt idx="462">
                  <c:v>36.9</c:v>
                </c:pt>
                <c:pt idx="463">
                  <c:v>37.5</c:v>
                </c:pt>
                <c:pt idx="464">
                  <c:v>37.5</c:v>
                </c:pt>
                <c:pt idx="465">
                  <c:v>37.5</c:v>
                </c:pt>
                <c:pt idx="466">
                  <c:v>38.200000000000003</c:v>
                </c:pt>
                <c:pt idx="467">
                  <c:v>38.200000000000003</c:v>
                </c:pt>
                <c:pt idx="468">
                  <c:v>38.200000000000003</c:v>
                </c:pt>
                <c:pt idx="469">
                  <c:v>38.200000000000003</c:v>
                </c:pt>
                <c:pt idx="470">
                  <c:v>38.799999999999997</c:v>
                </c:pt>
                <c:pt idx="471">
                  <c:v>38.799999999999997</c:v>
                </c:pt>
                <c:pt idx="472">
                  <c:v>38.799999999999997</c:v>
                </c:pt>
                <c:pt idx="473">
                  <c:v>39.4</c:v>
                </c:pt>
                <c:pt idx="474">
                  <c:v>39.4</c:v>
                </c:pt>
                <c:pt idx="475">
                  <c:v>39.4</c:v>
                </c:pt>
                <c:pt idx="476">
                  <c:v>40.1</c:v>
                </c:pt>
                <c:pt idx="477">
                  <c:v>40.1</c:v>
                </c:pt>
                <c:pt idx="478">
                  <c:v>40.1</c:v>
                </c:pt>
                <c:pt idx="479">
                  <c:v>40.1</c:v>
                </c:pt>
                <c:pt idx="480">
                  <c:v>40.700000000000003</c:v>
                </c:pt>
                <c:pt idx="481">
                  <c:v>40.700000000000003</c:v>
                </c:pt>
                <c:pt idx="482">
                  <c:v>40.700000000000003</c:v>
                </c:pt>
                <c:pt idx="483">
                  <c:v>41.3</c:v>
                </c:pt>
                <c:pt idx="484">
                  <c:v>41.3</c:v>
                </c:pt>
                <c:pt idx="485">
                  <c:v>41.3</c:v>
                </c:pt>
                <c:pt idx="486">
                  <c:v>42</c:v>
                </c:pt>
                <c:pt idx="487">
                  <c:v>42</c:v>
                </c:pt>
                <c:pt idx="488">
                  <c:v>42</c:v>
                </c:pt>
                <c:pt idx="489">
                  <c:v>42.6</c:v>
                </c:pt>
                <c:pt idx="490">
                  <c:v>42.6</c:v>
                </c:pt>
                <c:pt idx="491">
                  <c:v>42.6</c:v>
                </c:pt>
                <c:pt idx="492">
                  <c:v>43.2</c:v>
                </c:pt>
                <c:pt idx="493">
                  <c:v>43.2</c:v>
                </c:pt>
                <c:pt idx="494">
                  <c:v>43.2</c:v>
                </c:pt>
                <c:pt idx="495">
                  <c:v>43.9</c:v>
                </c:pt>
                <c:pt idx="496">
                  <c:v>43.9</c:v>
                </c:pt>
                <c:pt idx="497">
                  <c:v>43.9</c:v>
                </c:pt>
                <c:pt idx="498">
                  <c:v>44.5</c:v>
                </c:pt>
                <c:pt idx="499">
                  <c:v>44.5</c:v>
                </c:pt>
                <c:pt idx="500">
                  <c:v>44.5</c:v>
                </c:pt>
                <c:pt idx="501">
                  <c:v>45.1</c:v>
                </c:pt>
                <c:pt idx="502">
                  <c:v>45.1</c:v>
                </c:pt>
                <c:pt idx="503">
                  <c:v>45.1</c:v>
                </c:pt>
                <c:pt idx="504">
                  <c:v>45.8</c:v>
                </c:pt>
                <c:pt idx="505">
                  <c:v>45.8</c:v>
                </c:pt>
                <c:pt idx="506">
                  <c:v>45.8</c:v>
                </c:pt>
                <c:pt idx="507">
                  <c:v>46.4</c:v>
                </c:pt>
                <c:pt idx="508">
                  <c:v>46.4</c:v>
                </c:pt>
                <c:pt idx="509">
                  <c:v>46.4</c:v>
                </c:pt>
                <c:pt idx="510">
                  <c:v>47</c:v>
                </c:pt>
                <c:pt idx="511">
                  <c:v>47</c:v>
                </c:pt>
                <c:pt idx="512">
                  <c:v>47</c:v>
                </c:pt>
                <c:pt idx="513">
                  <c:v>47.7</c:v>
                </c:pt>
                <c:pt idx="514">
                  <c:v>47.7</c:v>
                </c:pt>
                <c:pt idx="515">
                  <c:v>47.7</c:v>
                </c:pt>
                <c:pt idx="516">
                  <c:v>48.3</c:v>
                </c:pt>
                <c:pt idx="517">
                  <c:v>48.3</c:v>
                </c:pt>
                <c:pt idx="518">
                  <c:v>48.3</c:v>
                </c:pt>
                <c:pt idx="519">
                  <c:v>48.9</c:v>
                </c:pt>
                <c:pt idx="520">
                  <c:v>48.9</c:v>
                </c:pt>
                <c:pt idx="521">
                  <c:v>49.6</c:v>
                </c:pt>
                <c:pt idx="522">
                  <c:v>49.6</c:v>
                </c:pt>
                <c:pt idx="523">
                  <c:v>49.6</c:v>
                </c:pt>
                <c:pt idx="524">
                  <c:v>50.2</c:v>
                </c:pt>
                <c:pt idx="525">
                  <c:v>50.2</c:v>
                </c:pt>
                <c:pt idx="526">
                  <c:v>50.2</c:v>
                </c:pt>
                <c:pt idx="527">
                  <c:v>50.8</c:v>
                </c:pt>
                <c:pt idx="528">
                  <c:v>50.8</c:v>
                </c:pt>
                <c:pt idx="529">
                  <c:v>50.8</c:v>
                </c:pt>
                <c:pt idx="530">
                  <c:v>51.5</c:v>
                </c:pt>
                <c:pt idx="531">
                  <c:v>51.5</c:v>
                </c:pt>
                <c:pt idx="532">
                  <c:v>52.1</c:v>
                </c:pt>
                <c:pt idx="533">
                  <c:v>52.1</c:v>
                </c:pt>
                <c:pt idx="534">
                  <c:v>52.1</c:v>
                </c:pt>
                <c:pt idx="535">
                  <c:v>52.8</c:v>
                </c:pt>
                <c:pt idx="536">
                  <c:v>52.8</c:v>
                </c:pt>
                <c:pt idx="537">
                  <c:v>52.8</c:v>
                </c:pt>
                <c:pt idx="538">
                  <c:v>53.4</c:v>
                </c:pt>
                <c:pt idx="539">
                  <c:v>53.4</c:v>
                </c:pt>
                <c:pt idx="540">
                  <c:v>54</c:v>
                </c:pt>
                <c:pt idx="541">
                  <c:v>54</c:v>
                </c:pt>
                <c:pt idx="542">
                  <c:v>54</c:v>
                </c:pt>
                <c:pt idx="543">
                  <c:v>54.7</c:v>
                </c:pt>
                <c:pt idx="544">
                  <c:v>54.7</c:v>
                </c:pt>
                <c:pt idx="545">
                  <c:v>55.3</c:v>
                </c:pt>
                <c:pt idx="546">
                  <c:v>55.3</c:v>
                </c:pt>
                <c:pt idx="547">
                  <c:v>55.3</c:v>
                </c:pt>
                <c:pt idx="548">
                  <c:v>55.9</c:v>
                </c:pt>
                <c:pt idx="549">
                  <c:v>55.9</c:v>
                </c:pt>
                <c:pt idx="550">
                  <c:v>56.6</c:v>
                </c:pt>
                <c:pt idx="551">
                  <c:v>56.6</c:v>
                </c:pt>
                <c:pt idx="552">
                  <c:v>56.6</c:v>
                </c:pt>
                <c:pt idx="553">
                  <c:v>57.2</c:v>
                </c:pt>
                <c:pt idx="554">
                  <c:v>57.2</c:v>
                </c:pt>
                <c:pt idx="555">
                  <c:v>57.8</c:v>
                </c:pt>
                <c:pt idx="556">
                  <c:v>57.8</c:v>
                </c:pt>
                <c:pt idx="557">
                  <c:v>57.8</c:v>
                </c:pt>
                <c:pt idx="558">
                  <c:v>58.5</c:v>
                </c:pt>
                <c:pt idx="559">
                  <c:v>58.5</c:v>
                </c:pt>
                <c:pt idx="560">
                  <c:v>59.1</c:v>
                </c:pt>
                <c:pt idx="561">
                  <c:v>59.1</c:v>
                </c:pt>
                <c:pt idx="562">
                  <c:v>59.7</c:v>
                </c:pt>
                <c:pt idx="563">
                  <c:v>59.7</c:v>
                </c:pt>
                <c:pt idx="564">
                  <c:v>59.7</c:v>
                </c:pt>
                <c:pt idx="565">
                  <c:v>60.4</c:v>
                </c:pt>
                <c:pt idx="566">
                  <c:v>60.4</c:v>
                </c:pt>
                <c:pt idx="567">
                  <c:v>60.4</c:v>
                </c:pt>
                <c:pt idx="568">
                  <c:v>61</c:v>
                </c:pt>
                <c:pt idx="569">
                  <c:v>61</c:v>
                </c:pt>
                <c:pt idx="570">
                  <c:v>61.6</c:v>
                </c:pt>
                <c:pt idx="571">
                  <c:v>61.6</c:v>
                </c:pt>
                <c:pt idx="572">
                  <c:v>62.3</c:v>
                </c:pt>
                <c:pt idx="573">
                  <c:v>62.3</c:v>
                </c:pt>
                <c:pt idx="574">
                  <c:v>62.9</c:v>
                </c:pt>
                <c:pt idx="575">
                  <c:v>62.9</c:v>
                </c:pt>
                <c:pt idx="576">
                  <c:v>62.9</c:v>
                </c:pt>
                <c:pt idx="577">
                  <c:v>63.5</c:v>
                </c:pt>
                <c:pt idx="578">
                  <c:v>63.5</c:v>
                </c:pt>
                <c:pt idx="579">
                  <c:v>64.2</c:v>
                </c:pt>
                <c:pt idx="580">
                  <c:v>64.2</c:v>
                </c:pt>
                <c:pt idx="581">
                  <c:v>64.8</c:v>
                </c:pt>
                <c:pt idx="582">
                  <c:v>64.8</c:v>
                </c:pt>
                <c:pt idx="583">
                  <c:v>65.5</c:v>
                </c:pt>
                <c:pt idx="584">
                  <c:v>65.5</c:v>
                </c:pt>
                <c:pt idx="585">
                  <c:v>65.5</c:v>
                </c:pt>
                <c:pt idx="586">
                  <c:v>66.099999999999994</c:v>
                </c:pt>
                <c:pt idx="587">
                  <c:v>66.099999999999994</c:v>
                </c:pt>
                <c:pt idx="588">
                  <c:v>66.7</c:v>
                </c:pt>
                <c:pt idx="589">
                  <c:v>66.7</c:v>
                </c:pt>
                <c:pt idx="590">
                  <c:v>67.400000000000006</c:v>
                </c:pt>
                <c:pt idx="591">
                  <c:v>67.400000000000006</c:v>
                </c:pt>
                <c:pt idx="592">
                  <c:v>68</c:v>
                </c:pt>
                <c:pt idx="593">
                  <c:v>68</c:v>
                </c:pt>
                <c:pt idx="594">
                  <c:v>68</c:v>
                </c:pt>
                <c:pt idx="595">
                  <c:v>68.599999999999994</c:v>
                </c:pt>
                <c:pt idx="596">
                  <c:v>68.599999999999994</c:v>
                </c:pt>
                <c:pt idx="597">
                  <c:v>69.3</c:v>
                </c:pt>
                <c:pt idx="598">
                  <c:v>69.3</c:v>
                </c:pt>
                <c:pt idx="599">
                  <c:v>69.900000000000006</c:v>
                </c:pt>
                <c:pt idx="600">
                  <c:v>69.900000000000006</c:v>
                </c:pt>
                <c:pt idx="601">
                  <c:v>70.5</c:v>
                </c:pt>
                <c:pt idx="602">
                  <c:v>70.5</c:v>
                </c:pt>
                <c:pt idx="603">
                  <c:v>71.2</c:v>
                </c:pt>
                <c:pt idx="604">
                  <c:v>71.2</c:v>
                </c:pt>
                <c:pt idx="605">
                  <c:v>71.8</c:v>
                </c:pt>
                <c:pt idx="606">
                  <c:v>71.8</c:v>
                </c:pt>
                <c:pt idx="607">
                  <c:v>71.8</c:v>
                </c:pt>
                <c:pt idx="608">
                  <c:v>72.400000000000006</c:v>
                </c:pt>
                <c:pt idx="609">
                  <c:v>72.400000000000006</c:v>
                </c:pt>
                <c:pt idx="610">
                  <c:v>73.099999999999994</c:v>
                </c:pt>
                <c:pt idx="611">
                  <c:v>73.099999999999994</c:v>
                </c:pt>
                <c:pt idx="612">
                  <c:v>73.7</c:v>
                </c:pt>
                <c:pt idx="613">
                  <c:v>73.7</c:v>
                </c:pt>
                <c:pt idx="614">
                  <c:v>74.3</c:v>
                </c:pt>
                <c:pt idx="615">
                  <c:v>74.3</c:v>
                </c:pt>
                <c:pt idx="616">
                  <c:v>75</c:v>
                </c:pt>
                <c:pt idx="617">
                  <c:v>75</c:v>
                </c:pt>
                <c:pt idx="618">
                  <c:v>75.599999999999994</c:v>
                </c:pt>
                <c:pt idx="619">
                  <c:v>75.599999999999994</c:v>
                </c:pt>
                <c:pt idx="620">
                  <c:v>75.599999999999994</c:v>
                </c:pt>
                <c:pt idx="621">
                  <c:v>76.2</c:v>
                </c:pt>
                <c:pt idx="622">
                  <c:v>76.2</c:v>
                </c:pt>
                <c:pt idx="623">
                  <c:v>76.900000000000006</c:v>
                </c:pt>
                <c:pt idx="624">
                  <c:v>76.900000000000006</c:v>
                </c:pt>
                <c:pt idx="625">
                  <c:v>77.5</c:v>
                </c:pt>
                <c:pt idx="626">
                  <c:v>77.5</c:v>
                </c:pt>
                <c:pt idx="627">
                  <c:v>78.2</c:v>
                </c:pt>
                <c:pt idx="628">
                  <c:v>78.2</c:v>
                </c:pt>
                <c:pt idx="629">
                  <c:v>78.8</c:v>
                </c:pt>
                <c:pt idx="630">
                  <c:v>78.8</c:v>
                </c:pt>
                <c:pt idx="631">
                  <c:v>79.400000000000006</c:v>
                </c:pt>
                <c:pt idx="632">
                  <c:v>79.400000000000006</c:v>
                </c:pt>
                <c:pt idx="633">
                  <c:v>80.099999999999994</c:v>
                </c:pt>
                <c:pt idx="634">
                  <c:v>80.099999999999994</c:v>
                </c:pt>
                <c:pt idx="635">
                  <c:v>80.7</c:v>
                </c:pt>
                <c:pt idx="636">
                  <c:v>80.7</c:v>
                </c:pt>
                <c:pt idx="637">
                  <c:v>81.3</c:v>
                </c:pt>
                <c:pt idx="638">
                  <c:v>81.3</c:v>
                </c:pt>
                <c:pt idx="639">
                  <c:v>82</c:v>
                </c:pt>
                <c:pt idx="640">
                  <c:v>82</c:v>
                </c:pt>
                <c:pt idx="641">
                  <c:v>82.6</c:v>
                </c:pt>
                <c:pt idx="642">
                  <c:v>82.6</c:v>
                </c:pt>
                <c:pt idx="643">
                  <c:v>83.2</c:v>
                </c:pt>
                <c:pt idx="644">
                  <c:v>83.2</c:v>
                </c:pt>
                <c:pt idx="645">
                  <c:v>83.9</c:v>
                </c:pt>
                <c:pt idx="646">
                  <c:v>83.9</c:v>
                </c:pt>
                <c:pt idx="647">
                  <c:v>84.5</c:v>
                </c:pt>
                <c:pt idx="648">
                  <c:v>84.5</c:v>
                </c:pt>
                <c:pt idx="649">
                  <c:v>85.1</c:v>
                </c:pt>
                <c:pt idx="650">
                  <c:v>85.1</c:v>
                </c:pt>
                <c:pt idx="651">
                  <c:v>85.8</c:v>
                </c:pt>
                <c:pt idx="652">
                  <c:v>85.8</c:v>
                </c:pt>
                <c:pt idx="653">
                  <c:v>86.4</c:v>
                </c:pt>
                <c:pt idx="654">
                  <c:v>86.4</c:v>
                </c:pt>
                <c:pt idx="655">
                  <c:v>87</c:v>
                </c:pt>
                <c:pt idx="656">
                  <c:v>87</c:v>
                </c:pt>
                <c:pt idx="657">
                  <c:v>87.7</c:v>
                </c:pt>
                <c:pt idx="658">
                  <c:v>87.7</c:v>
                </c:pt>
                <c:pt idx="659">
                  <c:v>88.3</c:v>
                </c:pt>
                <c:pt idx="660">
                  <c:v>88.3</c:v>
                </c:pt>
                <c:pt idx="661">
                  <c:v>88.9</c:v>
                </c:pt>
                <c:pt idx="662">
                  <c:v>88.9</c:v>
                </c:pt>
                <c:pt idx="663">
                  <c:v>89.6</c:v>
                </c:pt>
                <c:pt idx="664">
                  <c:v>89.6</c:v>
                </c:pt>
                <c:pt idx="665">
                  <c:v>90.2</c:v>
                </c:pt>
                <c:pt idx="666">
                  <c:v>90.2</c:v>
                </c:pt>
                <c:pt idx="667">
                  <c:v>90.8</c:v>
                </c:pt>
                <c:pt idx="668">
                  <c:v>90.8</c:v>
                </c:pt>
                <c:pt idx="669">
                  <c:v>91.5</c:v>
                </c:pt>
                <c:pt idx="670">
                  <c:v>91.5</c:v>
                </c:pt>
                <c:pt idx="671">
                  <c:v>92.1</c:v>
                </c:pt>
                <c:pt idx="672">
                  <c:v>92.8</c:v>
                </c:pt>
                <c:pt idx="673">
                  <c:v>92.8</c:v>
                </c:pt>
                <c:pt idx="674">
                  <c:v>92.8</c:v>
                </c:pt>
                <c:pt idx="675">
                  <c:v>93.4</c:v>
                </c:pt>
                <c:pt idx="676">
                  <c:v>93.4</c:v>
                </c:pt>
                <c:pt idx="677">
                  <c:v>94</c:v>
                </c:pt>
                <c:pt idx="678">
                  <c:v>94.7</c:v>
                </c:pt>
                <c:pt idx="679">
                  <c:v>94.7</c:v>
                </c:pt>
                <c:pt idx="680">
                  <c:v>95.3</c:v>
                </c:pt>
                <c:pt idx="681">
                  <c:v>95.3</c:v>
                </c:pt>
                <c:pt idx="682">
                  <c:v>95.9</c:v>
                </c:pt>
                <c:pt idx="683">
                  <c:v>95.9</c:v>
                </c:pt>
                <c:pt idx="684">
                  <c:v>96.6</c:v>
                </c:pt>
                <c:pt idx="685">
                  <c:v>96.6</c:v>
                </c:pt>
                <c:pt idx="686">
                  <c:v>97.2</c:v>
                </c:pt>
                <c:pt idx="687">
                  <c:v>97.2</c:v>
                </c:pt>
                <c:pt idx="688">
                  <c:v>97.8</c:v>
                </c:pt>
                <c:pt idx="689">
                  <c:v>97.8</c:v>
                </c:pt>
                <c:pt idx="690">
                  <c:v>98.5</c:v>
                </c:pt>
                <c:pt idx="691">
                  <c:v>98.5</c:v>
                </c:pt>
                <c:pt idx="692">
                  <c:v>99.1</c:v>
                </c:pt>
                <c:pt idx="693">
                  <c:v>99.1</c:v>
                </c:pt>
                <c:pt idx="694">
                  <c:v>99.7</c:v>
                </c:pt>
                <c:pt idx="695">
                  <c:v>99.7</c:v>
                </c:pt>
                <c:pt idx="696">
                  <c:v>100.4</c:v>
                </c:pt>
                <c:pt idx="697">
                  <c:v>101</c:v>
                </c:pt>
                <c:pt idx="698">
                  <c:v>101</c:v>
                </c:pt>
                <c:pt idx="699">
                  <c:v>101.6</c:v>
                </c:pt>
                <c:pt idx="700">
                  <c:v>101.6</c:v>
                </c:pt>
                <c:pt idx="701">
                  <c:v>102.3</c:v>
                </c:pt>
                <c:pt idx="702">
                  <c:v>102.3</c:v>
                </c:pt>
                <c:pt idx="703">
                  <c:v>102.9</c:v>
                </c:pt>
                <c:pt idx="704">
                  <c:v>102.9</c:v>
                </c:pt>
                <c:pt idx="705">
                  <c:v>103.5</c:v>
                </c:pt>
                <c:pt idx="706">
                  <c:v>103.5</c:v>
                </c:pt>
                <c:pt idx="707">
                  <c:v>104.2</c:v>
                </c:pt>
                <c:pt idx="708">
                  <c:v>104.2</c:v>
                </c:pt>
                <c:pt idx="709">
                  <c:v>104.8</c:v>
                </c:pt>
                <c:pt idx="710">
                  <c:v>105.5</c:v>
                </c:pt>
                <c:pt idx="711">
                  <c:v>105.5</c:v>
                </c:pt>
                <c:pt idx="712">
                  <c:v>106.1</c:v>
                </c:pt>
                <c:pt idx="713">
                  <c:v>106.1</c:v>
                </c:pt>
                <c:pt idx="714">
                  <c:v>106.7</c:v>
                </c:pt>
                <c:pt idx="715">
                  <c:v>106.7</c:v>
                </c:pt>
                <c:pt idx="716">
                  <c:v>107.4</c:v>
                </c:pt>
                <c:pt idx="717">
                  <c:v>107.4</c:v>
                </c:pt>
                <c:pt idx="718">
                  <c:v>108</c:v>
                </c:pt>
                <c:pt idx="719">
                  <c:v>108</c:v>
                </c:pt>
                <c:pt idx="720">
                  <c:v>108.6</c:v>
                </c:pt>
                <c:pt idx="721">
                  <c:v>108.6</c:v>
                </c:pt>
                <c:pt idx="722">
                  <c:v>109.3</c:v>
                </c:pt>
                <c:pt idx="723">
                  <c:v>109.3</c:v>
                </c:pt>
                <c:pt idx="724">
                  <c:v>109.9</c:v>
                </c:pt>
                <c:pt idx="725">
                  <c:v>110.5</c:v>
                </c:pt>
                <c:pt idx="726">
                  <c:v>110.5</c:v>
                </c:pt>
                <c:pt idx="727">
                  <c:v>111.2</c:v>
                </c:pt>
                <c:pt idx="728">
                  <c:v>111.2</c:v>
                </c:pt>
                <c:pt idx="729">
                  <c:v>111.8</c:v>
                </c:pt>
                <c:pt idx="730">
                  <c:v>111.8</c:v>
                </c:pt>
                <c:pt idx="731">
                  <c:v>112.4</c:v>
                </c:pt>
                <c:pt idx="732">
                  <c:v>112.4</c:v>
                </c:pt>
                <c:pt idx="733">
                  <c:v>113.1</c:v>
                </c:pt>
                <c:pt idx="734">
                  <c:v>113.1</c:v>
                </c:pt>
                <c:pt idx="735">
                  <c:v>113.7</c:v>
                </c:pt>
                <c:pt idx="736">
                  <c:v>113.7</c:v>
                </c:pt>
                <c:pt idx="737">
                  <c:v>114.3</c:v>
                </c:pt>
                <c:pt idx="738">
                  <c:v>114.3</c:v>
                </c:pt>
                <c:pt idx="739">
                  <c:v>115</c:v>
                </c:pt>
                <c:pt idx="740">
                  <c:v>115.6</c:v>
                </c:pt>
                <c:pt idx="741">
                  <c:v>115.6</c:v>
                </c:pt>
                <c:pt idx="742">
                  <c:v>116.2</c:v>
                </c:pt>
                <c:pt idx="743">
                  <c:v>116.2</c:v>
                </c:pt>
                <c:pt idx="744">
                  <c:v>116.9</c:v>
                </c:pt>
                <c:pt idx="745">
                  <c:v>116.9</c:v>
                </c:pt>
                <c:pt idx="746">
                  <c:v>117.5</c:v>
                </c:pt>
                <c:pt idx="747">
                  <c:v>117.5</c:v>
                </c:pt>
                <c:pt idx="748">
                  <c:v>118.2</c:v>
                </c:pt>
                <c:pt idx="749">
                  <c:v>118.2</c:v>
                </c:pt>
                <c:pt idx="750">
                  <c:v>118.8</c:v>
                </c:pt>
                <c:pt idx="751">
                  <c:v>119.4</c:v>
                </c:pt>
                <c:pt idx="752">
                  <c:v>119.4</c:v>
                </c:pt>
                <c:pt idx="753">
                  <c:v>119.4</c:v>
                </c:pt>
                <c:pt idx="754">
                  <c:v>120.1</c:v>
                </c:pt>
                <c:pt idx="755">
                  <c:v>120.1</c:v>
                </c:pt>
                <c:pt idx="756">
                  <c:v>120.7</c:v>
                </c:pt>
                <c:pt idx="757">
                  <c:v>121.3</c:v>
                </c:pt>
                <c:pt idx="758">
                  <c:v>121.3</c:v>
                </c:pt>
                <c:pt idx="759">
                  <c:v>122</c:v>
                </c:pt>
                <c:pt idx="760">
                  <c:v>122</c:v>
                </c:pt>
                <c:pt idx="761">
                  <c:v>122.6</c:v>
                </c:pt>
                <c:pt idx="762">
                  <c:v>122.6</c:v>
                </c:pt>
                <c:pt idx="763">
                  <c:v>123.2</c:v>
                </c:pt>
                <c:pt idx="764">
                  <c:v>123.9</c:v>
                </c:pt>
                <c:pt idx="765">
                  <c:v>123.9</c:v>
                </c:pt>
                <c:pt idx="766">
                  <c:v>124.5</c:v>
                </c:pt>
                <c:pt idx="767">
                  <c:v>124.5</c:v>
                </c:pt>
                <c:pt idx="768">
                  <c:v>125.1</c:v>
                </c:pt>
                <c:pt idx="769">
                  <c:v>125.1</c:v>
                </c:pt>
                <c:pt idx="770">
                  <c:v>125.8</c:v>
                </c:pt>
                <c:pt idx="771">
                  <c:v>126.4</c:v>
                </c:pt>
                <c:pt idx="772">
                  <c:v>126.4</c:v>
                </c:pt>
                <c:pt idx="773">
                  <c:v>127</c:v>
                </c:pt>
                <c:pt idx="774">
                  <c:v>127</c:v>
                </c:pt>
                <c:pt idx="775">
                  <c:v>127.7</c:v>
                </c:pt>
                <c:pt idx="776">
                  <c:v>127.7</c:v>
                </c:pt>
                <c:pt idx="777">
                  <c:v>128.30000000000001</c:v>
                </c:pt>
                <c:pt idx="778">
                  <c:v>128.30000000000001</c:v>
                </c:pt>
                <c:pt idx="779">
                  <c:v>128.9</c:v>
                </c:pt>
                <c:pt idx="780">
                  <c:v>128.9</c:v>
                </c:pt>
                <c:pt idx="781">
                  <c:v>129.6</c:v>
                </c:pt>
                <c:pt idx="782">
                  <c:v>129.6</c:v>
                </c:pt>
                <c:pt idx="783">
                  <c:v>130.19999999999999</c:v>
                </c:pt>
                <c:pt idx="784">
                  <c:v>130.19999999999999</c:v>
                </c:pt>
                <c:pt idx="785">
                  <c:v>130.80000000000001</c:v>
                </c:pt>
                <c:pt idx="786">
                  <c:v>130.80000000000001</c:v>
                </c:pt>
                <c:pt idx="787">
                  <c:v>131.5</c:v>
                </c:pt>
                <c:pt idx="788">
                  <c:v>132.1</c:v>
                </c:pt>
                <c:pt idx="789">
                  <c:v>132.1</c:v>
                </c:pt>
                <c:pt idx="790">
                  <c:v>132.80000000000001</c:v>
                </c:pt>
                <c:pt idx="791">
                  <c:v>132.80000000000001</c:v>
                </c:pt>
                <c:pt idx="792">
                  <c:v>132.80000000000001</c:v>
                </c:pt>
                <c:pt idx="793">
                  <c:v>133.4</c:v>
                </c:pt>
                <c:pt idx="794">
                  <c:v>134</c:v>
                </c:pt>
                <c:pt idx="795">
                  <c:v>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53-4B77-BD62-C5F6956BB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save'!$J$2:$J$797</c:f>
              <c:numCache>
                <c:formatCode>General</c:formatCode>
                <c:ptCount val="79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20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20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0A-4187-A034-AA880797BF47}"/>
            </c:ext>
          </c:extLst>
        </c:ser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save'!$K$2:$K$797</c:f>
              <c:numCache>
                <c:formatCode>General</c:formatCode>
                <c:ptCount val="7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0.2</c:v>
                </c:pt>
                <c:pt idx="299">
                  <c:v>0.2</c:v>
                </c:pt>
                <c:pt idx="300">
                  <c:v>0.2</c:v>
                </c:pt>
                <c:pt idx="301">
                  <c:v>0.2</c:v>
                </c:pt>
                <c:pt idx="302">
                  <c:v>0.2</c:v>
                </c:pt>
                <c:pt idx="303">
                  <c:v>0.2</c:v>
                </c:pt>
                <c:pt idx="304">
                  <c:v>0.2</c:v>
                </c:pt>
                <c:pt idx="305">
                  <c:v>0.2</c:v>
                </c:pt>
                <c:pt idx="306">
                  <c:v>0.2</c:v>
                </c:pt>
                <c:pt idx="307">
                  <c:v>0.2</c:v>
                </c:pt>
                <c:pt idx="308">
                  <c:v>0.2</c:v>
                </c:pt>
                <c:pt idx="309">
                  <c:v>0.2</c:v>
                </c:pt>
                <c:pt idx="310">
                  <c:v>0.2</c:v>
                </c:pt>
                <c:pt idx="311">
                  <c:v>0.2</c:v>
                </c:pt>
                <c:pt idx="312">
                  <c:v>0.2</c:v>
                </c:pt>
                <c:pt idx="313">
                  <c:v>0.2</c:v>
                </c:pt>
                <c:pt idx="314">
                  <c:v>0.2</c:v>
                </c:pt>
                <c:pt idx="315">
                  <c:v>0.2</c:v>
                </c:pt>
                <c:pt idx="316">
                  <c:v>0.2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</c:v>
                </c:pt>
                <c:pt idx="322">
                  <c:v>0.2</c:v>
                </c:pt>
                <c:pt idx="323">
                  <c:v>0.2</c:v>
                </c:pt>
                <c:pt idx="324">
                  <c:v>0.2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0.2</c:v>
                </c:pt>
                <c:pt idx="329">
                  <c:v>0.2</c:v>
                </c:pt>
                <c:pt idx="330">
                  <c:v>0.2</c:v>
                </c:pt>
                <c:pt idx="331">
                  <c:v>0.2</c:v>
                </c:pt>
                <c:pt idx="332">
                  <c:v>0.2</c:v>
                </c:pt>
                <c:pt idx="333">
                  <c:v>0.2</c:v>
                </c:pt>
                <c:pt idx="334">
                  <c:v>0.2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0.2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0.2</c:v>
                </c:pt>
                <c:pt idx="346">
                  <c:v>0.2</c:v>
                </c:pt>
                <c:pt idx="347">
                  <c:v>0.2</c:v>
                </c:pt>
                <c:pt idx="348">
                  <c:v>0.2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0.2</c:v>
                </c:pt>
                <c:pt idx="353">
                  <c:v>0.3</c:v>
                </c:pt>
                <c:pt idx="354">
                  <c:v>0.3</c:v>
                </c:pt>
                <c:pt idx="355">
                  <c:v>0.3</c:v>
                </c:pt>
                <c:pt idx="356">
                  <c:v>0.3</c:v>
                </c:pt>
                <c:pt idx="357">
                  <c:v>0.3</c:v>
                </c:pt>
                <c:pt idx="358">
                  <c:v>0.3</c:v>
                </c:pt>
                <c:pt idx="359">
                  <c:v>0.3</c:v>
                </c:pt>
                <c:pt idx="360">
                  <c:v>0.3</c:v>
                </c:pt>
                <c:pt idx="361">
                  <c:v>0.3</c:v>
                </c:pt>
                <c:pt idx="362">
                  <c:v>0.3</c:v>
                </c:pt>
                <c:pt idx="363">
                  <c:v>0.3</c:v>
                </c:pt>
                <c:pt idx="364">
                  <c:v>0.3</c:v>
                </c:pt>
                <c:pt idx="365">
                  <c:v>0.3</c:v>
                </c:pt>
                <c:pt idx="366">
                  <c:v>0.3</c:v>
                </c:pt>
                <c:pt idx="367">
                  <c:v>0.3</c:v>
                </c:pt>
                <c:pt idx="368">
                  <c:v>0.3</c:v>
                </c:pt>
                <c:pt idx="369">
                  <c:v>0.3</c:v>
                </c:pt>
                <c:pt idx="370">
                  <c:v>0.3</c:v>
                </c:pt>
                <c:pt idx="371">
                  <c:v>0.3</c:v>
                </c:pt>
                <c:pt idx="372">
                  <c:v>0.3</c:v>
                </c:pt>
                <c:pt idx="373">
                  <c:v>0.3</c:v>
                </c:pt>
                <c:pt idx="374">
                  <c:v>0.3</c:v>
                </c:pt>
                <c:pt idx="375">
                  <c:v>0.3</c:v>
                </c:pt>
                <c:pt idx="376">
                  <c:v>0.3</c:v>
                </c:pt>
                <c:pt idx="377">
                  <c:v>0.3</c:v>
                </c:pt>
                <c:pt idx="378">
                  <c:v>0.3</c:v>
                </c:pt>
                <c:pt idx="379">
                  <c:v>0.3</c:v>
                </c:pt>
                <c:pt idx="380">
                  <c:v>0.3</c:v>
                </c:pt>
                <c:pt idx="381">
                  <c:v>0.3</c:v>
                </c:pt>
                <c:pt idx="382">
                  <c:v>0.3</c:v>
                </c:pt>
                <c:pt idx="383">
                  <c:v>0.3</c:v>
                </c:pt>
                <c:pt idx="384">
                  <c:v>0.3</c:v>
                </c:pt>
                <c:pt idx="385">
                  <c:v>0.3</c:v>
                </c:pt>
                <c:pt idx="386">
                  <c:v>0.3</c:v>
                </c:pt>
                <c:pt idx="387">
                  <c:v>0.3</c:v>
                </c:pt>
                <c:pt idx="388">
                  <c:v>0.3</c:v>
                </c:pt>
                <c:pt idx="389">
                  <c:v>0.3</c:v>
                </c:pt>
                <c:pt idx="390">
                  <c:v>0.3</c:v>
                </c:pt>
                <c:pt idx="391">
                  <c:v>0.3</c:v>
                </c:pt>
                <c:pt idx="392">
                  <c:v>0.3</c:v>
                </c:pt>
                <c:pt idx="393">
                  <c:v>0.3</c:v>
                </c:pt>
                <c:pt idx="394">
                  <c:v>0.3</c:v>
                </c:pt>
                <c:pt idx="395">
                  <c:v>0.3</c:v>
                </c:pt>
                <c:pt idx="396">
                  <c:v>0.3</c:v>
                </c:pt>
                <c:pt idx="397">
                  <c:v>0.3</c:v>
                </c:pt>
                <c:pt idx="398">
                  <c:v>0.3</c:v>
                </c:pt>
                <c:pt idx="399">
                  <c:v>0.3</c:v>
                </c:pt>
                <c:pt idx="400">
                  <c:v>0.3</c:v>
                </c:pt>
                <c:pt idx="401">
                  <c:v>0.3</c:v>
                </c:pt>
                <c:pt idx="402">
                  <c:v>0.3</c:v>
                </c:pt>
                <c:pt idx="403">
                  <c:v>0.3</c:v>
                </c:pt>
                <c:pt idx="404">
                  <c:v>0.3</c:v>
                </c:pt>
                <c:pt idx="405">
                  <c:v>0.3</c:v>
                </c:pt>
                <c:pt idx="406">
                  <c:v>0.3</c:v>
                </c:pt>
                <c:pt idx="407">
                  <c:v>0.3</c:v>
                </c:pt>
                <c:pt idx="408">
                  <c:v>0.3</c:v>
                </c:pt>
                <c:pt idx="409">
                  <c:v>0.3</c:v>
                </c:pt>
                <c:pt idx="410">
                  <c:v>0.3</c:v>
                </c:pt>
                <c:pt idx="411">
                  <c:v>0.3</c:v>
                </c:pt>
                <c:pt idx="412">
                  <c:v>0.3</c:v>
                </c:pt>
                <c:pt idx="413">
                  <c:v>0.3</c:v>
                </c:pt>
                <c:pt idx="414">
                  <c:v>0.3</c:v>
                </c:pt>
                <c:pt idx="415">
                  <c:v>0.3</c:v>
                </c:pt>
                <c:pt idx="416">
                  <c:v>0.3</c:v>
                </c:pt>
                <c:pt idx="417">
                  <c:v>0.3</c:v>
                </c:pt>
                <c:pt idx="418">
                  <c:v>0.3</c:v>
                </c:pt>
                <c:pt idx="419">
                  <c:v>0.3</c:v>
                </c:pt>
                <c:pt idx="420">
                  <c:v>0.3</c:v>
                </c:pt>
                <c:pt idx="421">
                  <c:v>0.3</c:v>
                </c:pt>
                <c:pt idx="422">
                  <c:v>0.3</c:v>
                </c:pt>
                <c:pt idx="423">
                  <c:v>0.3</c:v>
                </c:pt>
                <c:pt idx="424">
                  <c:v>0.3</c:v>
                </c:pt>
                <c:pt idx="425">
                  <c:v>0.3</c:v>
                </c:pt>
                <c:pt idx="426">
                  <c:v>0.3</c:v>
                </c:pt>
                <c:pt idx="427">
                  <c:v>0.3</c:v>
                </c:pt>
                <c:pt idx="428">
                  <c:v>0.3</c:v>
                </c:pt>
                <c:pt idx="429">
                  <c:v>0.3</c:v>
                </c:pt>
                <c:pt idx="430">
                  <c:v>0.3</c:v>
                </c:pt>
                <c:pt idx="431">
                  <c:v>0.3</c:v>
                </c:pt>
                <c:pt idx="432">
                  <c:v>0.3</c:v>
                </c:pt>
                <c:pt idx="433">
                  <c:v>0.3</c:v>
                </c:pt>
                <c:pt idx="434">
                  <c:v>0.3</c:v>
                </c:pt>
                <c:pt idx="435">
                  <c:v>0.3</c:v>
                </c:pt>
                <c:pt idx="436">
                  <c:v>0.3</c:v>
                </c:pt>
                <c:pt idx="437">
                  <c:v>0.3</c:v>
                </c:pt>
                <c:pt idx="438">
                  <c:v>0.3</c:v>
                </c:pt>
                <c:pt idx="439">
                  <c:v>0.3</c:v>
                </c:pt>
                <c:pt idx="440">
                  <c:v>0.3</c:v>
                </c:pt>
                <c:pt idx="441">
                  <c:v>0.3</c:v>
                </c:pt>
                <c:pt idx="442">
                  <c:v>0.3</c:v>
                </c:pt>
                <c:pt idx="443">
                  <c:v>0.3</c:v>
                </c:pt>
                <c:pt idx="444">
                  <c:v>0.3</c:v>
                </c:pt>
                <c:pt idx="445">
                  <c:v>0.3</c:v>
                </c:pt>
                <c:pt idx="446">
                  <c:v>0.3</c:v>
                </c:pt>
                <c:pt idx="447">
                  <c:v>0.4</c:v>
                </c:pt>
                <c:pt idx="448">
                  <c:v>0.4</c:v>
                </c:pt>
                <c:pt idx="449">
                  <c:v>0.4</c:v>
                </c:pt>
                <c:pt idx="450">
                  <c:v>0.4</c:v>
                </c:pt>
                <c:pt idx="451">
                  <c:v>0.4</c:v>
                </c:pt>
                <c:pt idx="452">
                  <c:v>0.4</c:v>
                </c:pt>
                <c:pt idx="453">
                  <c:v>0.4</c:v>
                </c:pt>
                <c:pt idx="454">
                  <c:v>0.4</c:v>
                </c:pt>
                <c:pt idx="455">
                  <c:v>0.4</c:v>
                </c:pt>
                <c:pt idx="456">
                  <c:v>0.4</c:v>
                </c:pt>
                <c:pt idx="457">
                  <c:v>0.4</c:v>
                </c:pt>
                <c:pt idx="458">
                  <c:v>0.4</c:v>
                </c:pt>
                <c:pt idx="459">
                  <c:v>0.4</c:v>
                </c:pt>
                <c:pt idx="460">
                  <c:v>0.4</c:v>
                </c:pt>
                <c:pt idx="461">
                  <c:v>0.4</c:v>
                </c:pt>
                <c:pt idx="462">
                  <c:v>0.4</c:v>
                </c:pt>
                <c:pt idx="463">
                  <c:v>0.4</c:v>
                </c:pt>
                <c:pt idx="464">
                  <c:v>0.4</c:v>
                </c:pt>
                <c:pt idx="465">
                  <c:v>0.4</c:v>
                </c:pt>
                <c:pt idx="466">
                  <c:v>0.4</c:v>
                </c:pt>
                <c:pt idx="467">
                  <c:v>0.4</c:v>
                </c:pt>
                <c:pt idx="468">
                  <c:v>0.4</c:v>
                </c:pt>
                <c:pt idx="469">
                  <c:v>0.4</c:v>
                </c:pt>
                <c:pt idx="470">
                  <c:v>0.4</c:v>
                </c:pt>
                <c:pt idx="471">
                  <c:v>0.4</c:v>
                </c:pt>
                <c:pt idx="472">
                  <c:v>0.4</c:v>
                </c:pt>
                <c:pt idx="473">
                  <c:v>0.4</c:v>
                </c:pt>
                <c:pt idx="474">
                  <c:v>0.4</c:v>
                </c:pt>
                <c:pt idx="475">
                  <c:v>0.4</c:v>
                </c:pt>
                <c:pt idx="476">
                  <c:v>0.4</c:v>
                </c:pt>
                <c:pt idx="477">
                  <c:v>0.4</c:v>
                </c:pt>
                <c:pt idx="478">
                  <c:v>0.4</c:v>
                </c:pt>
                <c:pt idx="479">
                  <c:v>0.4</c:v>
                </c:pt>
                <c:pt idx="480">
                  <c:v>0.4</c:v>
                </c:pt>
                <c:pt idx="481">
                  <c:v>0.4</c:v>
                </c:pt>
                <c:pt idx="482">
                  <c:v>0.4</c:v>
                </c:pt>
                <c:pt idx="483">
                  <c:v>0.4</c:v>
                </c:pt>
                <c:pt idx="484">
                  <c:v>0.4</c:v>
                </c:pt>
                <c:pt idx="485">
                  <c:v>0.4</c:v>
                </c:pt>
                <c:pt idx="486">
                  <c:v>0.4</c:v>
                </c:pt>
                <c:pt idx="487">
                  <c:v>0.4</c:v>
                </c:pt>
                <c:pt idx="488">
                  <c:v>0.4</c:v>
                </c:pt>
                <c:pt idx="489">
                  <c:v>0.4</c:v>
                </c:pt>
                <c:pt idx="490">
                  <c:v>0.4</c:v>
                </c:pt>
                <c:pt idx="491">
                  <c:v>0.4</c:v>
                </c:pt>
                <c:pt idx="492">
                  <c:v>0.4</c:v>
                </c:pt>
                <c:pt idx="493">
                  <c:v>0.4</c:v>
                </c:pt>
                <c:pt idx="494">
                  <c:v>0.4</c:v>
                </c:pt>
                <c:pt idx="495">
                  <c:v>0.4</c:v>
                </c:pt>
                <c:pt idx="496">
                  <c:v>0.4</c:v>
                </c:pt>
                <c:pt idx="497">
                  <c:v>0.4</c:v>
                </c:pt>
                <c:pt idx="498">
                  <c:v>0.4</c:v>
                </c:pt>
                <c:pt idx="499">
                  <c:v>0.4</c:v>
                </c:pt>
                <c:pt idx="500">
                  <c:v>0.4</c:v>
                </c:pt>
                <c:pt idx="501">
                  <c:v>0.4</c:v>
                </c:pt>
                <c:pt idx="502">
                  <c:v>0.4</c:v>
                </c:pt>
                <c:pt idx="503">
                  <c:v>0.4</c:v>
                </c:pt>
                <c:pt idx="504">
                  <c:v>0.4</c:v>
                </c:pt>
                <c:pt idx="505">
                  <c:v>0.4</c:v>
                </c:pt>
                <c:pt idx="506">
                  <c:v>0.4</c:v>
                </c:pt>
                <c:pt idx="507">
                  <c:v>0.4</c:v>
                </c:pt>
                <c:pt idx="508">
                  <c:v>0.4</c:v>
                </c:pt>
                <c:pt idx="509">
                  <c:v>0.4</c:v>
                </c:pt>
                <c:pt idx="510">
                  <c:v>0.4</c:v>
                </c:pt>
                <c:pt idx="511">
                  <c:v>0.4</c:v>
                </c:pt>
                <c:pt idx="512">
                  <c:v>0.4</c:v>
                </c:pt>
                <c:pt idx="513">
                  <c:v>0.4</c:v>
                </c:pt>
                <c:pt idx="514">
                  <c:v>0.4</c:v>
                </c:pt>
                <c:pt idx="515">
                  <c:v>0.4</c:v>
                </c:pt>
                <c:pt idx="516">
                  <c:v>0.4</c:v>
                </c:pt>
                <c:pt idx="517">
                  <c:v>0.5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0.5</c:v>
                </c:pt>
                <c:pt idx="526">
                  <c:v>0.5</c:v>
                </c:pt>
                <c:pt idx="527">
                  <c:v>0.5</c:v>
                </c:pt>
                <c:pt idx="528">
                  <c:v>0.5</c:v>
                </c:pt>
                <c:pt idx="529">
                  <c:v>0.5</c:v>
                </c:pt>
                <c:pt idx="530">
                  <c:v>0.5</c:v>
                </c:pt>
                <c:pt idx="531">
                  <c:v>0.5</c:v>
                </c:pt>
                <c:pt idx="532">
                  <c:v>0.5</c:v>
                </c:pt>
                <c:pt idx="533">
                  <c:v>0.5</c:v>
                </c:pt>
                <c:pt idx="534">
                  <c:v>0.5</c:v>
                </c:pt>
                <c:pt idx="535">
                  <c:v>0.5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0.5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  <c:pt idx="543">
                  <c:v>0.5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0.5</c:v>
                </c:pt>
                <c:pt idx="566">
                  <c:v>0.5</c:v>
                </c:pt>
                <c:pt idx="567">
                  <c:v>0.5</c:v>
                </c:pt>
                <c:pt idx="568">
                  <c:v>0.5</c:v>
                </c:pt>
                <c:pt idx="569">
                  <c:v>0.5</c:v>
                </c:pt>
                <c:pt idx="570">
                  <c:v>0.5</c:v>
                </c:pt>
                <c:pt idx="571">
                  <c:v>0.5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0.6</c:v>
                </c:pt>
                <c:pt idx="581">
                  <c:v>0.6</c:v>
                </c:pt>
                <c:pt idx="582">
                  <c:v>0.6</c:v>
                </c:pt>
                <c:pt idx="583">
                  <c:v>0.6</c:v>
                </c:pt>
                <c:pt idx="584">
                  <c:v>0.6</c:v>
                </c:pt>
                <c:pt idx="585">
                  <c:v>0.6</c:v>
                </c:pt>
                <c:pt idx="586">
                  <c:v>0.6</c:v>
                </c:pt>
                <c:pt idx="587">
                  <c:v>0.6</c:v>
                </c:pt>
                <c:pt idx="588">
                  <c:v>0.6</c:v>
                </c:pt>
                <c:pt idx="589">
                  <c:v>0.6</c:v>
                </c:pt>
                <c:pt idx="590">
                  <c:v>0.6</c:v>
                </c:pt>
                <c:pt idx="591">
                  <c:v>0.6</c:v>
                </c:pt>
                <c:pt idx="592">
                  <c:v>0.6</c:v>
                </c:pt>
                <c:pt idx="593">
                  <c:v>0.6</c:v>
                </c:pt>
                <c:pt idx="594">
                  <c:v>0.6</c:v>
                </c:pt>
                <c:pt idx="595">
                  <c:v>0.6</c:v>
                </c:pt>
                <c:pt idx="596">
                  <c:v>0.6</c:v>
                </c:pt>
                <c:pt idx="597">
                  <c:v>0.6</c:v>
                </c:pt>
                <c:pt idx="598">
                  <c:v>0.6</c:v>
                </c:pt>
                <c:pt idx="599">
                  <c:v>0.6</c:v>
                </c:pt>
                <c:pt idx="600">
                  <c:v>0.6</c:v>
                </c:pt>
                <c:pt idx="601">
                  <c:v>0.6</c:v>
                </c:pt>
                <c:pt idx="602">
                  <c:v>0.6</c:v>
                </c:pt>
                <c:pt idx="603">
                  <c:v>0.6</c:v>
                </c:pt>
                <c:pt idx="604">
                  <c:v>0.6</c:v>
                </c:pt>
                <c:pt idx="605">
                  <c:v>0.6</c:v>
                </c:pt>
                <c:pt idx="606">
                  <c:v>0.6</c:v>
                </c:pt>
                <c:pt idx="607">
                  <c:v>0.6</c:v>
                </c:pt>
                <c:pt idx="608">
                  <c:v>0.6</c:v>
                </c:pt>
                <c:pt idx="609">
                  <c:v>0.6</c:v>
                </c:pt>
                <c:pt idx="610">
                  <c:v>0.6</c:v>
                </c:pt>
                <c:pt idx="611">
                  <c:v>0.6</c:v>
                </c:pt>
                <c:pt idx="612">
                  <c:v>0.6</c:v>
                </c:pt>
                <c:pt idx="613">
                  <c:v>0.6</c:v>
                </c:pt>
                <c:pt idx="614">
                  <c:v>0.6</c:v>
                </c:pt>
                <c:pt idx="615">
                  <c:v>0.6</c:v>
                </c:pt>
                <c:pt idx="616">
                  <c:v>0.6</c:v>
                </c:pt>
                <c:pt idx="617">
                  <c:v>0.6</c:v>
                </c:pt>
                <c:pt idx="618">
                  <c:v>0.6</c:v>
                </c:pt>
                <c:pt idx="619">
                  <c:v>0.6</c:v>
                </c:pt>
                <c:pt idx="620">
                  <c:v>0.6</c:v>
                </c:pt>
                <c:pt idx="621">
                  <c:v>0.6</c:v>
                </c:pt>
                <c:pt idx="622">
                  <c:v>0.6</c:v>
                </c:pt>
                <c:pt idx="623">
                  <c:v>0.6</c:v>
                </c:pt>
                <c:pt idx="624">
                  <c:v>0.6</c:v>
                </c:pt>
                <c:pt idx="625">
                  <c:v>0.6</c:v>
                </c:pt>
                <c:pt idx="626">
                  <c:v>0.6</c:v>
                </c:pt>
                <c:pt idx="627">
                  <c:v>0.6</c:v>
                </c:pt>
                <c:pt idx="628">
                  <c:v>0.6</c:v>
                </c:pt>
                <c:pt idx="629">
                  <c:v>0.6</c:v>
                </c:pt>
                <c:pt idx="630">
                  <c:v>0.6</c:v>
                </c:pt>
                <c:pt idx="631">
                  <c:v>0.6</c:v>
                </c:pt>
                <c:pt idx="632">
                  <c:v>0.6</c:v>
                </c:pt>
                <c:pt idx="633">
                  <c:v>0.6</c:v>
                </c:pt>
                <c:pt idx="634">
                  <c:v>0.6</c:v>
                </c:pt>
                <c:pt idx="635">
                  <c:v>0.6</c:v>
                </c:pt>
                <c:pt idx="636">
                  <c:v>0.6</c:v>
                </c:pt>
                <c:pt idx="637">
                  <c:v>0.6</c:v>
                </c:pt>
                <c:pt idx="638">
                  <c:v>0.6</c:v>
                </c:pt>
                <c:pt idx="639">
                  <c:v>0.6</c:v>
                </c:pt>
                <c:pt idx="640">
                  <c:v>0.6</c:v>
                </c:pt>
                <c:pt idx="641">
                  <c:v>0.6</c:v>
                </c:pt>
                <c:pt idx="642">
                  <c:v>0.7</c:v>
                </c:pt>
                <c:pt idx="643">
                  <c:v>0.7</c:v>
                </c:pt>
                <c:pt idx="644">
                  <c:v>0.7</c:v>
                </c:pt>
                <c:pt idx="645">
                  <c:v>0.7</c:v>
                </c:pt>
                <c:pt idx="646">
                  <c:v>0.7</c:v>
                </c:pt>
                <c:pt idx="647">
                  <c:v>0.7</c:v>
                </c:pt>
                <c:pt idx="648">
                  <c:v>0.7</c:v>
                </c:pt>
                <c:pt idx="649">
                  <c:v>0.7</c:v>
                </c:pt>
                <c:pt idx="650">
                  <c:v>0.7</c:v>
                </c:pt>
                <c:pt idx="651">
                  <c:v>0.7</c:v>
                </c:pt>
                <c:pt idx="652">
                  <c:v>0.7</c:v>
                </c:pt>
                <c:pt idx="653">
                  <c:v>0.7</c:v>
                </c:pt>
                <c:pt idx="654">
                  <c:v>0.7</c:v>
                </c:pt>
                <c:pt idx="655">
                  <c:v>0.7</c:v>
                </c:pt>
                <c:pt idx="656">
                  <c:v>0.7</c:v>
                </c:pt>
                <c:pt idx="657">
                  <c:v>0.7</c:v>
                </c:pt>
                <c:pt idx="658">
                  <c:v>0.7</c:v>
                </c:pt>
                <c:pt idx="659">
                  <c:v>0.7</c:v>
                </c:pt>
                <c:pt idx="660">
                  <c:v>0.7</c:v>
                </c:pt>
                <c:pt idx="661">
                  <c:v>0.7</c:v>
                </c:pt>
                <c:pt idx="662">
                  <c:v>0.7</c:v>
                </c:pt>
                <c:pt idx="663">
                  <c:v>0.7</c:v>
                </c:pt>
                <c:pt idx="664">
                  <c:v>0.7</c:v>
                </c:pt>
                <c:pt idx="665">
                  <c:v>0.7</c:v>
                </c:pt>
                <c:pt idx="666">
                  <c:v>0.7</c:v>
                </c:pt>
                <c:pt idx="667">
                  <c:v>0.7</c:v>
                </c:pt>
                <c:pt idx="668">
                  <c:v>0.7</c:v>
                </c:pt>
                <c:pt idx="669">
                  <c:v>0.7</c:v>
                </c:pt>
                <c:pt idx="670">
                  <c:v>0.7</c:v>
                </c:pt>
                <c:pt idx="671">
                  <c:v>0.7</c:v>
                </c:pt>
                <c:pt idx="672">
                  <c:v>0.7</c:v>
                </c:pt>
                <c:pt idx="673">
                  <c:v>0.7</c:v>
                </c:pt>
                <c:pt idx="674">
                  <c:v>0.7</c:v>
                </c:pt>
                <c:pt idx="675">
                  <c:v>0.7</c:v>
                </c:pt>
                <c:pt idx="676">
                  <c:v>0.7</c:v>
                </c:pt>
                <c:pt idx="677">
                  <c:v>0.7</c:v>
                </c:pt>
                <c:pt idx="678">
                  <c:v>0.7</c:v>
                </c:pt>
                <c:pt idx="679">
                  <c:v>0.7</c:v>
                </c:pt>
                <c:pt idx="680">
                  <c:v>0.7</c:v>
                </c:pt>
                <c:pt idx="681">
                  <c:v>0.7</c:v>
                </c:pt>
                <c:pt idx="682">
                  <c:v>0.7</c:v>
                </c:pt>
                <c:pt idx="683">
                  <c:v>0.7</c:v>
                </c:pt>
                <c:pt idx="684">
                  <c:v>0.7</c:v>
                </c:pt>
                <c:pt idx="685">
                  <c:v>0.7</c:v>
                </c:pt>
                <c:pt idx="686">
                  <c:v>0.7</c:v>
                </c:pt>
                <c:pt idx="687">
                  <c:v>0.7</c:v>
                </c:pt>
                <c:pt idx="688">
                  <c:v>0.7</c:v>
                </c:pt>
                <c:pt idx="689">
                  <c:v>0.7</c:v>
                </c:pt>
                <c:pt idx="690">
                  <c:v>0.7</c:v>
                </c:pt>
                <c:pt idx="691">
                  <c:v>0.7</c:v>
                </c:pt>
                <c:pt idx="692">
                  <c:v>0.7</c:v>
                </c:pt>
                <c:pt idx="693">
                  <c:v>0.7</c:v>
                </c:pt>
                <c:pt idx="694">
                  <c:v>0.7</c:v>
                </c:pt>
                <c:pt idx="695">
                  <c:v>0.7</c:v>
                </c:pt>
                <c:pt idx="696">
                  <c:v>0.7</c:v>
                </c:pt>
                <c:pt idx="697">
                  <c:v>0.7</c:v>
                </c:pt>
                <c:pt idx="698">
                  <c:v>0.7</c:v>
                </c:pt>
                <c:pt idx="699">
                  <c:v>0.7</c:v>
                </c:pt>
                <c:pt idx="700">
                  <c:v>0.7</c:v>
                </c:pt>
                <c:pt idx="701">
                  <c:v>0.7</c:v>
                </c:pt>
                <c:pt idx="702">
                  <c:v>0.7</c:v>
                </c:pt>
                <c:pt idx="703">
                  <c:v>0.7</c:v>
                </c:pt>
                <c:pt idx="704">
                  <c:v>0.7</c:v>
                </c:pt>
                <c:pt idx="705">
                  <c:v>0.7</c:v>
                </c:pt>
                <c:pt idx="706">
                  <c:v>0.7</c:v>
                </c:pt>
                <c:pt idx="707">
                  <c:v>0.7</c:v>
                </c:pt>
                <c:pt idx="708">
                  <c:v>0.8</c:v>
                </c:pt>
                <c:pt idx="709">
                  <c:v>0.8</c:v>
                </c:pt>
                <c:pt idx="710">
                  <c:v>0.8</c:v>
                </c:pt>
                <c:pt idx="711">
                  <c:v>0.8</c:v>
                </c:pt>
                <c:pt idx="712">
                  <c:v>0.8</c:v>
                </c:pt>
                <c:pt idx="713">
                  <c:v>0.8</c:v>
                </c:pt>
                <c:pt idx="714">
                  <c:v>0.8</c:v>
                </c:pt>
                <c:pt idx="715">
                  <c:v>0.8</c:v>
                </c:pt>
                <c:pt idx="716">
                  <c:v>0.8</c:v>
                </c:pt>
                <c:pt idx="717">
                  <c:v>0.8</c:v>
                </c:pt>
                <c:pt idx="718">
                  <c:v>0.8</c:v>
                </c:pt>
                <c:pt idx="719">
                  <c:v>0.8</c:v>
                </c:pt>
                <c:pt idx="720">
                  <c:v>0.8</c:v>
                </c:pt>
                <c:pt idx="721">
                  <c:v>0.8</c:v>
                </c:pt>
                <c:pt idx="722">
                  <c:v>0.8</c:v>
                </c:pt>
                <c:pt idx="723">
                  <c:v>0.8</c:v>
                </c:pt>
                <c:pt idx="724">
                  <c:v>0.8</c:v>
                </c:pt>
                <c:pt idx="725">
                  <c:v>0.8</c:v>
                </c:pt>
                <c:pt idx="726">
                  <c:v>0.8</c:v>
                </c:pt>
                <c:pt idx="727">
                  <c:v>0.8</c:v>
                </c:pt>
                <c:pt idx="728">
                  <c:v>0.8</c:v>
                </c:pt>
                <c:pt idx="729">
                  <c:v>0.8</c:v>
                </c:pt>
                <c:pt idx="730">
                  <c:v>0.8</c:v>
                </c:pt>
                <c:pt idx="731">
                  <c:v>0.8</c:v>
                </c:pt>
                <c:pt idx="732">
                  <c:v>0.8</c:v>
                </c:pt>
                <c:pt idx="733">
                  <c:v>0.8</c:v>
                </c:pt>
                <c:pt idx="734">
                  <c:v>0.8</c:v>
                </c:pt>
                <c:pt idx="735">
                  <c:v>0.8</c:v>
                </c:pt>
                <c:pt idx="736">
                  <c:v>0.8</c:v>
                </c:pt>
                <c:pt idx="737">
                  <c:v>0.8</c:v>
                </c:pt>
                <c:pt idx="738">
                  <c:v>0.8</c:v>
                </c:pt>
                <c:pt idx="739">
                  <c:v>0.8</c:v>
                </c:pt>
                <c:pt idx="740">
                  <c:v>0.8</c:v>
                </c:pt>
                <c:pt idx="741">
                  <c:v>0.8</c:v>
                </c:pt>
                <c:pt idx="742">
                  <c:v>0.8</c:v>
                </c:pt>
                <c:pt idx="743">
                  <c:v>0.8</c:v>
                </c:pt>
                <c:pt idx="744">
                  <c:v>0.8</c:v>
                </c:pt>
                <c:pt idx="745">
                  <c:v>0.8</c:v>
                </c:pt>
                <c:pt idx="746">
                  <c:v>0.8</c:v>
                </c:pt>
                <c:pt idx="747">
                  <c:v>0.8</c:v>
                </c:pt>
                <c:pt idx="748">
                  <c:v>0.8</c:v>
                </c:pt>
                <c:pt idx="749">
                  <c:v>0.8</c:v>
                </c:pt>
                <c:pt idx="750">
                  <c:v>0.8</c:v>
                </c:pt>
                <c:pt idx="751">
                  <c:v>0.8</c:v>
                </c:pt>
                <c:pt idx="752">
                  <c:v>0.8</c:v>
                </c:pt>
                <c:pt idx="753">
                  <c:v>0.8</c:v>
                </c:pt>
                <c:pt idx="754">
                  <c:v>0.8</c:v>
                </c:pt>
                <c:pt idx="755">
                  <c:v>0.8</c:v>
                </c:pt>
                <c:pt idx="756">
                  <c:v>0.8</c:v>
                </c:pt>
                <c:pt idx="757">
                  <c:v>0.8</c:v>
                </c:pt>
                <c:pt idx="758">
                  <c:v>0.8</c:v>
                </c:pt>
                <c:pt idx="759">
                  <c:v>0.8</c:v>
                </c:pt>
                <c:pt idx="760">
                  <c:v>0.8</c:v>
                </c:pt>
                <c:pt idx="761">
                  <c:v>0.8</c:v>
                </c:pt>
                <c:pt idx="762">
                  <c:v>0.8</c:v>
                </c:pt>
                <c:pt idx="763">
                  <c:v>0.8</c:v>
                </c:pt>
                <c:pt idx="764">
                  <c:v>0.8</c:v>
                </c:pt>
                <c:pt idx="765">
                  <c:v>0.8</c:v>
                </c:pt>
                <c:pt idx="766">
                  <c:v>0.8</c:v>
                </c:pt>
                <c:pt idx="767">
                  <c:v>0.8</c:v>
                </c:pt>
                <c:pt idx="768">
                  <c:v>0.8</c:v>
                </c:pt>
                <c:pt idx="769">
                  <c:v>0.8</c:v>
                </c:pt>
                <c:pt idx="770">
                  <c:v>0.8</c:v>
                </c:pt>
                <c:pt idx="771">
                  <c:v>0.8</c:v>
                </c:pt>
                <c:pt idx="772">
                  <c:v>0.8</c:v>
                </c:pt>
                <c:pt idx="773">
                  <c:v>0.8</c:v>
                </c:pt>
                <c:pt idx="774">
                  <c:v>0.8</c:v>
                </c:pt>
                <c:pt idx="775">
                  <c:v>0.8</c:v>
                </c:pt>
                <c:pt idx="776">
                  <c:v>0.8</c:v>
                </c:pt>
                <c:pt idx="777">
                  <c:v>0.8</c:v>
                </c:pt>
                <c:pt idx="778">
                  <c:v>0.8</c:v>
                </c:pt>
                <c:pt idx="779">
                  <c:v>0.8</c:v>
                </c:pt>
                <c:pt idx="780">
                  <c:v>0.8</c:v>
                </c:pt>
                <c:pt idx="781">
                  <c:v>0.8</c:v>
                </c:pt>
                <c:pt idx="782">
                  <c:v>0.8</c:v>
                </c:pt>
                <c:pt idx="783">
                  <c:v>0.8</c:v>
                </c:pt>
                <c:pt idx="784">
                  <c:v>0.8</c:v>
                </c:pt>
                <c:pt idx="785">
                  <c:v>0.8</c:v>
                </c:pt>
                <c:pt idx="786">
                  <c:v>0.8</c:v>
                </c:pt>
                <c:pt idx="787">
                  <c:v>0.8</c:v>
                </c:pt>
                <c:pt idx="788">
                  <c:v>0.8</c:v>
                </c:pt>
                <c:pt idx="789">
                  <c:v>0.8</c:v>
                </c:pt>
                <c:pt idx="790">
                  <c:v>0.8</c:v>
                </c:pt>
                <c:pt idx="791">
                  <c:v>0.8</c:v>
                </c:pt>
                <c:pt idx="792">
                  <c:v>0.8</c:v>
                </c:pt>
                <c:pt idx="793">
                  <c:v>0.8</c:v>
                </c:pt>
                <c:pt idx="794">
                  <c:v>0.8</c:v>
                </c:pt>
                <c:pt idx="795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0A-4187-A034-AA880797BF47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save'!$L$2:$L$797</c:f>
              <c:numCache>
                <c:formatCode>General</c:formatCode>
                <c:ptCount val="796"/>
                <c:pt idx="0">
                  <c:v>0.34899999999999998</c:v>
                </c:pt>
                <c:pt idx="1">
                  <c:v>0.34899999999999998</c:v>
                </c:pt>
                <c:pt idx="2">
                  <c:v>0.34899999999999998</c:v>
                </c:pt>
                <c:pt idx="3">
                  <c:v>0.34899999999999998</c:v>
                </c:pt>
                <c:pt idx="4">
                  <c:v>0.34899999999999998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2E-3</c:v>
                </c:pt>
                <c:pt idx="25">
                  <c:v>2E-3</c:v>
                </c:pt>
                <c:pt idx="26">
                  <c:v>2E-3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  <c:pt idx="30">
                  <c:v>2E-3</c:v>
                </c:pt>
                <c:pt idx="31">
                  <c:v>2E-3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4.0000000000000001E-3</c:v>
                </c:pt>
                <c:pt idx="49">
                  <c:v>4.0000000000000001E-3</c:v>
                </c:pt>
                <c:pt idx="50">
                  <c:v>4.0000000000000001E-3</c:v>
                </c:pt>
                <c:pt idx="51">
                  <c:v>4.0000000000000001E-3</c:v>
                </c:pt>
                <c:pt idx="52">
                  <c:v>4.0000000000000001E-3</c:v>
                </c:pt>
                <c:pt idx="53">
                  <c:v>4.0000000000000001E-3</c:v>
                </c:pt>
                <c:pt idx="54">
                  <c:v>4.0000000000000001E-3</c:v>
                </c:pt>
                <c:pt idx="55">
                  <c:v>4.0000000000000001E-3</c:v>
                </c:pt>
                <c:pt idx="56">
                  <c:v>4.0000000000000001E-3</c:v>
                </c:pt>
                <c:pt idx="57">
                  <c:v>4.0000000000000001E-3</c:v>
                </c:pt>
                <c:pt idx="58">
                  <c:v>4.0000000000000001E-3</c:v>
                </c:pt>
                <c:pt idx="59">
                  <c:v>4.0000000000000001E-3</c:v>
                </c:pt>
                <c:pt idx="60">
                  <c:v>5.0000000000000001E-3</c:v>
                </c:pt>
                <c:pt idx="61">
                  <c:v>5.0000000000000001E-3</c:v>
                </c:pt>
                <c:pt idx="62">
                  <c:v>5.0000000000000001E-3</c:v>
                </c:pt>
                <c:pt idx="63">
                  <c:v>5.0000000000000001E-3</c:v>
                </c:pt>
                <c:pt idx="64">
                  <c:v>5.0000000000000001E-3</c:v>
                </c:pt>
                <c:pt idx="65">
                  <c:v>5.0000000000000001E-3</c:v>
                </c:pt>
                <c:pt idx="66">
                  <c:v>5.0000000000000001E-3</c:v>
                </c:pt>
                <c:pt idx="67">
                  <c:v>5.0000000000000001E-3</c:v>
                </c:pt>
                <c:pt idx="68">
                  <c:v>5.0000000000000001E-3</c:v>
                </c:pt>
                <c:pt idx="69">
                  <c:v>5.0000000000000001E-3</c:v>
                </c:pt>
                <c:pt idx="70">
                  <c:v>5.0000000000000001E-3</c:v>
                </c:pt>
                <c:pt idx="71">
                  <c:v>5.0000000000000001E-3</c:v>
                </c:pt>
                <c:pt idx="72">
                  <c:v>6.0000000000000001E-3</c:v>
                </c:pt>
                <c:pt idx="73">
                  <c:v>6.0000000000000001E-3</c:v>
                </c:pt>
                <c:pt idx="74">
                  <c:v>6.0000000000000001E-3</c:v>
                </c:pt>
                <c:pt idx="75">
                  <c:v>6.0000000000000001E-3</c:v>
                </c:pt>
                <c:pt idx="76">
                  <c:v>6.0000000000000001E-3</c:v>
                </c:pt>
                <c:pt idx="77">
                  <c:v>6.0000000000000001E-3</c:v>
                </c:pt>
                <c:pt idx="78">
                  <c:v>6.0000000000000001E-3</c:v>
                </c:pt>
                <c:pt idx="79">
                  <c:v>6.0000000000000001E-3</c:v>
                </c:pt>
                <c:pt idx="80">
                  <c:v>6.0000000000000001E-3</c:v>
                </c:pt>
                <c:pt idx="81">
                  <c:v>6.0000000000000001E-3</c:v>
                </c:pt>
                <c:pt idx="82">
                  <c:v>6.0000000000000001E-3</c:v>
                </c:pt>
                <c:pt idx="83">
                  <c:v>6.0000000000000001E-3</c:v>
                </c:pt>
                <c:pt idx="84">
                  <c:v>7.0000000000000001E-3</c:v>
                </c:pt>
                <c:pt idx="85">
                  <c:v>7.0000000000000001E-3</c:v>
                </c:pt>
                <c:pt idx="86">
                  <c:v>7.0000000000000001E-3</c:v>
                </c:pt>
                <c:pt idx="87">
                  <c:v>7.0000000000000001E-3</c:v>
                </c:pt>
                <c:pt idx="88">
                  <c:v>7.0000000000000001E-3</c:v>
                </c:pt>
                <c:pt idx="89">
                  <c:v>7.0000000000000001E-3</c:v>
                </c:pt>
                <c:pt idx="90">
                  <c:v>7.0000000000000001E-3</c:v>
                </c:pt>
                <c:pt idx="91">
                  <c:v>7.0000000000000001E-3</c:v>
                </c:pt>
                <c:pt idx="92">
                  <c:v>7.0000000000000001E-3</c:v>
                </c:pt>
                <c:pt idx="93">
                  <c:v>7.0000000000000001E-3</c:v>
                </c:pt>
                <c:pt idx="94">
                  <c:v>7.0000000000000001E-3</c:v>
                </c:pt>
                <c:pt idx="95">
                  <c:v>7.0000000000000001E-3</c:v>
                </c:pt>
                <c:pt idx="96">
                  <c:v>8.0000000000000002E-3</c:v>
                </c:pt>
                <c:pt idx="97">
                  <c:v>8.0000000000000002E-3</c:v>
                </c:pt>
                <c:pt idx="98">
                  <c:v>8.0000000000000002E-3</c:v>
                </c:pt>
                <c:pt idx="99">
                  <c:v>8.0000000000000002E-3</c:v>
                </c:pt>
                <c:pt idx="100">
                  <c:v>8.0000000000000002E-3</c:v>
                </c:pt>
                <c:pt idx="101">
                  <c:v>8.0000000000000002E-3</c:v>
                </c:pt>
                <c:pt idx="102">
                  <c:v>8.0000000000000002E-3</c:v>
                </c:pt>
                <c:pt idx="103">
                  <c:v>8.0000000000000002E-3</c:v>
                </c:pt>
                <c:pt idx="104">
                  <c:v>8.0000000000000002E-3</c:v>
                </c:pt>
                <c:pt idx="105">
                  <c:v>8.0000000000000002E-3</c:v>
                </c:pt>
                <c:pt idx="106">
                  <c:v>8.0000000000000002E-3</c:v>
                </c:pt>
                <c:pt idx="107">
                  <c:v>8.0000000000000002E-3</c:v>
                </c:pt>
                <c:pt idx="108">
                  <c:v>8.9999999999999993E-3</c:v>
                </c:pt>
                <c:pt idx="109">
                  <c:v>8.9999999999999993E-3</c:v>
                </c:pt>
                <c:pt idx="110">
                  <c:v>8.9999999999999993E-3</c:v>
                </c:pt>
                <c:pt idx="111">
                  <c:v>8.9999999999999993E-3</c:v>
                </c:pt>
                <c:pt idx="112">
                  <c:v>8.9999999999999993E-3</c:v>
                </c:pt>
                <c:pt idx="113">
                  <c:v>8.9999999999999993E-3</c:v>
                </c:pt>
                <c:pt idx="114">
                  <c:v>8.9999999999999993E-3</c:v>
                </c:pt>
                <c:pt idx="115">
                  <c:v>8.9999999999999993E-3</c:v>
                </c:pt>
                <c:pt idx="116">
                  <c:v>8.9999999999999993E-3</c:v>
                </c:pt>
                <c:pt idx="117">
                  <c:v>8.9999999999999993E-3</c:v>
                </c:pt>
                <c:pt idx="118">
                  <c:v>8.9999999999999993E-3</c:v>
                </c:pt>
                <c:pt idx="119">
                  <c:v>8.9999999999999993E-3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1.0999999999999999E-2</c:v>
                </c:pt>
                <c:pt idx="133">
                  <c:v>1.0999999999999999E-2</c:v>
                </c:pt>
                <c:pt idx="134">
                  <c:v>1.0999999999999999E-2</c:v>
                </c:pt>
                <c:pt idx="135">
                  <c:v>1.0999999999999999E-2</c:v>
                </c:pt>
                <c:pt idx="136">
                  <c:v>1.0999999999999999E-2</c:v>
                </c:pt>
                <c:pt idx="137">
                  <c:v>1.0999999999999999E-2</c:v>
                </c:pt>
                <c:pt idx="138">
                  <c:v>1.0999999999999999E-2</c:v>
                </c:pt>
                <c:pt idx="139">
                  <c:v>1.0999999999999999E-2</c:v>
                </c:pt>
                <c:pt idx="140">
                  <c:v>1.0999999999999999E-2</c:v>
                </c:pt>
                <c:pt idx="141">
                  <c:v>1.0999999999999999E-2</c:v>
                </c:pt>
                <c:pt idx="142">
                  <c:v>1.0999999999999999E-2</c:v>
                </c:pt>
                <c:pt idx="143">
                  <c:v>1.0999999999999999E-2</c:v>
                </c:pt>
                <c:pt idx="144">
                  <c:v>1.2E-2</c:v>
                </c:pt>
                <c:pt idx="145">
                  <c:v>1.2E-2</c:v>
                </c:pt>
                <c:pt idx="146">
                  <c:v>1.2E-2</c:v>
                </c:pt>
                <c:pt idx="147">
                  <c:v>1.2E-2</c:v>
                </c:pt>
                <c:pt idx="148">
                  <c:v>1.2E-2</c:v>
                </c:pt>
                <c:pt idx="149">
                  <c:v>1.2E-2</c:v>
                </c:pt>
                <c:pt idx="150">
                  <c:v>1.2E-2</c:v>
                </c:pt>
                <c:pt idx="151">
                  <c:v>1.2E-2</c:v>
                </c:pt>
                <c:pt idx="152">
                  <c:v>1.2E-2</c:v>
                </c:pt>
                <c:pt idx="153">
                  <c:v>1.2E-2</c:v>
                </c:pt>
                <c:pt idx="154">
                  <c:v>1.2E-2</c:v>
                </c:pt>
                <c:pt idx="155">
                  <c:v>1.2E-2</c:v>
                </c:pt>
                <c:pt idx="156">
                  <c:v>1.2999999999999999E-2</c:v>
                </c:pt>
                <c:pt idx="157">
                  <c:v>1.2999999999999999E-2</c:v>
                </c:pt>
                <c:pt idx="158">
                  <c:v>1.2999999999999999E-2</c:v>
                </c:pt>
                <c:pt idx="159">
                  <c:v>1.2999999999999999E-2</c:v>
                </c:pt>
                <c:pt idx="160">
                  <c:v>1.2999999999999999E-2</c:v>
                </c:pt>
                <c:pt idx="161">
                  <c:v>1.2999999999999999E-2</c:v>
                </c:pt>
                <c:pt idx="162">
                  <c:v>1.2999999999999999E-2</c:v>
                </c:pt>
                <c:pt idx="163">
                  <c:v>1.2999999999999999E-2</c:v>
                </c:pt>
                <c:pt idx="164">
                  <c:v>1.2999999999999999E-2</c:v>
                </c:pt>
                <c:pt idx="165">
                  <c:v>1.2999999999999999E-2</c:v>
                </c:pt>
                <c:pt idx="166">
                  <c:v>1.2999999999999999E-2</c:v>
                </c:pt>
                <c:pt idx="167">
                  <c:v>1.2999999999999999E-2</c:v>
                </c:pt>
                <c:pt idx="168">
                  <c:v>1.4E-2</c:v>
                </c:pt>
                <c:pt idx="169">
                  <c:v>1.4E-2</c:v>
                </c:pt>
                <c:pt idx="170">
                  <c:v>1.4E-2</c:v>
                </c:pt>
                <c:pt idx="171">
                  <c:v>1.4E-2</c:v>
                </c:pt>
                <c:pt idx="172">
                  <c:v>1.4E-2</c:v>
                </c:pt>
                <c:pt idx="173">
                  <c:v>1.4E-2</c:v>
                </c:pt>
                <c:pt idx="174">
                  <c:v>1.4E-2</c:v>
                </c:pt>
                <c:pt idx="175">
                  <c:v>1.4E-2</c:v>
                </c:pt>
                <c:pt idx="176">
                  <c:v>1.4E-2</c:v>
                </c:pt>
                <c:pt idx="177">
                  <c:v>1.4E-2</c:v>
                </c:pt>
                <c:pt idx="178">
                  <c:v>1.4E-2</c:v>
                </c:pt>
                <c:pt idx="179">
                  <c:v>1.4E-2</c:v>
                </c:pt>
                <c:pt idx="180">
                  <c:v>1.4999999999999999E-2</c:v>
                </c:pt>
                <c:pt idx="181">
                  <c:v>1.4999999999999999E-2</c:v>
                </c:pt>
                <c:pt idx="182">
                  <c:v>1.4999999999999999E-2</c:v>
                </c:pt>
                <c:pt idx="183">
                  <c:v>1.4999999999999999E-2</c:v>
                </c:pt>
                <c:pt idx="184">
                  <c:v>1.4999999999999999E-2</c:v>
                </c:pt>
                <c:pt idx="185">
                  <c:v>1.4999999999999999E-2</c:v>
                </c:pt>
                <c:pt idx="186">
                  <c:v>1.4999999999999999E-2</c:v>
                </c:pt>
                <c:pt idx="187">
                  <c:v>1.4999999999999999E-2</c:v>
                </c:pt>
                <c:pt idx="188">
                  <c:v>1.4999999999999999E-2</c:v>
                </c:pt>
                <c:pt idx="189">
                  <c:v>1.4999999999999999E-2</c:v>
                </c:pt>
                <c:pt idx="190">
                  <c:v>1.4999999999999999E-2</c:v>
                </c:pt>
                <c:pt idx="191">
                  <c:v>1.4999999999999999E-2</c:v>
                </c:pt>
                <c:pt idx="192">
                  <c:v>1.6E-2</c:v>
                </c:pt>
                <c:pt idx="193">
                  <c:v>1.6E-2</c:v>
                </c:pt>
                <c:pt idx="194">
                  <c:v>1.6E-2</c:v>
                </c:pt>
                <c:pt idx="195">
                  <c:v>1.6E-2</c:v>
                </c:pt>
                <c:pt idx="196">
                  <c:v>1.6E-2</c:v>
                </c:pt>
                <c:pt idx="197">
                  <c:v>1.6E-2</c:v>
                </c:pt>
                <c:pt idx="198">
                  <c:v>1.6E-2</c:v>
                </c:pt>
                <c:pt idx="199">
                  <c:v>1.6E-2</c:v>
                </c:pt>
                <c:pt idx="200">
                  <c:v>1.7000000000000001E-2</c:v>
                </c:pt>
                <c:pt idx="201">
                  <c:v>1.7000000000000001E-2</c:v>
                </c:pt>
                <c:pt idx="202">
                  <c:v>1.7000000000000001E-2</c:v>
                </c:pt>
                <c:pt idx="203">
                  <c:v>1.7000000000000001E-2</c:v>
                </c:pt>
                <c:pt idx="204">
                  <c:v>1.7000000000000001E-2</c:v>
                </c:pt>
                <c:pt idx="205">
                  <c:v>1.7000000000000001E-2</c:v>
                </c:pt>
                <c:pt idx="206">
                  <c:v>1.7999999999999999E-2</c:v>
                </c:pt>
                <c:pt idx="207">
                  <c:v>1.7999999999999999E-2</c:v>
                </c:pt>
                <c:pt idx="208">
                  <c:v>1.7999999999999999E-2</c:v>
                </c:pt>
                <c:pt idx="209">
                  <c:v>1.7999999999999999E-2</c:v>
                </c:pt>
                <c:pt idx="210">
                  <c:v>1.7999999999999999E-2</c:v>
                </c:pt>
                <c:pt idx="211">
                  <c:v>1.7999999999999999E-2</c:v>
                </c:pt>
                <c:pt idx="212">
                  <c:v>1.9E-2</c:v>
                </c:pt>
                <c:pt idx="213">
                  <c:v>1.9E-2</c:v>
                </c:pt>
                <c:pt idx="214">
                  <c:v>1.9E-2</c:v>
                </c:pt>
                <c:pt idx="215">
                  <c:v>1.9E-2</c:v>
                </c:pt>
                <c:pt idx="216">
                  <c:v>1.9E-2</c:v>
                </c:pt>
                <c:pt idx="217">
                  <c:v>1.9E-2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2.1000000000000001E-2</c:v>
                </c:pt>
                <c:pt idx="225">
                  <c:v>2.1000000000000001E-2</c:v>
                </c:pt>
                <c:pt idx="226">
                  <c:v>2.1000000000000001E-2</c:v>
                </c:pt>
                <c:pt idx="227">
                  <c:v>2.1000000000000001E-2</c:v>
                </c:pt>
                <c:pt idx="228">
                  <c:v>2.1000000000000001E-2</c:v>
                </c:pt>
                <c:pt idx="229">
                  <c:v>2.1000000000000001E-2</c:v>
                </c:pt>
                <c:pt idx="230">
                  <c:v>2.1999999999999999E-2</c:v>
                </c:pt>
                <c:pt idx="231">
                  <c:v>2.1999999999999999E-2</c:v>
                </c:pt>
                <c:pt idx="232">
                  <c:v>2.1999999999999999E-2</c:v>
                </c:pt>
                <c:pt idx="233">
                  <c:v>2.1999999999999999E-2</c:v>
                </c:pt>
                <c:pt idx="234">
                  <c:v>2.1999999999999999E-2</c:v>
                </c:pt>
                <c:pt idx="235">
                  <c:v>2.1999999999999999E-2</c:v>
                </c:pt>
                <c:pt idx="236">
                  <c:v>2.3E-2</c:v>
                </c:pt>
                <c:pt idx="237">
                  <c:v>2.3E-2</c:v>
                </c:pt>
                <c:pt idx="238">
                  <c:v>2.3E-2</c:v>
                </c:pt>
                <c:pt idx="239">
                  <c:v>2.3E-2</c:v>
                </c:pt>
                <c:pt idx="240">
                  <c:v>2.3E-2</c:v>
                </c:pt>
                <c:pt idx="241">
                  <c:v>2.3E-2</c:v>
                </c:pt>
                <c:pt idx="242">
                  <c:v>2.4E-2</c:v>
                </c:pt>
                <c:pt idx="243">
                  <c:v>2.4E-2</c:v>
                </c:pt>
                <c:pt idx="244">
                  <c:v>2.4E-2</c:v>
                </c:pt>
                <c:pt idx="245">
                  <c:v>2.4E-2</c:v>
                </c:pt>
                <c:pt idx="246">
                  <c:v>2.4E-2</c:v>
                </c:pt>
                <c:pt idx="247">
                  <c:v>2.4E-2</c:v>
                </c:pt>
                <c:pt idx="248">
                  <c:v>2.5000000000000001E-2</c:v>
                </c:pt>
                <c:pt idx="249">
                  <c:v>2.5000000000000001E-2</c:v>
                </c:pt>
                <c:pt idx="250">
                  <c:v>2.5000000000000001E-2</c:v>
                </c:pt>
                <c:pt idx="251">
                  <c:v>2.5000000000000001E-2</c:v>
                </c:pt>
                <c:pt idx="252">
                  <c:v>2.5000000000000001E-2</c:v>
                </c:pt>
                <c:pt idx="253">
                  <c:v>2.5000000000000001E-2</c:v>
                </c:pt>
                <c:pt idx="254">
                  <c:v>2.5999999999999999E-2</c:v>
                </c:pt>
                <c:pt idx="255">
                  <c:v>2.5999999999999999E-2</c:v>
                </c:pt>
                <c:pt idx="256">
                  <c:v>2.5999999999999999E-2</c:v>
                </c:pt>
                <c:pt idx="257">
                  <c:v>2.5999999999999999E-2</c:v>
                </c:pt>
                <c:pt idx="258">
                  <c:v>2.5999999999999999E-2</c:v>
                </c:pt>
                <c:pt idx="259">
                  <c:v>2.5999999999999999E-2</c:v>
                </c:pt>
                <c:pt idx="260">
                  <c:v>2.7E-2</c:v>
                </c:pt>
                <c:pt idx="261">
                  <c:v>2.7E-2</c:v>
                </c:pt>
                <c:pt idx="262">
                  <c:v>2.7E-2</c:v>
                </c:pt>
                <c:pt idx="263">
                  <c:v>2.7E-2</c:v>
                </c:pt>
                <c:pt idx="264">
                  <c:v>2.7E-2</c:v>
                </c:pt>
                <c:pt idx="265">
                  <c:v>2.7E-2</c:v>
                </c:pt>
                <c:pt idx="266">
                  <c:v>2.8000000000000001E-2</c:v>
                </c:pt>
                <c:pt idx="267">
                  <c:v>2.8000000000000001E-2</c:v>
                </c:pt>
                <c:pt idx="268">
                  <c:v>2.8000000000000001E-2</c:v>
                </c:pt>
                <c:pt idx="269">
                  <c:v>2.8000000000000001E-2</c:v>
                </c:pt>
                <c:pt idx="270">
                  <c:v>2.8000000000000001E-2</c:v>
                </c:pt>
                <c:pt idx="271">
                  <c:v>2.8000000000000001E-2</c:v>
                </c:pt>
                <c:pt idx="272">
                  <c:v>2.9000000000000001E-2</c:v>
                </c:pt>
                <c:pt idx="273">
                  <c:v>2.9000000000000001E-2</c:v>
                </c:pt>
                <c:pt idx="274">
                  <c:v>2.9000000000000001E-2</c:v>
                </c:pt>
                <c:pt idx="275">
                  <c:v>2.9000000000000001E-2</c:v>
                </c:pt>
                <c:pt idx="276">
                  <c:v>2.9000000000000001E-2</c:v>
                </c:pt>
                <c:pt idx="277">
                  <c:v>2.9000000000000001E-2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0.03</c:v>
                </c:pt>
                <c:pt idx="284">
                  <c:v>3.1E-2</c:v>
                </c:pt>
                <c:pt idx="285">
                  <c:v>3.1E-2</c:v>
                </c:pt>
                <c:pt idx="286">
                  <c:v>3.1E-2</c:v>
                </c:pt>
                <c:pt idx="287">
                  <c:v>3.1E-2</c:v>
                </c:pt>
                <c:pt idx="288">
                  <c:v>3.1E-2</c:v>
                </c:pt>
                <c:pt idx="289">
                  <c:v>3.1E-2</c:v>
                </c:pt>
                <c:pt idx="290">
                  <c:v>3.2000000000000001E-2</c:v>
                </c:pt>
                <c:pt idx="291">
                  <c:v>3.2000000000000001E-2</c:v>
                </c:pt>
                <c:pt idx="292">
                  <c:v>3.2000000000000001E-2</c:v>
                </c:pt>
                <c:pt idx="293">
                  <c:v>3.2000000000000001E-2</c:v>
                </c:pt>
                <c:pt idx="294">
                  <c:v>3.2000000000000001E-2</c:v>
                </c:pt>
                <c:pt idx="295">
                  <c:v>3.2000000000000001E-2</c:v>
                </c:pt>
                <c:pt idx="296">
                  <c:v>3.3000000000000002E-2</c:v>
                </c:pt>
                <c:pt idx="297">
                  <c:v>3.3000000000000002E-2</c:v>
                </c:pt>
                <c:pt idx="298">
                  <c:v>3.3000000000000002E-2</c:v>
                </c:pt>
                <c:pt idx="299">
                  <c:v>3.3000000000000002E-2</c:v>
                </c:pt>
                <c:pt idx="300">
                  <c:v>3.3000000000000002E-2</c:v>
                </c:pt>
                <c:pt idx="301">
                  <c:v>3.3000000000000002E-2</c:v>
                </c:pt>
                <c:pt idx="302">
                  <c:v>3.4000000000000002E-2</c:v>
                </c:pt>
                <c:pt idx="303">
                  <c:v>3.4000000000000002E-2</c:v>
                </c:pt>
                <c:pt idx="304">
                  <c:v>3.4000000000000002E-2</c:v>
                </c:pt>
                <c:pt idx="305">
                  <c:v>3.4000000000000002E-2</c:v>
                </c:pt>
                <c:pt idx="306">
                  <c:v>3.4000000000000002E-2</c:v>
                </c:pt>
                <c:pt idx="307">
                  <c:v>3.4000000000000002E-2</c:v>
                </c:pt>
                <c:pt idx="308">
                  <c:v>3.5000000000000003E-2</c:v>
                </c:pt>
                <c:pt idx="309">
                  <c:v>3.5000000000000003E-2</c:v>
                </c:pt>
                <c:pt idx="310">
                  <c:v>3.5000000000000003E-2</c:v>
                </c:pt>
                <c:pt idx="311">
                  <c:v>3.5000000000000003E-2</c:v>
                </c:pt>
                <c:pt idx="312">
                  <c:v>3.5000000000000003E-2</c:v>
                </c:pt>
                <c:pt idx="313">
                  <c:v>3.5000000000000003E-2</c:v>
                </c:pt>
                <c:pt idx="314">
                  <c:v>3.5999999999999997E-2</c:v>
                </c:pt>
                <c:pt idx="315">
                  <c:v>3.5999999999999997E-2</c:v>
                </c:pt>
                <c:pt idx="316">
                  <c:v>3.5999999999999997E-2</c:v>
                </c:pt>
                <c:pt idx="317">
                  <c:v>3.5999999999999997E-2</c:v>
                </c:pt>
                <c:pt idx="318">
                  <c:v>3.5999999999999997E-2</c:v>
                </c:pt>
                <c:pt idx="319">
                  <c:v>3.5999999999999997E-2</c:v>
                </c:pt>
                <c:pt idx="320">
                  <c:v>3.6999999999999998E-2</c:v>
                </c:pt>
                <c:pt idx="321">
                  <c:v>3.6999999999999998E-2</c:v>
                </c:pt>
                <c:pt idx="322">
                  <c:v>3.6999999999999998E-2</c:v>
                </c:pt>
                <c:pt idx="323">
                  <c:v>3.6999999999999998E-2</c:v>
                </c:pt>
                <c:pt idx="324">
                  <c:v>3.6999999999999998E-2</c:v>
                </c:pt>
                <c:pt idx="325">
                  <c:v>3.6999999999999998E-2</c:v>
                </c:pt>
                <c:pt idx="326">
                  <c:v>3.7999999999999999E-2</c:v>
                </c:pt>
                <c:pt idx="327">
                  <c:v>3.7999999999999999E-2</c:v>
                </c:pt>
                <c:pt idx="328">
                  <c:v>3.7999999999999999E-2</c:v>
                </c:pt>
                <c:pt idx="329">
                  <c:v>3.7999999999999999E-2</c:v>
                </c:pt>
                <c:pt idx="330">
                  <c:v>3.7999999999999999E-2</c:v>
                </c:pt>
                <c:pt idx="331">
                  <c:v>3.7999999999999999E-2</c:v>
                </c:pt>
                <c:pt idx="332">
                  <c:v>3.9E-2</c:v>
                </c:pt>
                <c:pt idx="333">
                  <c:v>3.9E-2</c:v>
                </c:pt>
                <c:pt idx="334">
                  <c:v>3.9E-2</c:v>
                </c:pt>
                <c:pt idx="335">
                  <c:v>3.9E-2</c:v>
                </c:pt>
                <c:pt idx="336">
                  <c:v>3.9E-2</c:v>
                </c:pt>
                <c:pt idx="337">
                  <c:v>3.9E-2</c:v>
                </c:pt>
                <c:pt idx="338">
                  <c:v>0.04</c:v>
                </c:pt>
                <c:pt idx="339">
                  <c:v>0.04</c:v>
                </c:pt>
                <c:pt idx="340">
                  <c:v>0.04</c:v>
                </c:pt>
                <c:pt idx="341">
                  <c:v>0.04</c:v>
                </c:pt>
                <c:pt idx="342">
                  <c:v>0.04</c:v>
                </c:pt>
                <c:pt idx="343">
                  <c:v>0.04</c:v>
                </c:pt>
                <c:pt idx="344">
                  <c:v>4.1000000000000002E-2</c:v>
                </c:pt>
                <c:pt idx="345">
                  <c:v>4.1000000000000002E-2</c:v>
                </c:pt>
                <c:pt idx="346">
                  <c:v>4.1000000000000002E-2</c:v>
                </c:pt>
                <c:pt idx="347">
                  <c:v>4.1000000000000002E-2</c:v>
                </c:pt>
                <c:pt idx="348">
                  <c:v>4.1000000000000002E-2</c:v>
                </c:pt>
                <c:pt idx="349">
                  <c:v>4.1000000000000002E-2</c:v>
                </c:pt>
                <c:pt idx="350">
                  <c:v>4.2000000000000003E-2</c:v>
                </c:pt>
                <c:pt idx="351">
                  <c:v>4.2000000000000003E-2</c:v>
                </c:pt>
                <c:pt idx="352">
                  <c:v>4.2000000000000003E-2</c:v>
                </c:pt>
                <c:pt idx="353">
                  <c:v>4.2000000000000003E-2</c:v>
                </c:pt>
                <c:pt idx="354">
                  <c:v>4.2000000000000003E-2</c:v>
                </c:pt>
                <c:pt idx="355">
                  <c:v>4.2999999999999997E-2</c:v>
                </c:pt>
                <c:pt idx="356">
                  <c:v>4.2999999999999997E-2</c:v>
                </c:pt>
                <c:pt idx="357">
                  <c:v>4.2999999999999997E-2</c:v>
                </c:pt>
                <c:pt idx="358">
                  <c:v>4.2999999999999997E-2</c:v>
                </c:pt>
                <c:pt idx="359">
                  <c:v>4.3999999999999997E-2</c:v>
                </c:pt>
                <c:pt idx="360">
                  <c:v>4.3999999999999997E-2</c:v>
                </c:pt>
                <c:pt idx="361">
                  <c:v>4.3999999999999997E-2</c:v>
                </c:pt>
                <c:pt idx="362">
                  <c:v>4.3999999999999997E-2</c:v>
                </c:pt>
                <c:pt idx="363">
                  <c:v>4.4999999999999998E-2</c:v>
                </c:pt>
                <c:pt idx="364">
                  <c:v>4.4999999999999998E-2</c:v>
                </c:pt>
                <c:pt idx="365">
                  <c:v>4.4999999999999998E-2</c:v>
                </c:pt>
                <c:pt idx="366">
                  <c:v>4.4999999999999998E-2</c:v>
                </c:pt>
                <c:pt idx="367">
                  <c:v>4.5999999999999999E-2</c:v>
                </c:pt>
                <c:pt idx="368">
                  <c:v>4.5999999999999999E-2</c:v>
                </c:pt>
                <c:pt idx="369">
                  <c:v>4.5999999999999999E-2</c:v>
                </c:pt>
                <c:pt idx="370">
                  <c:v>4.5999999999999999E-2</c:v>
                </c:pt>
                <c:pt idx="371">
                  <c:v>4.7E-2</c:v>
                </c:pt>
                <c:pt idx="372">
                  <c:v>4.7E-2</c:v>
                </c:pt>
                <c:pt idx="373">
                  <c:v>4.7E-2</c:v>
                </c:pt>
                <c:pt idx="374">
                  <c:v>4.7E-2</c:v>
                </c:pt>
                <c:pt idx="375">
                  <c:v>4.8000000000000001E-2</c:v>
                </c:pt>
                <c:pt idx="376">
                  <c:v>4.8000000000000001E-2</c:v>
                </c:pt>
                <c:pt idx="377">
                  <c:v>4.8000000000000001E-2</c:v>
                </c:pt>
                <c:pt idx="378">
                  <c:v>4.8000000000000001E-2</c:v>
                </c:pt>
                <c:pt idx="379">
                  <c:v>4.9000000000000002E-2</c:v>
                </c:pt>
                <c:pt idx="380">
                  <c:v>4.9000000000000002E-2</c:v>
                </c:pt>
                <c:pt idx="381">
                  <c:v>4.9000000000000002E-2</c:v>
                </c:pt>
                <c:pt idx="382">
                  <c:v>4.9000000000000002E-2</c:v>
                </c:pt>
                <c:pt idx="383">
                  <c:v>0.05</c:v>
                </c:pt>
                <c:pt idx="384">
                  <c:v>0.05</c:v>
                </c:pt>
                <c:pt idx="385">
                  <c:v>0.05</c:v>
                </c:pt>
                <c:pt idx="386">
                  <c:v>0.05</c:v>
                </c:pt>
                <c:pt idx="387">
                  <c:v>5.0999999999999997E-2</c:v>
                </c:pt>
                <c:pt idx="388">
                  <c:v>5.0999999999999997E-2</c:v>
                </c:pt>
                <c:pt idx="389">
                  <c:v>5.0999999999999997E-2</c:v>
                </c:pt>
                <c:pt idx="390">
                  <c:v>5.0999999999999997E-2</c:v>
                </c:pt>
                <c:pt idx="391">
                  <c:v>5.1999999999999998E-2</c:v>
                </c:pt>
                <c:pt idx="392">
                  <c:v>5.1999999999999998E-2</c:v>
                </c:pt>
                <c:pt idx="393">
                  <c:v>5.1999999999999998E-2</c:v>
                </c:pt>
                <c:pt idx="394">
                  <c:v>5.1999999999999998E-2</c:v>
                </c:pt>
                <c:pt idx="395">
                  <c:v>5.2999999999999999E-2</c:v>
                </c:pt>
                <c:pt idx="396">
                  <c:v>5.2999999999999999E-2</c:v>
                </c:pt>
                <c:pt idx="397">
                  <c:v>5.2999999999999999E-2</c:v>
                </c:pt>
                <c:pt idx="398">
                  <c:v>5.2999999999999999E-2</c:v>
                </c:pt>
                <c:pt idx="399">
                  <c:v>5.3999999999999999E-2</c:v>
                </c:pt>
                <c:pt idx="400">
                  <c:v>5.3999999999999999E-2</c:v>
                </c:pt>
                <c:pt idx="401">
                  <c:v>5.3999999999999999E-2</c:v>
                </c:pt>
                <c:pt idx="402">
                  <c:v>5.3999999999999999E-2</c:v>
                </c:pt>
                <c:pt idx="403">
                  <c:v>5.5E-2</c:v>
                </c:pt>
                <c:pt idx="404">
                  <c:v>5.5E-2</c:v>
                </c:pt>
                <c:pt idx="405">
                  <c:v>5.5E-2</c:v>
                </c:pt>
                <c:pt idx="406">
                  <c:v>5.5E-2</c:v>
                </c:pt>
                <c:pt idx="407">
                  <c:v>5.6000000000000001E-2</c:v>
                </c:pt>
                <c:pt idx="408">
                  <c:v>5.6000000000000001E-2</c:v>
                </c:pt>
                <c:pt idx="409">
                  <c:v>5.6000000000000001E-2</c:v>
                </c:pt>
                <c:pt idx="410">
                  <c:v>5.6000000000000001E-2</c:v>
                </c:pt>
                <c:pt idx="411">
                  <c:v>5.7000000000000002E-2</c:v>
                </c:pt>
                <c:pt idx="412">
                  <c:v>5.7000000000000002E-2</c:v>
                </c:pt>
                <c:pt idx="413">
                  <c:v>5.7000000000000002E-2</c:v>
                </c:pt>
                <c:pt idx="414">
                  <c:v>5.7000000000000002E-2</c:v>
                </c:pt>
                <c:pt idx="415">
                  <c:v>5.8000000000000003E-2</c:v>
                </c:pt>
                <c:pt idx="416">
                  <c:v>5.8000000000000003E-2</c:v>
                </c:pt>
                <c:pt idx="417">
                  <c:v>5.8000000000000003E-2</c:v>
                </c:pt>
                <c:pt idx="418">
                  <c:v>5.8000000000000003E-2</c:v>
                </c:pt>
                <c:pt idx="419">
                  <c:v>5.8999999999999997E-2</c:v>
                </c:pt>
                <c:pt idx="420">
                  <c:v>5.8999999999999997E-2</c:v>
                </c:pt>
                <c:pt idx="421">
                  <c:v>5.8999999999999997E-2</c:v>
                </c:pt>
                <c:pt idx="422">
                  <c:v>5.8999999999999997E-2</c:v>
                </c:pt>
                <c:pt idx="423">
                  <c:v>0.06</c:v>
                </c:pt>
                <c:pt idx="424">
                  <c:v>0.06</c:v>
                </c:pt>
                <c:pt idx="425">
                  <c:v>0.06</c:v>
                </c:pt>
                <c:pt idx="426">
                  <c:v>0.06</c:v>
                </c:pt>
                <c:pt idx="427">
                  <c:v>6.0999999999999999E-2</c:v>
                </c:pt>
                <c:pt idx="428">
                  <c:v>6.0999999999999999E-2</c:v>
                </c:pt>
                <c:pt idx="429">
                  <c:v>6.0999999999999999E-2</c:v>
                </c:pt>
                <c:pt idx="430">
                  <c:v>6.0999999999999999E-2</c:v>
                </c:pt>
                <c:pt idx="431">
                  <c:v>6.2E-2</c:v>
                </c:pt>
                <c:pt idx="432">
                  <c:v>6.2E-2</c:v>
                </c:pt>
                <c:pt idx="433">
                  <c:v>6.2E-2</c:v>
                </c:pt>
                <c:pt idx="434">
                  <c:v>6.2E-2</c:v>
                </c:pt>
                <c:pt idx="435">
                  <c:v>6.3E-2</c:v>
                </c:pt>
                <c:pt idx="436">
                  <c:v>6.3E-2</c:v>
                </c:pt>
                <c:pt idx="437">
                  <c:v>6.3E-2</c:v>
                </c:pt>
                <c:pt idx="438">
                  <c:v>6.3E-2</c:v>
                </c:pt>
                <c:pt idx="439">
                  <c:v>6.4000000000000001E-2</c:v>
                </c:pt>
                <c:pt idx="440">
                  <c:v>6.4000000000000001E-2</c:v>
                </c:pt>
                <c:pt idx="441">
                  <c:v>6.4000000000000001E-2</c:v>
                </c:pt>
                <c:pt idx="442">
                  <c:v>6.4000000000000001E-2</c:v>
                </c:pt>
                <c:pt idx="443">
                  <c:v>6.5000000000000002E-2</c:v>
                </c:pt>
                <c:pt idx="444">
                  <c:v>6.5000000000000002E-2</c:v>
                </c:pt>
                <c:pt idx="445">
                  <c:v>6.5000000000000002E-2</c:v>
                </c:pt>
                <c:pt idx="446">
                  <c:v>6.5000000000000002E-2</c:v>
                </c:pt>
                <c:pt idx="447">
                  <c:v>6.6000000000000003E-2</c:v>
                </c:pt>
                <c:pt idx="448">
                  <c:v>6.6000000000000003E-2</c:v>
                </c:pt>
                <c:pt idx="449">
                  <c:v>6.6000000000000003E-2</c:v>
                </c:pt>
                <c:pt idx="450">
                  <c:v>6.7000000000000004E-2</c:v>
                </c:pt>
                <c:pt idx="451">
                  <c:v>6.7000000000000004E-2</c:v>
                </c:pt>
                <c:pt idx="452">
                  <c:v>6.7000000000000004E-2</c:v>
                </c:pt>
                <c:pt idx="453">
                  <c:v>6.8000000000000005E-2</c:v>
                </c:pt>
                <c:pt idx="454">
                  <c:v>6.8000000000000005E-2</c:v>
                </c:pt>
                <c:pt idx="455">
                  <c:v>6.8000000000000005E-2</c:v>
                </c:pt>
                <c:pt idx="456">
                  <c:v>6.9000000000000006E-2</c:v>
                </c:pt>
                <c:pt idx="457">
                  <c:v>6.9000000000000006E-2</c:v>
                </c:pt>
                <c:pt idx="458">
                  <c:v>6.9000000000000006E-2</c:v>
                </c:pt>
                <c:pt idx="459">
                  <c:v>7.0000000000000007E-2</c:v>
                </c:pt>
                <c:pt idx="460">
                  <c:v>7.0000000000000007E-2</c:v>
                </c:pt>
                <c:pt idx="461">
                  <c:v>7.0000000000000007E-2</c:v>
                </c:pt>
                <c:pt idx="462">
                  <c:v>7.0999999999999994E-2</c:v>
                </c:pt>
                <c:pt idx="463">
                  <c:v>7.0999999999999994E-2</c:v>
                </c:pt>
                <c:pt idx="464">
                  <c:v>7.0999999999999994E-2</c:v>
                </c:pt>
                <c:pt idx="465">
                  <c:v>7.1999999999999995E-2</c:v>
                </c:pt>
                <c:pt idx="466">
                  <c:v>7.1999999999999995E-2</c:v>
                </c:pt>
                <c:pt idx="467">
                  <c:v>7.1999999999999995E-2</c:v>
                </c:pt>
                <c:pt idx="468">
                  <c:v>7.2999999999999995E-2</c:v>
                </c:pt>
                <c:pt idx="469">
                  <c:v>7.2999999999999995E-2</c:v>
                </c:pt>
                <c:pt idx="470">
                  <c:v>7.2999999999999995E-2</c:v>
                </c:pt>
                <c:pt idx="471">
                  <c:v>7.3999999999999996E-2</c:v>
                </c:pt>
                <c:pt idx="472">
                  <c:v>7.3999999999999996E-2</c:v>
                </c:pt>
                <c:pt idx="473">
                  <c:v>7.3999999999999996E-2</c:v>
                </c:pt>
                <c:pt idx="474">
                  <c:v>7.4999999999999997E-2</c:v>
                </c:pt>
                <c:pt idx="475">
                  <c:v>7.4999999999999997E-2</c:v>
                </c:pt>
                <c:pt idx="476">
                  <c:v>7.4999999999999997E-2</c:v>
                </c:pt>
                <c:pt idx="477">
                  <c:v>7.5999999999999998E-2</c:v>
                </c:pt>
                <c:pt idx="478">
                  <c:v>7.5999999999999998E-2</c:v>
                </c:pt>
                <c:pt idx="479">
                  <c:v>7.5999999999999998E-2</c:v>
                </c:pt>
                <c:pt idx="480">
                  <c:v>7.6999999999999999E-2</c:v>
                </c:pt>
                <c:pt idx="481">
                  <c:v>7.6999999999999999E-2</c:v>
                </c:pt>
                <c:pt idx="482">
                  <c:v>7.6999999999999999E-2</c:v>
                </c:pt>
                <c:pt idx="483">
                  <c:v>7.8E-2</c:v>
                </c:pt>
                <c:pt idx="484">
                  <c:v>7.8E-2</c:v>
                </c:pt>
                <c:pt idx="485">
                  <c:v>7.8E-2</c:v>
                </c:pt>
                <c:pt idx="486">
                  <c:v>7.9000000000000001E-2</c:v>
                </c:pt>
                <c:pt idx="487">
                  <c:v>7.9000000000000001E-2</c:v>
                </c:pt>
                <c:pt idx="488">
                  <c:v>7.9000000000000001E-2</c:v>
                </c:pt>
                <c:pt idx="489">
                  <c:v>0.08</c:v>
                </c:pt>
                <c:pt idx="490">
                  <c:v>0.08</c:v>
                </c:pt>
                <c:pt idx="491">
                  <c:v>0.08</c:v>
                </c:pt>
                <c:pt idx="492">
                  <c:v>8.1000000000000003E-2</c:v>
                </c:pt>
                <c:pt idx="493">
                  <c:v>8.1000000000000003E-2</c:v>
                </c:pt>
                <c:pt idx="494">
                  <c:v>8.1000000000000003E-2</c:v>
                </c:pt>
                <c:pt idx="495">
                  <c:v>8.2000000000000003E-2</c:v>
                </c:pt>
                <c:pt idx="496">
                  <c:v>8.2000000000000003E-2</c:v>
                </c:pt>
                <c:pt idx="497">
                  <c:v>8.2000000000000003E-2</c:v>
                </c:pt>
                <c:pt idx="498">
                  <c:v>8.3000000000000004E-2</c:v>
                </c:pt>
                <c:pt idx="499">
                  <c:v>8.3000000000000004E-2</c:v>
                </c:pt>
                <c:pt idx="500">
                  <c:v>8.3000000000000004E-2</c:v>
                </c:pt>
                <c:pt idx="501">
                  <c:v>8.4000000000000005E-2</c:v>
                </c:pt>
                <c:pt idx="502">
                  <c:v>8.4000000000000005E-2</c:v>
                </c:pt>
                <c:pt idx="503">
                  <c:v>8.4000000000000005E-2</c:v>
                </c:pt>
                <c:pt idx="504">
                  <c:v>8.5000000000000006E-2</c:v>
                </c:pt>
                <c:pt idx="505">
                  <c:v>8.5000000000000006E-2</c:v>
                </c:pt>
                <c:pt idx="506">
                  <c:v>8.5000000000000006E-2</c:v>
                </c:pt>
                <c:pt idx="507">
                  <c:v>8.5999999999999993E-2</c:v>
                </c:pt>
                <c:pt idx="508">
                  <c:v>8.5999999999999993E-2</c:v>
                </c:pt>
                <c:pt idx="509">
                  <c:v>8.5999999999999993E-2</c:v>
                </c:pt>
                <c:pt idx="510">
                  <c:v>8.6999999999999994E-2</c:v>
                </c:pt>
                <c:pt idx="511">
                  <c:v>8.6999999999999994E-2</c:v>
                </c:pt>
                <c:pt idx="512">
                  <c:v>8.6999999999999994E-2</c:v>
                </c:pt>
                <c:pt idx="513">
                  <c:v>8.7999999999999995E-2</c:v>
                </c:pt>
                <c:pt idx="514">
                  <c:v>8.7999999999999995E-2</c:v>
                </c:pt>
                <c:pt idx="515">
                  <c:v>8.7999999999999995E-2</c:v>
                </c:pt>
                <c:pt idx="516">
                  <c:v>8.8999999999999996E-2</c:v>
                </c:pt>
                <c:pt idx="517">
                  <c:v>8.8999999999999996E-2</c:v>
                </c:pt>
                <c:pt idx="518">
                  <c:v>8.8999999999999996E-2</c:v>
                </c:pt>
                <c:pt idx="519">
                  <c:v>0.09</c:v>
                </c:pt>
                <c:pt idx="520">
                  <c:v>0.09</c:v>
                </c:pt>
                <c:pt idx="521">
                  <c:v>9.0999999999999998E-2</c:v>
                </c:pt>
                <c:pt idx="522">
                  <c:v>9.0999999999999998E-2</c:v>
                </c:pt>
                <c:pt idx="523">
                  <c:v>9.1999999999999998E-2</c:v>
                </c:pt>
                <c:pt idx="524">
                  <c:v>9.1999999999999998E-2</c:v>
                </c:pt>
                <c:pt idx="525">
                  <c:v>9.1999999999999998E-2</c:v>
                </c:pt>
                <c:pt idx="526">
                  <c:v>9.2999999999999999E-2</c:v>
                </c:pt>
                <c:pt idx="527">
                  <c:v>9.2999999999999999E-2</c:v>
                </c:pt>
                <c:pt idx="528">
                  <c:v>9.4E-2</c:v>
                </c:pt>
                <c:pt idx="529">
                  <c:v>9.4E-2</c:v>
                </c:pt>
                <c:pt idx="530">
                  <c:v>9.4E-2</c:v>
                </c:pt>
                <c:pt idx="531">
                  <c:v>9.5000000000000001E-2</c:v>
                </c:pt>
                <c:pt idx="532">
                  <c:v>9.5000000000000001E-2</c:v>
                </c:pt>
                <c:pt idx="533">
                  <c:v>9.6000000000000002E-2</c:v>
                </c:pt>
                <c:pt idx="534">
                  <c:v>9.6000000000000002E-2</c:v>
                </c:pt>
                <c:pt idx="535">
                  <c:v>9.7000000000000003E-2</c:v>
                </c:pt>
                <c:pt idx="536">
                  <c:v>9.7000000000000003E-2</c:v>
                </c:pt>
                <c:pt idx="537">
                  <c:v>9.7000000000000003E-2</c:v>
                </c:pt>
                <c:pt idx="538">
                  <c:v>9.8000000000000004E-2</c:v>
                </c:pt>
                <c:pt idx="539">
                  <c:v>9.8000000000000004E-2</c:v>
                </c:pt>
                <c:pt idx="540">
                  <c:v>9.9000000000000005E-2</c:v>
                </c:pt>
                <c:pt idx="541">
                  <c:v>9.9000000000000005E-2</c:v>
                </c:pt>
                <c:pt idx="542">
                  <c:v>9.9000000000000005E-2</c:v>
                </c:pt>
                <c:pt idx="543">
                  <c:v>0.1</c:v>
                </c:pt>
                <c:pt idx="544">
                  <c:v>0.1</c:v>
                </c:pt>
                <c:pt idx="545">
                  <c:v>0.10100000000000001</c:v>
                </c:pt>
                <c:pt idx="546">
                  <c:v>0.10100000000000001</c:v>
                </c:pt>
                <c:pt idx="547">
                  <c:v>0.10100000000000001</c:v>
                </c:pt>
                <c:pt idx="548">
                  <c:v>0.10199999999999999</c:v>
                </c:pt>
                <c:pt idx="549">
                  <c:v>0.10199999999999999</c:v>
                </c:pt>
                <c:pt idx="550">
                  <c:v>0.10299999999999999</c:v>
                </c:pt>
                <c:pt idx="551">
                  <c:v>0.10299999999999999</c:v>
                </c:pt>
                <c:pt idx="552">
                  <c:v>0.104</c:v>
                </c:pt>
                <c:pt idx="553">
                  <c:v>0.104</c:v>
                </c:pt>
                <c:pt idx="554">
                  <c:v>0.104</c:v>
                </c:pt>
                <c:pt idx="555">
                  <c:v>0.105</c:v>
                </c:pt>
                <c:pt idx="556">
                  <c:v>0.105</c:v>
                </c:pt>
                <c:pt idx="557">
                  <c:v>0.106</c:v>
                </c:pt>
                <c:pt idx="558">
                  <c:v>0.106</c:v>
                </c:pt>
                <c:pt idx="559">
                  <c:v>0.106</c:v>
                </c:pt>
                <c:pt idx="560">
                  <c:v>0.107</c:v>
                </c:pt>
                <c:pt idx="561">
                  <c:v>0.107</c:v>
                </c:pt>
                <c:pt idx="562">
                  <c:v>0.108</c:v>
                </c:pt>
                <c:pt idx="563">
                  <c:v>0.108</c:v>
                </c:pt>
                <c:pt idx="564">
                  <c:v>0.109</c:v>
                </c:pt>
                <c:pt idx="565">
                  <c:v>0.109</c:v>
                </c:pt>
                <c:pt idx="566">
                  <c:v>0.109</c:v>
                </c:pt>
                <c:pt idx="567">
                  <c:v>0.11</c:v>
                </c:pt>
                <c:pt idx="568">
                  <c:v>0.11</c:v>
                </c:pt>
                <c:pt idx="569">
                  <c:v>0.111</c:v>
                </c:pt>
                <c:pt idx="570">
                  <c:v>0.111</c:v>
                </c:pt>
                <c:pt idx="571">
                  <c:v>0.111</c:v>
                </c:pt>
                <c:pt idx="572">
                  <c:v>0.112</c:v>
                </c:pt>
                <c:pt idx="573">
                  <c:v>0.112</c:v>
                </c:pt>
                <c:pt idx="574">
                  <c:v>0.113</c:v>
                </c:pt>
                <c:pt idx="575">
                  <c:v>0.113</c:v>
                </c:pt>
                <c:pt idx="576">
                  <c:v>0.114</c:v>
                </c:pt>
                <c:pt idx="577">
                  <c:v>0.114</c:v>
                </c:pt>
                <c:pt idx="578">
                  <c:v>0.114</c:v>
                </c:pt>
                <c:pt idx="579">
                  <c:v>0.115</c:v>
                </c:pt>
                <c:pt idx="580">
                  <c:v>0.115</c:v>
                </c:pt>
                <c:pt idx="581">
                  <c:v>0.11600000000000001</c:v>
                </c:pt>
                <c:pt idx="582">
                  <c:v>0.11600000000000001</c:v>
                </c:pt>
                <c:pt idx="583">
                  <c:v>0.11700000000000001</c:v>
                </c:pt>
                <c:pt idx="584">
                  <c:v>0.11700000000000001</c:v>
                </c:pt>
                <c:pt idx="585">
                  <c:v>0.11799999999999999</c:v>
                </c:pt>
                <c:pt idx="586">
                  <c:v>0.11799999999999999</c:v>
                </c:pt>
                <c:pt idx="587">
                  <c:v>0.11899999999999999</c:v>
                </c:pt>
                <c:pt idx="588">
                  <c:v>0.11899999999999999</c:v>
                </c:pt>
                <c:pt idx="589">
                  <c:v>0.12</c:v>
                </c:pt>
                <c:pt idx="590">
                  <c:v>0.12</c:v>
                </c:pt>
                <c:pt idx="591">
                  <c:v>0.121</c:v>
                </c:pt>
                <c:pt idx="592">
                  <c:v>0.121</c:v>
                </c:pt>
                <c:pt idx="593">
                  <c:v>0.122</c:v>
                </c:pt>
                <c:pt idx="594">
                  <c:v>0.122</c:v>
                </c:pt>
                <c:pt idx="595">
                  <c:v>0.123</c:v>
                </c:pt>
                <c:pt idx="596">
                  <c:v>0.123</c:v>
                </c:pt>
                <c:pt idx="597">
                  <c:v>0.124</c:v>
                </c:pt>
                <c:pt idx="598">
                  <c:v>0.124</c:v>
                </c:pt>
                <c:pt idx="599">
                  <c:v>0.125</c:v>
                </c:pt>
                <c:pt idx="600">
                  <c:v>0.125</c:v>
                </c:pt>
                <c:pt idx="601">
                  <c:v>0.126</c:v>
                </c:pt>
                <c:pt idx="602">
                  <c:v>0.126</c:v>
                </c:pt>
                <c:pt idx="603">
                  <c:v>0.127</c:v>
                </c:pt>
                <c:pt idx="604">
                  <c:v>0.127</c:v>
                </c:pt>
                <c:pt idx="605">
                  <c:v>0.128</c:v>
                </c:pt>
                <c:pt idx="606">
                  <c:v>0.128</c:v>
                </c:pt>
                <c:pt idx="607">
                  <c:v>0.129</c:v>
                </c:pt>
                <c:pt idx="608">
                  <c:v>0.129</c:v>
                </c:pt>
                <c:pt idx="609">
                  <c:v>0.13</c:v>
                </c:pt>
                <c:pt idx="610">
                  <c:v>0.13</c:v>
                </c:pt>
                <c:pt idx="611">
                  <c:v>0.13100000000000001</c:v>
                </c:pt>
                <c:pt idx="612">
                  <c:v>0.13100000000000001</c:v>
                </c:pt>
                <c:pt idx="613">
                  <c:v>0.13200000000000001</c:v>
                </c:pt>
                <c:pt idx="614">
                  <c:v>0.13200000000000001</c:v>
                </c:pt>
                <c:pt idx="615">
                  <c:v>0.13300000000000001</c:v>
                </c:pt>
                <c:pt idx="616">
                  <c:v>0.13300000000000001</c:v>
                </c:pt>
                <c:pt idx="617">
                  <c:v>0.13400000000000001</c:v>
                </c:pt>
                <c:pt idx="618">
                  <c:v>0.13400000000000001</c:v>
                </c:pt>
                <c:pt idx="619">
                  <c:v>0.13500000000000001</c:v>
                </c:pt>
                <c:pt idx="620">
                  <c:v>0.13500000000000001</c:v>
                </c:pt>
                <c:pt idx="621">
                  <c:v>0.13600000000000001</c:v>
                </c:pt>
                <c:pt idx="622">
                  <c:v>0.13600000000000001</c:v>
                </c:pt>
                <c:pt idx="623">
                  <c:v>0.13700000000000001</c:v>
                </c:pt>
                <c:pt idx="624">
                  <c:v>0.13700000000000001</c:v>
                </c:pt>
                <c:pt idx="625">
                  <c:v>0.13800000000000001</c:v>
                </c:pt>
                <c:pt idx="626">
                  <c:v>0.13800000000000001</c:v>
                </c:pt>
                <c:pt idx="627">
                  <c:v>0.13900000000000001</c:v>
                </c:pt>
                <c:pt idx="628">
                  <c:v>0.13900000000000001</c:v>
                </c:pt>
                <c:pt idx="629">
                  <c:v>0.14000000000000001</c:v>
                </c:pt>
                <c:pt idx="630">
                  <c:v>0.14000000000000001</c:v>
                </c:pt>
                <c:pt idx="631">
                  <c:v>0.14099999999999999</c:v>
                </c:pt>
                <c:pt idx="632">
                  <c:v>0.14099999999999999</c:v>
                </c:pt>
                <c:pt idx="633">
                  <c:v>0.14199999999999999</c:v>
                </c:pt>
                <c:pt idx="634">
                  <c:v>0.14199999999999999</c:v>
                </c:pt>
                <c:pt idx="635">
                  <c:v>0.14299999999999999</c:v>
                </c:pt>
                <c:pt idx="636">
                  <c:v>0.14299999999999999</c:v>
                </c:pt>
                <c:pt idx="637">
                  <c:v>0.14399999999999999</c:v>
                </c:pt>
                <c:pt idx="638">
                  <c:v>0.14399999999999999</c:v>
                </c:pt>
                <c:pt idx="639">
                  <c:v>0.14499999999999999</c:v>
                </c:pt>
                <c:pt idx="640">
                  <c:v>0.14499999999999999</c:v>
                </c:pt>
                <c:pt idx="641">
                  <c:v>0.14599999999999999</c:v>
                </c:pt>
                <c:pt idx="642">
                  <c:v>0.14599999999999999</c:v>
                </c:pt>
                <c:pt idx="643">
                  <c:v>0.14699999999999999</c:v>
                </c:pt>
                <c:pt idx="644">
                  <c:v>0.14699999999999999</c:v>
                </c:pt>
                <c:pt idx="645">
                  <c:v>0.14799999999999999</c:v>
                </c:pt>
                <c:pt idx="646">
                  <c:v>0.14899999999999999</c:v>
                </c:pt>
                <c:pt idx="647">
                  <c:v>0.14899999999999999</c:v>
                </c:pt>
                <c:pt idx="648">
                  <c:v>0.15</c:v>
                </c:pt>
                <c:pt idx="649">
                  <c:v>0.15</c:v>
                </c:pt>
                <c:pt idx="650">
                  <c:v>0.151</c:v>
                </c:pt>
                <c:pt idx="651">
                  <c:v>0.152</c:v>
                </c:pt>
                <c:pt idx="652">
                  <c:v>0.152</c:v>
                </c:pt>
                <c:pt idx="653">
                  <c:v>0.153</c:v>
                </c:pt>
                <c:pt idx="654">
                  <c:v>0.153</c:v>
                </c:pt>
                <c:pt idx="655">
                  <c:v>0.154</c:v>
                </c:pt>
                <c:pt idx="656">
                  <c:v>0.154</c:v>
                </c:pt>
                <c:pt idx="657">
                  <c:v>0.155</c:v>
                </c:pt>
                <c:pt idx="658">
                  <c:v>0.156</c:v>
                </c:pt>
                <c:pt idx="659">
                  <c:v>0.156</c:v>
                </c:pt>
                <c:pt idx="660">
                  <c:v>0.157</c:v>
                </c:pt>
                <c:pt idx="661">
                  <c:v>0.157</c:v>
                </c:pt>
                <c:pt idx="662">
                  <c:v>0.158</c:v>
                </c:pt>
                <c:pt idx="663">
                  <c:v>0.159</c:v>
                </c:pt>
                <c:pt idx="664">
                  <c:v>0.159</c:v>
                </c:pt>
                <c:pt idx="665">
                  <c:v>0.16</c:v>
                </c:pt>
                <c:pt idx="666">
                  <c:v>0.16</c:v>
                </c:pt>
                <c:pt idx="667">
                  <c:v>0.161</c:v>
                </c:pt>
                <c:pt idx="668">
                  <c:v>0.161</c:v>
                </c:pt>
                <c:pt idx="669">
                  <c:v>0.16200000000000001</c:v>
                </c:pt>
                <c:pt idx="670">
                  <c:v>0.16300000000000001</c:v>
                </c:pt>
                <c:pt idx="671">
                  <c:v>0.16300000000000001</c:v>
                </c:pt>
                <c:pt idx="672">
                  <c:v>0.16400000000000001</c:v>
                </c:pt>
                <c:pt idx="673">
                  <c:v>0.16400000000000001</c:v>
                </c:pt>
                <c:pt idx="674">
                  <c:v>0.16500000000000001</c:v>
                </c:pt>
                <c:pt idx="675">
                  <c:v>0.16600000000000001</c:v>
                </c:pt>
                <c:pt idx="676">
                  <c:v>0.16600000000000001</c:v>
                </c:pt>
                <c:pt idx="677">
                  <c:v>0.16700000000000001</c:v>
                </c:pt>
                <c:pt idx="678">
                  <c:v>0.16700000000000001</c:v>
                </c:pt>
                <c:pt idx="679">
                  <c:v>0.16800000000000001</c:v>
                </c:pt>
                <c:pt idx="680">
                  <c:v>0.16800000000000001</c:v>
                </c:pt>
                <c:pt idx="681">
                  <c:v>0.16900000000000001</c:v>
                </c:pt>
                <c:pt idx="682">
                  <c:v>0.17</c:v>
                </c:pt>
                <c:pt idx="683">
                  <c:v>0.17</c:v>
                </c:pt>
                <c:pt idx="684">
                  <c:v>0.17100000000000001</c:v>
                </c:pt>
                <c:pt idx="685">
                  <c:v>0.17100000000000001</c:v>
                </c:pt>
                <c:pt idx="686">
                  <c:v>0.17199999999999999</c:v>
                </c:pt>
                <c:pt idx="687">
                  <c:v>0.17299999999999999</c:v>
                </c:pt>
                <c:pt idx="688">
                  <c:v>0.17299999999999999</c:v>
                </c:pt>
                <c:pt idx="689">
                  <c:v>0.17399999999999999</c:v>
                </c:pt>
                <c:pt idx="690">
                  <c:v>0.17399999999999999</c:v>
                </c:pt>
                <c:pt idx="691">
                  <c:v>0.17499999999999999</c:v>
                </c:pt>
                <c:pt idx="692">
                  <c:v>0.17499999999999999</c:v>
                </c:pt>
                <c:pt idx="693">
                  <c:v>0.17599999999999999</c:v>
                </c:pt>
                <c:pt idx="694">
                  <c:v>0.17699999999999999</c:v>
                </c:pt>
                <c:pt idx="695">
                  <c:v>0.17699999999999999</c:v>
                </c:pt>
                <c:pt idx="696">
                  <c:v>0.17799999999999999</c:v>
                </c:pt>
                <c:pt idx="697">
                  <c:v>0.17799999999999999</c:v>
                </c:pt>
                <c:pt idx="698">
                  <c:v>0.17899999999999999</c:v>
                </c:pt>
                <c:pt idx="699">
                  <c:v>0.18</c:v>
                </c:pt>
                <c:pt idx="700">
                  <c:v>0.18</c:v>
                </c:pt>
                <c:pt idx="701">
                  <c:v>0.18099999999999999</c:v>
                </c:pt>
                <c:pt idx="702">
                  <c:v>0.18099999999999999</c:v>
                </c:pt>
                <c:pt idx="703">
                  <c:v>0.182</c:v>
                </c:pt>
                <c:pt idx="704">
                  <c:v>0.182</c:v>
                </c:pt>
                <c:pt idx="705">
                  <c:v>0.183</c:v>
                </c:pt>
                <c:pt idx="706">
                  <c:v>0.184</c:v>
                </c:pt>
                <c:pt idx="707">
                  <c:v>0.184</c:v>
                </c:pt>
                <c:pt idx="708">
                  <c:v>0.185</c:v>
                </c:pt>
                <c:pt idx="709">
                  <c:v>0.185</c:v>
                </c:pt>
                <c:pt idx="710">
                  <c:v>0.186</c:v>
                </c:pt>
                <c:pt idx="711">
                  <c:v>0.187</c:v>
                </c:pt>
                <c:pt idx="712">
                  <c:v>0.187</c:v>
                </c:pt>
                <c:pt idx="713">
                  <c:v>0.188</c:v>
                </c:pt>
                <c:pt idx="714">
                  <c:v>0.189</c:v>
                </c:pt>
                <c:pt idx="715">
                  <c:v>0.189</c:v>
                </c:pt>
                <c:pt idx="716">
                  <c:v>0.19</c:v>
                </c:pt>
                <c:pt idx="717">
                  <c:v>0.191</c:v>
                </c:pt>
                <c:pt idx="718">
                  <c:v>0.191</c:v>
                </c:pt>
                <c:pt idx="719">
                  <c:v>0.192</c:v>
                </c:pt>
                <c:pt idx="720">
                  <c:v>0.193</c:v>
                </c:pt>
                <c:pt idx="721">
                  <c:v>0.193</c:v>
                </c:pt>
                <c:pt idx="722">
                  <c:v>0.19400000000000001</c:v>
                </c:pt>
                <c:pt idx="723">
                  <c:v>0.19500000000000001</c:v>
                </c:pt>
                <c:pt idx="724">
                  <c:v>0.19500000000000001</c:v>
                </c:pt>
                <c:pt idx="725">
                  <c:v>0.19600000000000001</c:v>
                </c:pt>
                <c:pt idx="726">
                  <c:v>0.19700000000000001</c:v>
                </c:pt>
                <c:pt idx="727">
                  <c:v>0.19700000000000001</c:v>
                </c:pt>
                <c:pt idx="728">
                  <c:v>0.19800000000000001</c:v>
                </c:pt>
                <c:pt idx="729">
                  <c:v>0.19900000000000001</c:v>
                </c:pt>
                <c:pt idx="730">
                  <c:v>0.19900000000000001</c:v>
                </c:pt>
                <c:pt idx="731">
                  <c:v>0.2</c:v>
                </c:pt>
                <c:pt idx="732">
                  <c:v>0.20100000000000001</c:v>
                </c:pt>
                <c:pt idx="733">
                  <c:v>0.20100000000000001</c:v>
                </c:pt>
                <c:pt idx="734">
                  <c:v>0.20200000000000001</c:v>
                </c:pt>
                <c:pt idx="735">
                  <c:v>0.20300000000000001</c:v>
                </c:pt>
                <c:pt idx="736">
                  <c:v>0.20300000000000001</c:v>
                </c:pt>
                <c:pt idx="737">
                  <c:v>0.20399999999999999</c:v>
                </c:pt>
                <c:pt idx="738">
                  <c:v>0.20499999999999999</c:v>
                </c:pt>
                <c:pt idx="739">
                  <c:v>0.20499999999999999</c:v>
                </c:pt>
                <c:pt idx="740">
                  <c:v>0.20599999999999999</c:v>
                </c:pt>
                <c:pt idx="741">
                  <c:v>0.20699999999999999</c:v>
                </c:pt>
                <c:pt idx="742">
                  <c:v>0.20699999999999999</c:v>
                </c:pt>
                <c:pt idx="743">
                  <c:v>0.20799999999999999</c:v>
                </c:pt>
                <c:pt idx="744">
                  <c:v>0.20899999999999999</c:v>
                </c:pt>
                <c:pt idx="745">
                  <c:v>0.20899999999999999</c:v>
                </c:pt>
                <c:pt idx="746">
                  <c:v>0.21</c:v>
                </c:pt>
                <c:pt idx="747">
                  <c:v>0.21099999999999999</c:v>
                </c:pt>
                <c:pt idx="748">
                  <c:v>0.21099999999999999</c:v>
                </c:pt>
                <c:pt idx="749">
                  <c:v>0.21199999999999999</c:v>
                </c:pt>
                <c:pt idx="750">
                  <c:v>0.21299999999999999</c:v>
                </c:pt>
                <c:pt idx="751">
                  <c:v>0.21299999999999999</c:v>
                </c:pt>
                <c:pt idx="752">
                  <c:v>0.214</c:v>
                </c:pt>
                <c:pt idx="753">
                  <c:v>0.215</c:v>
                </c:pt>
                <c:pt idx="754">
                  <c:v>0.215</c:v>
                </c:pt>
                <c:pt idx="755">
                  <c:v>0.216</c:v>
                </c:pt>
                <c:pt idx="756">
                  <c:v>0.217</c:v>
                </c:pt>
                <c:pt idx="757">
                  <c:v>0.217</c:v>
                </c:pt>
                <c:pt idx="758">
                  <c:v>0.218</c:v>
                </c:pt>
                <c:pt idx="759">
                  <c:v>0.219</c:v>
                </c:pt>
                <c:pt idx="760">
                  <c:v>0.219</c:v>
                </c:pt>
                <c:pt idx="761">
                  <c:v>0.22</c:v>
                </c:pt>
                <c:pt idx="762">
                  <c:v>0.221</c:v>
                </c:pt>
                <c:pt idx="763">
                  <c:v>0.221</c:v>
                </c:pt>
                <c:pt idx="764">
                  <c:v>0.222</c:v>
                </c:pt>
                <c:pt idx="765">
                  <c:v>0.223</c:v>
                </c:pt>
                <c:pt idx="766">
                  <c:v>0.223</c:v>
                </c:pt>
                <c:pt idx="767">
                  <c:v>0.224</c:v>
                </c:pt>
                <c:pt idx="768">
                  <c:v>0.22500000000000001</c:v>
                </c:pt>
                <c:pt idx="769">
                  <c:v>0.22500000000000001</c:v>
                </c:pt>
                <c:pt idx="770">
                  <c:v>0.22600000000000001</c:v>
                </c:pt>
                <c:pt idx="771">
                  <c:v>0.22700000000000001</c:v>
                </c:pt>
                <c:pt idx="772">
                  <c:v>0.22700000000000001</c:v>
                </c:pt>
                <c:pt idx="773">
                  <c:v>0.22800000000000001</c:v>
                </c:pt>
                <c:pt idx="774">
                  <c:v>0.22900000000000001</c:v>
                </c:pt>
                <c:pt idx="775">
                  <c:v>0.22900000000000001</c:v>
                </c:pt>
                <c:pt idx="776">
                  <c:v>0.23</c:v>
                </c:pt>
                <c:pt idx="777">
                  <c:v>0.23100000000000001</c:v>
                </c:pt>
                <c:pt idx="778">
                  <c:v>0.23100000000000001</c:v>
                </c:pt>
                <c:pt idx="779">
                  <c:v>0.23200000000000001</c:v>
                </c:pt>
                <c:pt idx="780">
                  <c:v>0.23300000000000001</c:v>
                </c:pt>
                <c:pt idx="781">
                  <c:v>0.23300000000000001</c:v>
                </c:pt>
                <c:pt idx="782">
                  <c:v>0.23400000000000001</c:v>
                </c:pt>
                <c:pt idx="783">
                  <c:v>0.23499999999999999</c:v>
                </c:pt>
                <c:pt idx="784">
                  <c:v>0.23499999999999999</c:v>
                </c:pt>
                <c:pt idx="785">
                  <c:v>0.23599999999999999</c:v>
                </c:pt>
                <c:pt idx="786">
                  <c:v>0.23699999999999999</c:v>
                </c:pt>
                <c:pt idx="787">
                  <c:v>0.23699999999999999</c:v>
                </c:pt>
                <c:pt idx="788">
                  <c:v>0.23799999999999999</c:v>
                </c:pt>
                <c:pt idx="789">
                  <c:v>0.23899999999999999</c:v>
                </c:pt>
                <c:pt idx="790">
                  <c:v>0.23899999999999999</c:v>
                </c:pt>
                <c:pt idx="791">
                  <c:v>0.24</c:v>
                </c:pt>
                <c:pt idx="792">
                  <c:v>0.24099999999999999</c:v>
                </c:pt>
                <c:pt idx="793">
                  <c:v>0.24099999999999999</c:v>
                </c:pt>
                <c:pt idx="794">
                  <c:v>0.24199999999999999</c:v>
                </c:pt>
                <c:pt idx="795">
                  <c:v>0.24299999999999999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0A-4187-A034-AA880797B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save'!$G$2:$G$797</c:f>
              <c:numCache>
                <c:formatCode>General</c:formatCode>
                <c:ptCount val="796"/>
                <c:pt idx="0">
                  <c:v>19.7</c:v>
                </c:pt>
                <c:pt idx="1">
                  <c:v>19.600000000000001</c:v>
                </c:pt>
                <c:pt idx="2">
                  <c:v>19.600000000000001</c:v>
                </c:pt>
                <c:pt idx="3">
                  <c:v>19.5</c:v>
                </c:pt>
                <c:pt idx="4">
                  <c:v>19.5</c:v>
                </c:pt>
                <c:pt idx="5">
                  <c:v>19.5</c:v>
                </c:pt>
                <c:pt idx="6">
                  <c:v>19.5</c:v>
                </c:pt>
                <c:pt idx="7">
                  <c:v>19.5</c:v>
                </c:pt>
                <c:pt idx="8">
                  <c:v>19.5</c:v>
                </c:pt>
                <c:pt idx="9">
                  <c:v>19.5</c:v>
                </c:pt>
                <c:pt idx="10">
                  <c:v>19.5</c:v>
                </c:pt>
                <c:pt idx="11">
                  <c:v>19.5</c:v>
                </c:pt>
                <c:pt idx="12">
                  <c:v>19.5</c:v>
                </c:pt>
                <c:pt idx="13">
                  <c:v>19.5</c:v>
                </c:pt>
                <c:pt idx="14">
                  <c:v>19.5</c:v>
                </c:pt>
                <c:pt idx="15">
                  <c:v>19.5</c:v>
                </c:pt>
                <c:pt idx="16">
                  <c:v>19.5</c:v>
                </c:pt>
                <c:pt idx="17">
                  <c:v>19.5</c:v>
                </c:pt>
                <c:pt idx="18">
                  <c:v>19.5</c:v>
                </c:pt>
                <c:pt idx="19">
                  <c:v>19.600000000000001</c:v>
                </c:pt>
                <c:pt idx="20">
                  <c:v>19.600000000000001</c:v>
                </c:pt>
                <c:pt idx="21">
                  <c:v>19.5</c:v>
                </c:pt>
                <c:pt idx="22">
                  <c:v>19.600000000000001</c:v>
                </c:pt>
                <c:pt idx="23">
                  <c:v>19.600000000000001</c:v>
                </c:pt>
                <c:pt idx="24">
                  <c:v>19.5</c:v>
                </c:pt>
                <c:pt idx="25">
                  <c:v>19.600000000000001</c:v>
                </c:pt>
                <c:pt idx="26">
                  <c:v>19.600000000000001</c:v>
                </c:pt>
                <c:pt idx="27">
                  <c:v>19.5</c:v>
                </c:pt>
                <c:pt idx="28">
                  <c:v>19.5</c:v>
                </c:pt>
                <c:pt idx="29">
                  <c:v>19.600000000000001</c:v>
                </c:pt>
                <c:pt idx="30">
                  <c:v>19.600000000000001</c:v>
                </c:pt>
                <c:pt idx="31">
                  <c:v>19.600000000000001</c:v>
                </c:pt>
                <c:pt idx="32">
                  <c:v>19.600000000000001</c:v>
                </c:pt>
                <c:pt idx="33">
                  <c:v>19.600000000000001</c:v>
                </c:pt>
                <c:pt idx="34">
                  <c:v>19.600000000000001</c:v>
                </c:pt>
                <c:pt idx="35">
                  <c:v>19.600000000000001</c:v>
                </c:pt>
                <c:pt idx="36">
                  <c:v>19.600000000000001</c:v>
                </c:pt>
                <c:pt idx="37">
                  <c:v>19.7</c:v>
                </c:pt>
                <c:pt idx="38">
                  <c:v>19.600000000000001</c:v>
                </c:pt>
                <c:pt idx="39">
                  <c:v>19.600000000000001</c:v>
                </c:pt>
                <c:pt idx="40">
                  <c:v>19.600000000000001</c:v>
                </c:pt>
                <c:pt idx="41">
                  <c:v>19.600000000000001</c:v>
                </c:pt>
                <c:pt idx="42">
                  <c:v>19.600000000000001</c:v>
                </c:pt>
                <c:pt idx="43">
                  <c:v>19.600000000000001</c:v>
                </c:pt>
                <c:pt idx="44">
                  <c:v>19.600000000000001</c:v>
                </c:pt>
                <c:pt idx="45">
                  <c:v>19.7</c:v>
                </c:pt>
                <c:pt idx="46">
                  <c:v>19.7</c:v>
                </c:pt>
                <c:pt idx="47">
                  <c:v>19.600000000000001</c:v>
                </c:pt>
                <c:pt idx="48">
                  <c:v>19.7</c:v>
                </c:pt>
                <c:pt idx="49">
                  <c:v>19.8</c:v>
                </c:pt>
                <c:pt idx="50">
                  <c:v>19.7</c:v>
                </c:pt>
                <c:pt idx="51">
                  <c:v>19.7</c:v>
                </c:pt>
                <c:pt idx="52">
                  <c:v>19.8</c:v>
                </c:pt>
                <c:pt idx="53">
                  <c:v>19.8</c:v>
                </c:pt>
                <c:pt idx="54">
                  <c:v>19.8</c:v>
                </c:pt>
                <c:pt idx="55">
                  <c:v>19.8</c:v>
                </c:pt>
                <c:pt idx="56">
                  <c:v>19.8</c:v>
                </c:pt>
                <c:pt idx="57">
                  <c:v>19.8</c:v>
                </c:pt>
                <c:pt idx="58">
                  <c:v>19.899999999999999</c:v>
                </c:pt>
                <c:pt idx="59">
                  <c:v>19.8</c:v>
                </c:pt>
                <c:pt idx="60">
                  <c:v>19.8</c:v>
                </c:pt>
                <c:pt idx="61">
                  <c:v>19.899999999999999</c:v>
                </c:pt>
                <c:pt idx="62">
                  <c:v>19.899999999999999</c:v>
                </c:pt>
                <c:pt idx="63">
                  <c:v>19.899999999999999</c:v>
                </c:pt>
                <c:pt idx="64">
                  <c:v>20</c:v>
                </c:pt>
                <c:pt idx="65">
                  <c:v>19.899999999999999</c:v>
                </c:pt>
                <c:pt idx="66">
                  <c:v>19.899999999999999</c:v>
                </c:pt>
                <c:pt idx="67">
                  <c:v>19.899999999999999</c:v>
                </c:pt>
                <c:pt idx="68">
                  <c:v>20</c:v>
                </c:pt>
                <c:pt idx="69">
                  <c:v>19.899999999999999</c:v>
                </c:pt>
                <c:pt idx="70">
                  <c:v>19.899999999999999</c:v>
                </c:pt>
                <c:pt idx="71">
                  <c:v>20</c:v>
                </c:pt>
                <c:pt idx="72">
                  <c:v>19.899999999999999</c:v>
                </c:pt>
                <c:pt idx="73">
                  <c:v>20</c:v>
                </c:pt>
                <c:pt idx="74">
                  <c:v>20</c:v>
                </c:pt>
                <c:pt idx="75">
                  <c:v>19.899999999999999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20.100000000000001</c:v>
                </c:pt>
                <c:pt idx="85">
                  <c:v>20.100000000000001</c:v>
                </c:pt>
                <c:pt idx="86">
                  <c:v>20.100000000000001</c:v>
                </c:pt>
                <c:pt idx="87">
                  <c:v>20.100000000000001</c:v>
                </c:pt>
                <c:pt idx="88">
                  <c:v>20.100000000000001</c:v>
                </c:pt>
                <c:pt idx="89">
                  <c:v>20.2</c:v>
                </c:pt>
                <c:pt idx="90">
                  <c:v>20.100000000000001</c:v>
                </c:pt>
                <c:pt idx="91">
                  <c:v>20.100000000000001</c:v>
                </c:pt>
                <c:pt idx="92">
                  <c:v>20.2</c:v>
                </c:pt>
                <c:pt idx="93">
                  <c:v>20.2</c:v>
                </c:pt>
                <c:pt idx="94">
                  <c:v>20.2</c:v>
                </c:pt>
                <c:pt idx="95">
                  <c:v>20.2</c:v>
                </c:pt>
                <c:pt idx="96">
                  <c:v>20.100000000000001</c:v>
                </c:pt>
                <c:pt idx="97">
                  <c:v>20.2</c:v>
                </c:pt>
                <c:pt idx="98">
                  <c:v>20.2</c:v>
                </c:pt>
                <c:pt idx="99">
                  <c:v>20.2</c:v>
                </c:pt>
                <c:pt idx="100">
                  <c:v>20.2</c:v>
                </c:pt>
                <c:pt idx="101">
                  <c:v>20.2</c:v>
                </c:pt>
                <c:pt idx="102">
                  <c:v>20.3</c:v>
                </c:pt>
                <c:pt idx="103">
                  <c:v>20.3</c:v>
                </c:pt>
                <c:pt idx="104">
                  <c:v>20.2</c:v>
                </c:pt>
                <c:pt idx="105">
                  <c:v>20.3</c:v>
                </c:pt>
                <c:pt idx="106">
                  <c:v>20.3</c:v>
                </c:pt>
                <c:pt idx="107">
                  <c:v>20.3</c:v>
                </c:pt>
                <c:pt idx="108">
                  <c:v>20.3</c:v>
                </c:pt>
                <c:pt idx="109">
                  <c:v>20.3</c:v>
                </c:pt>
                <c:pt idx="110">
                  <c:v>20.399999999999999</c:v>
                </c:pt>
                <c:pt idx="111">
                  <c:v>20.3</c:v>
                </c:pt>
                <c:pt idx="112">
                  <c:v>20.3</c:v>
                </c:pt>
                <c:pt idx="113">
                  <c:v>20.399999999999999</c:v>
                </c:pt>
                <c:pt idx="114">
                  <c:v>20.399999999999999</c:v>
                </c:pt>
                <c:pt idx="115">
                  <c:v>20.399999999999999</c:v>
                </c:pt>
                <c:pt idx="116">
                  <c:v>20.399999999999999</c:v>
                </c:pt>
                <c:pt idx="117">
                  <c:v>20.5</c:v>
                </c:pt>
                <c:pt idx="118">
                  <c:v>20.5</c:v>
                </c:pt>
                <c:pt idx="119">
                  <c:v>20.5</c:v>
                </c:pt>
                <c:pt idx="120">
                  <c:v>20.5</c:v>
                </c:pt>
                <c:pt idx="121">
                  <c:v>20.5</c:v>
                </c:pt>
                <c:pt idx="122">
                  <c:v>20.5</c:v>
                </c:pt>
                <c:pt idx="123">
                  <c:v>20.5</c:v>
                </c:pt>
                <c:pt idx="124">
                  <c:v>20.5</c:v>
                </c:pt>
                <c:pt idx="125">
                  <c:v>20.6</c:v>
                </c:pt>
                <c:pt idx="126">
                  <c:v>20.5</c:v>
                </c:pt>
                <c:pt idx="127">
                  <c:v>20.5</c:v>
                </c:pt>
                <c:pt idx="128">
                  <c:v>20.6</c:v>
                </c:pt>
                <c:pt idx="129">
                  <c:v>20.6</c:v>
                </c:pt>
                <c:pt idx="130">
                  <c:v>20.5</c:v>
                </c:pt>
                <c:pt idx="131">
                  <c:v>20.6</c:v>
                </c:pt>
                <c:pt idx="132">
                  <c:v>20.5</c:v>
                </c:pt>
                <c:pt idx="133">
                  <c:v>20.5</c:v>
                </c:pt>
                <c:pt idx="134">
                  <c:v>20.5</c:v>
                </c:pt>
                <c:pt idx="135">
                  <c:v>20.5</c:v>
                </c:pt>
                <c:pt idx="136">
                  <c:v>20.6</c:v>
                </c:pt>
                <c:pt idx="137">
                  <c:v>20.5</c:v>
                </c:pt>
                <c:pt idx="138">
                  <c:v>20.6</c:v>
                </c:pt>
                <c:pt idx="139">
                  <c:v>20.6</c:v>
                </c:pt>
                <c:pt idx="140">
                  <c:v>20.6</c:v>
                </c:pt>
                <c:pt idx="141">
                  <c:v>20.6</c:v>
                </c:pt>
                <c:pt idx="142">
                  <c:v>20.6</c:v>
                </c:pt>
                <c:pt idx="143">
                  <c:v>20.6</c:v>
                </c:pt>
                <c:pt idx="144">
                  <c:v>20.6</c:v>
                </c:pt>
                <c:pt idx="145">
                  <c:v>20.6</c:v>
                </c:pt>
                <c:pt idx="146">
                  <c:v>20.7</c:v>
                </c:pt>
                <c:pt idx="147">
                  <c:v>20.6</c:v>
                </c:pt>
                <c:pt idx="148">
                  <c:v>20.7</c:v>
                </c:pt>
                <c:pt idx="149">
                  <c:v>20.7</c:v>
                </c:pt>
                <c:pt idx="150">
                  <c:v>20.7</c:v>
                </c:pt>
                <c:pt idx="151">
                  <c:v>20.7</c:v>
                </c:pt>
                <c:pt idx="152">
                  <c:v>20.7</c:v>
                </c:pt>
                <c:pt idx="153">
                  <c:v>20.7</c:v>
                </c:pt>
                <c:pt idx="154">
                  <c:v>20.8</c:v>
                </c:pt>
                <c:pt idx="155">
                  <c:v>20.7</c:v>
                </c:pt>
                <c:pt idx="156">
                  <c:v>20.8</c:v>
                </c:pt>
                <c:pt idx="157">
                  <c:v>20.8</c:v>
                </c:pt>
                <c:pt idx="158">
                  <c:v>20.7</c:v>
                </c:pt>
                <c:pt idx="159">
                  <c:v>20.8</c:v>
                </c:pt>
                <c:pt idx="160">
                  <c:v>20.8</c:v>
                </c:pt>
                <c:pt idx="161">
                  <c:v>20.8</c:v>
                </c:pt>
                <c:pt idx="162">
                  <c:v>20.8</c:v>
                </c:pt>
                <c:pt idx="163">
                  <c:v>20.8</c:v>
                </c:pt>
                <c:pt idx="164">
                  <c:v>20.8</c:v>
                </c:pt>
                <c:pt idx="165">
                  <c:v>20.8</c:v>
                </c:pt>
                <c:pt idx="166">
                  <c:v>20.8</c:v>
                </c:pt>
                <c:pt idx="167">
                  <c:v>20.8</c:v>
                </c:pt>
                <c:pt idx="168">
                  <c:v>20.8</c:v>
                </c:pt>
                <c:pt idx="169">
                  <c:v>20.9</c:v>
                </c:pt>
                <c:pt idx="170">
                  <c:v>20.9</c:v>
                </c:pt>
                <c:pt idx="171">
                  <c:v>20.8</c:v>
                </c:pt>
                <c:pt idx="172">
                  <c:v>20.8</c:v>
                </c:pt>
                <c:pt idx="173">
                  <c:v>20.8</c:v>
                </c:pt>
                <c:pt idx="174">
                  <c:v>20.8</c:v>
                </c:pt>
                <c:pt idx="175">
                  <c:v>20.8</c:v>
                </c:pt>
                <c:pt idx="176">
                  <c:v>20.8</c:v>
                </c:pt>
                <c:pt idx="177">
                  <c:v>20.8</c:v>
                </c:pt>
                <c:pt idx="178">
                  <c:v>20.8</c:v>
                </c:pt>
                <c:pt idx="179">
                  <c:v>20.8</c:v>
                </c:pt>
                <c:pt idx="180">
                  <c:v>20.8</c:v>
                </c:pt>
                <c:pt idx="181">
                  <c:v>20.8</c:v>
                </c:pt>
                <c:pt idx="182">
                  <c:v>20.9</c:v>
                </c:pt>
                <c:pt idx="183">
                  <c:v>20.9</c:v>
                </c:pt>
                <c:pt idx="184">
                  <c:v>20.8</c:v>
                </c:pt>
                <c:pt idx="185">
                  <c:v>20.9</c:v>
                </c:pt>
                <c:pt idx="186">
                  <c:v>20.9</c:v>
                </c:pt>
                <c:pt idx="187">
                  <c:v>20.8</c:v>
                </c:pt>
                <c:pt idx="188">
                  <c:v>20.9</c:v>
                </c:pt>
                <c:pt idx="189">
                  <c:v>20.9</c:v>
                </c:pt>
                <c:pt idx="190">
                  <c:v>20.9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20.9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21.1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21.1</c:v>
                </c:pt>
                <c:pt idx="213">
                  <c:v>21</c:v>
                </c:pt>
                <c:pt idx="214">
                  <c:v>21.1</c:v>
                </c:pt>
                <c:pt idx="215">
                  <c:v>21</c:v>
                </c:pt>
                <c:pt idx="216">
                  <c:v>21.1</c:v>
                </c:pt>
                <c:pt idx="217">
                  <c:v>21</c:v>
                </c:pt>
                <c:pt idx="218">
                  <c:v>21.1</c:v>
                </c:pt>
                <c:pt idx="219">
                  <c:v>21</c:v>
                </c:pt>
                <c:pt idx="220">
                  <c:v>21</c:v>
                </c:pt>
                <c:pt idx="221">
                  <c:v>21.1</c:v>
                </c:pt>
                <c:pt idx="222">
                  <c:v>21.1</c:v>
                </c:pt>
                <c:pt idx="223">
                  <c:v>21.1</c:v>
                </c:pt>
                <c:pt idx="224">
                  <c:v>21.1</c:v>
                </c:pt>
                <c:pt idx="225">
                  <c:v>21.1</c:v>
                </c:pt>
                <c:pt idx="226">
                  <c:v>21.1</c:v>
                </c:pt>
                <c:pt idx="227">
                  <c:v>21.1</c:v>
                </c:pt>
                <c:pt idx="228">
                  <c:v>21.1</c:v>
                </c:pt>
                <c:pt idx="229">
                  <c:v>21</c:v>
                </c:pt>
                <c:pt idx="230">
                  <c:v>21.1</c:v>
                </c:pt>
                <c:pt idx="231">
                  <c:v>21.1</c:v>
                </c:pt>
                <c:pt idx="232">
                  <c:v>21.1</c:v>
                </c:pt>
                <c:pt idx="233">
                  <c:v>21.1</c:v>
                </c:pt>
                <c:pt idx="234">
                  <c:v>21.1</c:v>
                </c:pt>
                <c:pt idx="235">
                  <c:v>21.1</c:v>
                </c:pt>
                <c:pt idx="236">
                  <c:v>21.1</c:v>
                </c:pt>
                <c:pt idx="237">
                  <c:v>21.1</c:v>
                </c:pt>
                <c:pt idx="238">
                  <c:v>21.1</c:v>
                </c:pt>
                <c:pt idx="239">
                  <c:v>21.1</c:v>
                </c:pt>
                <c:pt idx="240">
                  <c:v>21.1</c:v>
                </c:pt>
                <c:pt idx="241">
                  <c:v>21.1</c:v>
                </c:pt>
                <c:pt idx="242">
                  <c:v>21</c:v>
                </c:pt>
                <c:pt idx="243">
                  <c:v>21.1</c:v>
                </c:pt>
                <c:pt idx="244">
                  <c:v>21.1</c:v>
                </c:pt>
                <c:pt idx="245">
                  <c:v>21.1</c:v>
                </c:pt>
                <c:pt idx="246">
                  <c:v>21.1</c:v>
                </c:pt>
                <c:pt idx="247">
                  <c:v>21.1</c:v>
                </c:pt>
                <c:pt idx="248">
                  <c:v>21.2</c:v>
                </c:pt>
                <c:pt idx="249">
                  <c:v>21.1</c:v>
                </c:pt>
                <c:pt idx="250">
                  <c:v>21.2</c:v>
                </c:pt>
                <c:pt idx="251">
                  <c:v>21.1</c:v>
                </c:pt>
                <c:pt idx="252">
                  <c:v>21.2</c:v>
                </c:pt>
                <c:pt idx="253">
                  <c:v>21.1</c:v>
                </c:pt>
                <c:pt idx="254">
                  <c:v>21.2</c:v>
                </c:pt>
                <c:pt idx="255">
                  <c:v>21.2</c:v>
                </c:pt>
                <c:pt idx="256">
                  <c:v>21.2</c:v>
                </c:pt>
                <c:pt idx="257">
                  <c:v>21.2</c:v>
                </c:pt>
                <c:pt idx="258">
                  <c:v>21.2</c:v>
                </c:pt>
                <c:pt idx="259">
                  <c:v>21.2</c:v>
                </c:pt>
                <c:pt idx="260">
                  <c:v>21.2</c:v>
                </c:pt>
                <c:pt idx="261">
                  <c:v>21.2</c:v>
                </c:pt>
                <c:pt idx="262">
                  <c:v>21.2</c:v>
                </c:pt>
                <c:pt idx="263">
                  <c:v>21.2</c:v>
                </c:pt>
                <c:pt idx="264">
                  <c:v>21.2</c:v>
                </c:pt>
                <c:pt idx="265">
                  <c:v>21.2</c:v>
                </c:pt>
                <c:pt idx="266">
                  <c:v>21.2</c:v>
                </c:pt>
                <c:pt idx="267">
                  <c:v>21.2</c:v>
                </c:pt>
                <c:pt idx="268">
                  <c:v>21.2</c:v>
                </c:pt>
                <c:pt idx="269">
                  <c:v>21.2</c:v>
                </c:pt>
                <c:pt idx="270">
                  <c:v>21.2</c:v>
                </c:pt>
                <c:pt idx="271">
                  <c:v>21.2</c:v>
                </c:pt>
                <c:pt idx="272">
                  <c:v>21.2</c:v>
                </c:pt>
                <c:pt idx="273">
                  <c:v>21.2</c:v>
                </c:pt>
                <c:pt idx="274">
                  <c:v>21.2</c:v>
                </c:pt>
                <c:pt idx="275">
                  <c:v>21.3</c:v>
                </c:pt>
                <c:pt idx="276">
                  <c:v>21.3</c:v>
                </c:pt>
                <c:pt idx="277">
                  <c:v>21.2</c:v>
                </c:pt>
                <c:pt idx="278">
                  <c:v>21.2</c:v>
                </c:pt>
                <c:pt idx="279">
                  <c:v>21.3</c:v>
                </c:pt>
                <c:pt idx="280">
                  <c:v>21.3</c:v>
                </c:pt>
                <c:pt idx="281">
                  <c:v>21.3</c:v>
                </c:pt>
                <c:pt idx="282">
                  <c:v>21.3</c:v>
                </c:pt>
                <c:pt idx="283">
                  <c:v>21.3</c:v>
                </c:pt>
                <c:pt idx="284">
                  <c:v>21.3</c:v>
                </c:pt>
                <c:pt idx="285">
                  <c:v>21.3</c:v>
                </c:pt>
                <c:pt idx="286">
                  <c:v>21.3</c:v>
                </c:pt>
                <c:pt idx="287">
                  <c:v>21.3</c:v>
                </c:pt>
                <c:pt idx="288">
                  <c:v>21.3</c:v>
                </c:pt>
                <c:pt idx="289">
                  <c:v>21.3</c:v>
                </c:pt>
                <c:pt idx="290">
                  <c:v>21.3</c:v>
                </c:pt>
                <c:pt idx="291">
                  <c:v>21.3</c:v>
                </c:pt>
                <c:pt idx="292">
                  <c:v>21.3</c:v>
                </c:pt>
                <c:pt idx="293">
                  <c:v>21.3</c:v>
                </c:pt>
                <c:pt idx="294">
                  <c:v>21.3</c:v>
                </c:pt>
                <c:pt idx="295">
                  <c:v>21.3</c:v>
                </c:pt>
                <c:pt idx="296">
                  <c:v>21.3</c:v>
                </c:pt>
                <c:pt idx="297">
                  <c:v>21.3</c:v>
                </c:pt>
                <c:pt idx="298">
                  <c:v>21.4</c:v>
                </c:pt>
                <c:pt idx="299">
                  <c:v>21.3</c:v>
                </c:pt>
                <c:pt idx="300">
                  <c:v>21.3</c:v>
                </c:pt>
                <c:pt idx="301">
                  <c:v>21.3</c:v>
                </c:pt>
                <c:pt idx="302">
                  <c:v>21.3</c:v>
                </c:pt>
                <c:pt idx="303">
                  <c:v>21.3</c:v>
                </c:pt>
                <c:pt idx="304">
                  <c:v>21.4</c:v>
                </c:pt>
                <c:pt idx="305">
                  <c:v>21.4</c:v>
                </c:pt>
                <c:pt idx="306">
                  <c:v>21.3</c:v>
                </c:pt>
                <c:pt idx="307">
                  <c:v>21.4</c:v>
                </c:pt>
                <c:pt idx="308">
                  <c:v>21.3</c:v>
                </c:pt>
                <c:pt idx="309">
                  <c:v>21.4</c:v>
                </c:pt>
                <c:pt idx="310">
                  <c:v>21.3</c:v>
                </c:pt>
                <c:pt idx="311">
                  <c:v>21.4</c:v>
                </c:pt>
                <c:pt idx="312">
                  <c:v>21.4</c:v>
                </c:pt>
                <c:pt idx="313">
                  <c:v>21.4</c:v>
                </c:pt>
                <c:pt idx="314">
                  <c:v>21.3</c:v>
                </c:pt>
                <c:pt idx="315">
                  <c:v>21.4</c:v>
                </c:pt>
                <c:pt idx="316">
                  <c:v>21.4</c:v>
                </c:pt>
                <c:pt idx="317">
                  <c:v>21.4</c:v>
                </c:pt>
                <c:pt idx="318">
                  <c:v>21.4</c:v>
                </c:pt>
                <c:pt idx="319">
                  <c:v>21.4</c:v>
                </c:pt>
                <c:pt idx="320">
                  <c:v>21.4</c:v>
                </c:pt>
                <c:pt idx="321">
                  <c:v>21.4</c:v>
                </c:pt>
                <c:pt idx="322">
                  <c:v>21.4</c:v>
                </c:pt>
                <c:pt idx="323">
                  <c:v>21.3</c:v>
                </c:pt>
                <c:pt idx="324">
                  <c:v>21.4</c:v>
                </c:pt>
                <c:pt idx="325">
                  <c:v>21.4</c:v>
                </c:pt>
                <c:pt idx="326">
                  <c:v>21.4</c:v>
                </c:pt>
                <c:pt idx="327">
                  <c:v>21.4</c:v>
                </c:pt>
                <c:pt idx="328">
                  <c:v>21.4</c:v>
                </c:pt>
                <c:pt idx="329">
                  <c:v>21.4</c:v>
                </c:pt>
                <c:pt idx="330">
                  <c:v>21.4</c:v>
                </c:pt>
                <c:pt idx="331">
                  <c:v>21.4</c:v>
                </c:pt>
                <c:pt idx="332">
                  <c:v>21.4</c:v>
                </c:pt>
                <c:pt idx="333">
                  <c:v>21.4</c:v>
                </c:pt>
                <c:pt idx="334">
                  <c:v>21.4</c:v>
                </c:pt>
                <c:pt idx="335">
                  <c:v>21.4</c:v>
                </c:pt>
                <c:pt idx="336">
                  <c:v>21.4</c:v>
                </c:pt>
                <c:pt idx="337">
                  <c:v>21.4</c:v>
                </c:pt>
                <c:pt idx="338">
                  <c:v>21.4</c:v>
                </c:pt>
                <c:pt idx="339">
                  <c:v>21.4</c:v>
                </c:pt>
                <c:pt idx="340">
                  <c:v>21.4</c:v>
                </c:pt>
                <c:pt idx="341">
                  <c:v>21.5</c:v>
                </c:pt>
                <c:pt idx="342">
                  <c:v>21.4</c:v>
                </c:pt>
                <c:pt idx="343">
                  <c:v>21.4</c:v>
                </c:pt>
                <c:pt idx="344">
                  <c:v>21.4</c:v>
                </c:pt>
                <c:pt idx="345">
                  <c:v>21.4</c:v>
                </c:pt>
                <c:pt idx="346">
                  <c:v>21.5</c:v>
                </c:pt>
                <c:pt idx="347">
                  <c:v>21.4</c:v>
                </c:pt>
                <c:pt idx="348">
                  <c:v>21.5</c:v>
                </c:pt>
                <c:pt idx="349">
                  <c:v>21.5</c:v>
                </c:pt>
                <c:pt idx="350">
                  <c:v>21.5</c:v>
                </c:pt>
                <c:pt idx="351">
                  <c:v>21.4</c:v>
                </c:pt>
                <c:pt idx="352">
                  <c:v>21.5</c:v>
                </c:pt>
                <c:pt idx="353">
                  <c:v>21.5</c:v>
                </c:pt>
                <c:pt idx="354">
                  <c:v>21.5</c:v>
                </c:pt>
                <c:pt idx="355">
                  <c:v>21.5</c:v>
                </c:pt>
                <c:pt idx="356">
                  <c:v>21.5</c:v>
                </c:pt>
                <c:pt idx="357">
                  <c:v>21.4</c:v>
                </c:pt>
                <c:pt idx="358">
                  <c:v>21.5</c:v>
                </c:pt>
                <c:pt idx="359">
                  <c:v>21.5</c:v>
                </c:pt>
                <c:pt idx="360">
                  <c:v>21.4</c:v>
                </c:pt>
                <c:pt idx="361">
                  <c:v>21.5</c:v>
                </c:pt>
                <c:pt idx="362">
                  <c:v>21.5</c:v>
                </c:pt>
                <c:pt idx="363">
                  <c:v>21.5</c:v>
                </c:pt>
                <c:pt idx="364">
                  <c:v>21.5</c:v>
                </c:pt>
                <c:pt idx="365">
                  <c:v>21.5</c:v>
                </c:pt>
                <c:pt idx="366">
                  <c:v>21.5</c:v>
                </c:pt>
                <c:pt idx="367">
                  <c:v>21.5</c:v>
                </c:pt>
                <c:pt idx="368">
                  <c:v>21.5</c:v>
                </c:pt>
                <c:pt idx="369">
                  <c:v>21.5</c:v>
                </c:pt>
                <c:pt idx="370">
                  <c:v>21.5</c:v>
                </c:pt>
                <c:pt idx="371">
                  <c:v>21.6</c:v>
                </c:pt>
                <c:pt idx="372">
                  <c:v>21.6</c:v>
                </c:pt>
                <c:pt idx="373">
                  <c:v>21.5</c:v>
                </c:pt>
                <c:pt idx="374">
                  <c:v>21.5</c:v>
                </c:pt>
                <c:pt idx="375">
                  <c:v>21.6</c:v>
                </c:pt>
                <c:pt idx="376">
                  <c:v>21.5</c:v>
                </c:pt>
                <c:pt idx="377">
                  <c:v>21.5</c:v>
                </c:pt>
                <c:pt idx="378">
                  <c:v>21.5</c:v>
                </c:pt>
                <c:pt idx="379">
                  <c:v>21.6</c:v>
                </c:pt>
                <c:pt idx="380">
                  <c:v>21.6</c:v>
                </c:pt>
                <c:pt idx="381">
                  <c:v>21.5</c:v>
                </c:pt>
                <c:pt idx="382">
                  <c:v>21.6</c:v>
                </c:pt>
                <c:pt idx="383">
                  <c:v>21.6</c:v>
                </c:pt>
                <c:pt idx="384">
                  <c:v>21.6</c:v>
                </c:pt>
                <c:pt idx="385">
                  <c:v>21.5</c:v>
                </c:pt>
                <c:pt idx="386">
                  <c:v>21.6</c:v>
                </c:pt>
                <c:pt idx="387">
                  <c:v>21.6</c:v>
                </c:pt>
                <c:pt idx="388">
                  <c:v>21.6</c:v>
                </c:pt>
                <c:pt idx="389">
                  <c:v>21.6</c:v>
                </c:pt>
                <c:pt idx="390">
                  <c:v>21.6</c:v>
                </c:pt>
                <c:pt idx="391">
                  <c:v>21.5</c:v>
                </c:pt>
                <c:pt idx="392">
                  <c:v>21.6</c:v>
                </c:pt>
                <c:pt idx="393">
                  <c:v>21.5</c:v>
                </c:pt>
                <c:pt idx="394">
                  <c:v>21.6</c:v>
                </c:pt>
                <c:pt idx="395">
                  <c:v>21.6</c:v>
                </c:pt>
                <c:pt idx="396">
                  <c:v>21.6</c:v>
                </c:pt>
                <c:pt idx="397">
                  <c:v>21.6</c:v>
                </c:pt>
                <c:pt idx="398">
                  <c:v>21.6</c:v>
                </c:pt>
                <c:pt idx="399">
                  <c:v>21.6</c:v>
                </c:pt>
                <c:pt idx="400">
                  <c:v>21.5</c:v>
                </c:pt>
                <c:pt idx="401">
                  <c:v>21.6</c:v>
                </c:pt>
                <c:pt idx="402">
                  <c:v>21.6</c:v>
                </c:pt>
                <c:pt idx="403">
                  <c:v>21.6</c:v>
                </c:pt>
                <c:pt idx="404">
                  <c:v>21.6</c:v>
                </c:pt>
                <c:pt idx="405">
                  <c:v>21.6</c:v>
                </c:pt>
                <c:pt idx="406">
                  <c:v>21.6</c:v>
                </c:pt>
                <c:pt idx="407">
                  <c:v>21.7</c:v>
                </c:pt>
                <c:pt idx="408">
                  <c:v>21.6</c:v>
                </c:pt>
                <c:pt idx="409">
                  <c:v>21.7</c:v>
                </c:pt>
                <c:pt idx="410">
                  <c:v>21.7</c:v>
                </c:pt>
                <c:pt idx="411">
                  <c:v>21.7</c:v>
                </c:pt>
                <c:pt idx="412">
                  <c:v>21.7</c:v>
                </c:pt>
                <c:pt idx="413">
                  <c:v>21.7</c:v>
                </c:pt>
                <c:pt idx="414">
                  <c:v>21.7</c:v>
                </c:pt>
                <c:pt idx="415">
                  <c:v>21.7</c:v>
                </c:pt>
                <c:pt idx="416">
                  <c:v>21.6</c:v>
                </c:pt>
                <c:pt idx="417">
                  <c:v>21.7</c:v>
                </c:pt>
                <c:pt idx="418">
                  <c:v>21.6</c:v>
                </c:pt>
                <c:pt idx="419">
                  <c:v>21.7</c:v>
                </c:pt>
                <c:pt idx="420">
                  <c:v>21.7</c:v>
                </c:pt>
                <c:pt idx="421">
                  <c:v>21.8</c:v>
                </c:pt>
                <c:pt idx="422">
                  <c:v>21.7</c:v>
                </c:pt>
                <c:pt idx="423">
                  <c:v>21.7</c:v>
                </c:pt>
                <c:pt idx="424">
                  <c:v>21.7</c:v>
                </c:pt>
                <c:pt idx="425">
                  <c:v>21.7</c:v>
                </c:pt>
                <c:pt idx="426">
                  <c:v>21.7</c:v>
                </c:pt>
                <c:pt idx="427">
                  <c:v>21.7</c:v>
                </c:pt>
                <c:pt idx="428">
                  <c:v>21.7</c:v>
                </c:pt>
                <c:pt idx="429">
                  <c:v>21.8</c:v>
                </c:pt>
                <c:pt idx="430">
                  <c:v>21.7</c:v>
                </c:pt>
                <c:pt idx="431">
                  <c:v>21.8</c:v>
                </c:pt>
                <c:pt idx="432">
                  <c:v>21.7</c:v>
                </c:pt>
                <c:pt idx="433">
                  <c:v>21.7</c:v>
                </c:pt>
                <c:pt idx="434">
                  <c:v>21.8</c:v>
                </c:pt>
                <c:pt idx="435">
                  <c:v>21.8</c:v>
                </c:pt>
                <c:pt idx="436">
                  <c:v>21.7</c:v>
                </c:pt>
                <c:pt idx="437">
                  <c:v>21.8</c:v>
                </c:pt>
                <c:pt idx="438">
                  <c:v>21.8</c:v>
                </c:pt>
                <c:pt idx="439">
                  <c:v>21.8</c:v>
                </c:pt>
                <c:pt idx="440">
                  <c:v>21.8</c:v>
                </c:pt>
                <c:pt idx="441">
                  <c:v>21.8</c:v>
                </c:pt>
                <c:pt idx="442">
                  <c:v>21.8</c:v>
                </c:pt>
                <c:pt idx="443">
                  <c:v>21.8</c:v>
                </c:pt>
                <c:pt idx="444">
                  <c:v>21.7</c:v>
                </c:pt>
                <c:pt idx="445">
                  <c:v>21.8</c:v>
                </c:pt>
                <c:pt idx="446">
                  <c:v>21.8</c:v>
                </c:pt>
                <c:pt idx="447">
                  <c:v>21.8</c:v>
                </c:pt>
                <c:pt idx="448">
                  <c:v>21.8</c:v>
                </c:pt>
                <c:pt idx="449">
                  <c:v>21.8</c:v>
                </c:pt>
                <c:pt idx="450">
                  <c:v>21.8</c:v>
                </c:pt>
                <c:pt idx="451">
                  <c:v>21.8</c:v>
                </c:pt>
                <c:pt idx="452">
                  <c:v>21.8</c:v>
                </c:pt>
                <c:pt idx="453">
                  <c:v>21.8</c:v>
                </c:pt>
                <c:pt idx="454">
                  <c:v>21.8</c:v>
                </c:pt>
                <c:pt idx="455">
                  <c:v>21.8</c:v>
                </c:pt>
                <c:pt idx="456">
                  <c:v>21.8</c:v>
                </c:pt>
                <c:pt idx="457">
                  <c:v>21.8</c:v>
                </c:pt>
                <c:pt idx="458">
                  <c:v>21.8</c:v>
                </c:pt>
                <c:pt idx="459">
                  <c:v>21.8</c:v>
                </c:pt>
                <c:pt idx="460">
                  <c:v>21.8</c:v>
                </c:pt>
                <c:pt idx="461">
                  <c:v>21.8</c:v>
                </c:pt>
                <c:pt idx="462">
                  <c:v>21.8</c:v>
                </c:pt>
                <c:pt idx="463">
                  <c:v>21.8</c:v>
                </c:pt>
                <c:pt idx="464">
                  <c:v>21.8</c:v>
                </c:pt>
                <c:pt idx="465">
                  <c:v>21.8</c:v>
                </c:pt>
                <c:pt idx="466">
                  <c:v>21.8</c:v>
                </c:pt>
                <c:pt idx="467">
                  <c:v>21.8</c:v>
                </c:pt>
                <c:pt idx="468">
                  <c:v>21.8</c:v>
                </c:pt>
                <c:pt idx="469">
                  <c:v>21.8</c:v>
                </c:pt>
                <c:pt idx="470">
                  <c:v>21.8</c:v>
                </c:pt>
                <c:pt idx="471">
                  <c:v>21.8</c:v>
                </c:pt>
                <c:pt idx="472">
                  <c:v>21.8</c:v>
                </c:pt>
                <c:pt idx="473">
                  <c:v>21.8</c:v>
                </c:pt>
                <c:pt idx="474">
                  <c:v>21.8</c:v>
                </c:pt>
                <c:pt idx="475">
                  <c:v>21.9</c:v>
                </c:pt>
                <c:pt idx="476">
                  <c:v>21.8</c:v>
                </c:pt>
                <c:pt idx="477">
                  <c:v>21.8</c:v>
                </c:pt>
                <c:pt idx="478">
                  <c:v>21.9</c:v>
                </c:pt>
                <c:pt idx="479">
                  <c:v>21.8</c:v>
                </c:pt>
                <c:pt idx="480">
                  <c:v>21.9</c:v>
                </c:pt>
                <c:pt idx="481">
                  <c:v>21.8</c:v>
                </c:pt>
                <c:pt idx="482">
                  <c:v>21.8</c:v>
                </c:pt>
                <c:pt idx="483">
                  <c:v>21.9</c:v>
                </c:pt>
                <c:pt idx="484">
                  <c:v>21.9</c:v>
                </c:pt>
                <c:pt idx="485">
                  <c:v>21.9</c:v>
                </c:pt>
                <c:pt idx="486">
                  <c:v>21.8</c:v>
                </c:pt>
                <c:pt idx="487">
                  <c:v>21.8</c:v>
                </c:pt>
                <c:pt idx="488">
                  <c:v>21.8</c:v>
                </c:pt>
                <c:pt idx="489">
                  <c:v>21.9</c:v>
                </c:pt>
                <c:pt idx="490">
                  <c:v>21.9</c:v>
                </c:pt>
                <c:pt idx="491">
                  <c:v>21.9</c:v>
                </c:pt>
                <c:pt idx="492">
                  <c:v>21.8</c:v>
                </c:pt>
                <c:pt idx="493">
                  <c:v>21.9</c:v>
                </c:pt>
                <c:pt idx="494">
                  <c:v>21.9</c:v>
                </c:pt>
                <c:pt idx="495">
                  <c:v>21.9</c:v>
                </c:pt>
                <c:pt idx="496">
                  <c:v>21.8</c:v>
                </c:pt>
                <c:pt idx="497">
                  <c:v>21.9</c:v>
                </c:pt>
                <c:pt idx="498">
                  <c:v>21.9</c:v>
                </c:pt>
                <c:pt idx="499">
                  <c:v>21.9</c:v>
                </c:pt>
                <c:pt idx="500">
                  <c:v>21.9</c:v>
                </c:pt>
                <c:pt idx="501">
                  <c:v>21.9</c:v>
                </c:pt>
                <c:pt idx="502">
                  <c:v>21.9</c:v>
                </c:pt>
                <c:pt idx="503">
                  <c:v>21.9</c:v>
                </c:pt>
                <c:pt idx="504">
                  <c:v>21.9</c:v>
                </c:pt>
                <c:pt idx="505">
                  <c:v>21.9</c:v>
                </c:pt>
                <c:pt idx="506">
                  <c:v>21.9</c:v>
                </c:pt>
                <c:pt idx="507">
                  <c:v>21.9</c:v>
                </c:pt>
                <c:pt idx="508">
                  <c:v>21.9</c:v>
                </c:pt>
                <c:pt idx="509">
                  <c:v>22</c:v>
                </c:pt>
                <c:pt idx="510">
                  <c:v>22</c:v>
                </c:pt>
                <c:pt idx="511">
                  <c:v>21.9</c:v>
                </c:pt>
                <c:pt idx="512">
                  <c:v>21.9</c:v>
                </c:pt>
                <c:pt idx="513">
                  <c:v>21.9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21.9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21.9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22</c:v>
                </c:pt>
                <c:pt idx="529">
                  <c:v>22</c:v>
                </c:pt>
                <c:pt idx="530">
                  <c:v>22</c:v>
                </c:pt>
                <c:pt idx="531">
                  <c:v>22</c:v>
                </c:pt>
                <c:pt idx="532">
                  <c:v>22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22</c:v>
                </c:pt>
                <c:pt idx="537">
                  <c:v>22</c:v>
                </c:pt>
                <c:pt idx="538">
                  <c:v>22.1</c:v>
                </c:pt>
                <c:pt idx="539">
                  <c:v>22.1</c:v>
                </c:pt>
                <c:pt idx="540">
                  <c:v>22.1</c:v>
                </c:pt>
                <c:pt idx="541">
                  <c:v>22</c:v>
                </c:pt>
                <c:pt idx="542">
                  <c:v>22.1</c:v>
                </c:pt>
                <c:pt idx="543">
                  <c:v>22</c:v>
                </c:pt>
                <c:pt idx="544">
                  <c:v>22.1</c:v>
                </c:pt>
                <c:pt idx="545">
                  <c:v>22.1</c:v>
                </c:pt>
                <c:pt idx="546">
                  <c:v>22</c:v>
                </c:pt>
                <c:pt idx="547">
                  <c:v>22.1</c:v>
                </c:pt>
                <c:pt idx="548">
                  <c:v>22.1</c:v>
                </c:pt>
                <c:pt idx="549">
                  <c:v>22.1</c:v>
                </c:pt>
                <c:pt idx="550">
                  <c:v>22.1</c:v>
                </c:pt>
                <c:pt idx="551">
                  <c:v>22.1</c:v>
                </c:pt>
                <c:pt idx="552">
                  <c:v>22.1</c:v>
                </c:pt>
                <c:pt idx="553">
                  <c:v>22.1</c:v>
                </c:pt>
                <c:pt idx="554">
                  <c:v>22.1</c:v>
                </c:pt>
                <c:pt idx="555">
                  <c:v>22.1</c:v>
                </c:pt>
                <c:pt idx="556">
                  <c:v>22.1</c:v>
                </c:pt>
                <c:pt idx="557">
                  <c:v>22.1</c:v>
                </c:pt>
                <c:pt idx="558">
                  <c:v>22.1</c:v>
                </c:pt>
                <c:pt idx="559">
                  <c:v>22.1</c:v>
                </c:pt>
                <c:pt idx="560">
                  <c:v>22.1</c:v>
                </c:pt>
                <c:pt idx="561">
                  <c:v>22.1</c:v>
                </c:pt>
                <c:pt idx="562">
                  <c:v>22.1</c:v>
                </c:pt>
                <c:pt idx="563">
                  <c:v>22.1</c:v>
                </c:pt>
                <c:pt idx="564">
                  <c:v>22.1</c:v>
                </c:pt>
                <c:pt idx="565">
                  <c:v>22.1</c:v>
                </c:pt>
                <c:pt idx="566">
                  <c:v>22.1</c:v>
                </c:pt>
                <c:pt idx="567">
                  <c:v>22.1</c:v>
                </c:pt>
                <c:pt idx="568">
                  <c:v>22.1</c:v>
                </c:pt>
                <c:pt idx="569">
                  <c:v>22.1</c:v>
                </c:pt>
                <c:pt idx="570">
                  <c:v>22.2</c:v>
                </c:pt>
                <c:pt idx="571">
                  <c:v>22.1</c:v>
                </c:pt>
                <c:pt idx="572">
                  <c:v>22.2</c:v>
                </c:pt>
                <c:pt idx="573">
                  <c:v>22.1</c:v>
                </c:pt>
                <c:pt idx="574">
                  <c:v>22.2</c:v>
                </c:pt>
                <c:pt idx="575">
                  <c:v>22.2</c:v>
                </c:pt>
                <c:pt idx="576">
                  <c:v>22.2</c:v>
                </c:pt>
                <c:pt idx="577">
                  <c:v>22.2</c:v>
                </c:pt>
                <c:pt idx="578">
                  <c:v>22.2</c:v>
                </c:pt>
                <c:pt idx="579">
                  <c:v>22.2</c:v>
                </c:pt>
                <c:pt idx="580">
                  <c:v>22.2</c:v>
                </c:pt>
                <c:pt idx="581">
                  <c:v>22.2</c:v>
                </c:pt>
                <c:pt idx="582">
                  <c:v>22.2</c:v>
                </c:pt>
                <c:pt idx="583">
                  <c:v>22.3</c:v>
                </c:pt>
                <c:pt idx="584">
                  <c:v>22.2</c:v>
                </c:pt>
                <c:pt idx="585">
                  <c:v>22.3</c:v>
                </c:pt>
                <c:pt idx="586">
                  <c:v>22.2</c:v>
                </c:pt>
                <c:pt idx="587">
                  <c:v>22.3</c:v>
                </c:pt>
                <c:pt idx="588">
                  <c:v>22.3</c:v>
                </c:pt>
                <c:pt idx="589">
                  <c:v>22.2</c:v>
                </c:pt>
                <c:pt idx="590">
                  <c:v>22.2</c:v>
                </c:pt>
                <c:pt idx="591">
                  <c:v>22.2</c:v>
                </c:pt>
                <c:pt idx="592">
                  <c:v>22.2</c:v>
                </c:pt>
                <c:pt idx="593">
                  <c:v>22.2</c:v>
                </c:pt>
                <c:pt idx="594">
                  <c:v>22.2</c:v>
                </c:pt>
                <c:pt idx="595">
                  <c:v>22.3</c:v>
                </c:pt>
                <c:pt idx="596">
                  <c:v>22.2</c:v>
                </c:pt>
                <c:pt idx="597">
                  <c:v>22.2</c:v>
                </c:pt>
                <c:pt idx="598">
                  <c:v>22.3</c:v>
                </c:pt>
                <c:pt idx="599">
                  <c:v>22.3</c:v>
                </c:pt>
                <c:pt idx="600">
                  <c:v>22.2</c:v>
                </c:pt>
                <c:pt idx="601">
                  <c:v>22.3</c:v>
                </c:pt>
                <c:pt idx="602">
                  <c:v>22.2</c:v>
                </c:pt>
                <c:pt idx="603">
                  <c:v>22.3</c:v>
                </c:pt>
                <c:pt idx="604">
                  <c:v>22.3</c:v>
                </c:pt>
                <c:pt idx="605">
                  <c:v>22.3</c:v>
                </c:pt>
                <c:pt idx="606">
                  <c:v>22.3</c:v>
                </c:pt>
                <c:pt idx="607">
                  <c:v>22.3</c:v>
                </c:pt>
                <c:pt idx="608">
                  <c:v>22.3</c:v>
                </c:pt>
                <c:pt idx="609">
                  <c:v>22.4</c:v>
                </c:pt>
                <c:pt idx="610">
                  <c:v>22.3</c:v>
                </c:pt>
                <c:pt idx="611">
                  <c:v>22.3</c:v>
                </c:pt>
                <c:pt idx="612">
                  <c:v>22.3</c:v>
                </c:pt>
                <c:pt idx="613">
                  <c:v>22.4</c:v>
                </c:pt>
                <c:pt idx="614">
                  <c:v>22.3</c:v>
                </c:pt>
                <c:pt idx="615">
                  <c:v>22.3</c:v>
                </c:pt>
                <c:pt idx="616">
                  <c:v>22.4</c:v>
                </c:pt>
                <c:pt idx="617">
                  <c:v>22.3</c:v>
                </c:pt>
                <c:pt idx="618">
                  <c:v>22.4</c:v>
                </c:pt>
                <c:pt idx="619">
                  <c:v>22.4</c:v>
                </c:pt>
                <c:pt idx="620">
                  <c:v>22.4</c:v>
                </c:pt>
                <c:pt idx="621">
                  <c:v>22.4</c:v>
                </c:pt>
                <c:pt idx="622">
                  <c:v>22.4</c:v>
                </c:pt>
                <c:pt idx="623">
                  <c:v>22.4</c:v>
                </c:pt>
                <c:pt idx="624">
                  <c:v>22.4</c:v>
                </c:pt>
                <c:pt idx="625">
                  <c:v>22.4</c:v>
                </c:pt>
                <c:pt idx="626">
                  <c:v>22.4</c:v>
                </c:pt>
                <c:pt idx="627">
                  <c:v>22.4</c:v>
                </c:pt>
                <c:pt idx="628">
                  <c:v>22.4</c:v>
                </c:pt>
                <c:pt idx="629">
                  <c:v>22.5</c:v>
                </c:pt>
                <c:pt idx="630">
                  <c:v>22.5</c:v>
                </c:pt>
                <c:pt idx="631">
                  <c:v>22.5</c:v>
                </c:pt>
                <c:pt idx="632">
                  <c:v>22.4</c:v>
                </c:pt>
                <c:pt idx="633">
                  <c:v>22.5</c:v>
                </c:pt>
                <c:pt idx="634">
                  <c:v>22.5</c:v>
                </c:pt>
                <c:pt idx="635">
                  <c:v>22.5</c:v>
                </c:pt>
                <c:pt idx="636">
                  <c:v>22.5</c:v>
                </c:pt>
                <c:pt idx="637">
                  <c:v>22.5</c:v>
                </c:pt>
                <c:pt idx="638">
                  <c:v>22.5</c:v>
                </c:pt>
                <c:pt idx="639">
                  <c:v>22.5</c:v>
                </c:pt>
                <c:pt idx="640">
                  <c:v>22.5</c:v>
                </c:pt>
                <c:pt idx="641">
                  <c:v>22.5</c:v>
                </c:pt>
                <c:pt idx="642">
                  <c:v>22.6</c:v>
                </c:pt>
                <c:pt idx="643">
                  <c:v>22.6</c:v>
                </c:pt>
                <c:pt idx="644">
                  <c:v>22.5</c:v>
                </c:pt>
                <c:pt idx="645">
                  <c:v>22.6</c:v>
                </c:pt>
                <c:pt idx="646">
                  <c:v>22.6</c:v>
                </c:pt>
                <c:pt idx="647">
                  <c:v>22.6</c:v>
                </c:pt>
                <c:pt idx="648">
                  <c:v>22.6</c:v>
                </c:pt>
                <c:pt idx="649">
                  <c:v>22.6</c:v>
                </c:pt>
                <c:pt idx="650">
                  <c:v>22.7</c:v>
                </c:pt>
                <c:pt idx="651">
                  <c:v>22.6</c:v>
                </c:pt>
                <c:pt idx="652">
                  <c:v>22.6</c:v>
                </c:pt>
                <c:pt idx="653">
                  <c:v>22.7</c:v>
                </c:pt>
                <c:pt idx="654">
                  <c:v>22.7</c:v>
                </c:pt>
                <c:pt idx="655">
                  <c:v>22.7</c:v>
                </c:pt>
                <c:pt idx="656">
                  <c:v>22.7</c:v>
                </c:pt>
                <c:pt idx="657">
                  <c:v>22.7</c:v>
                </c:pt>
                <c:pt idx="658">
                  <c:v>22.7</c:v>
                </c:pt>
                <c:pt idx="659">
                  <c:v>22.7</c:v>
                </c:pt>
                <c:pt idx="660">
                  <c:v>22.7</c:v>
                </c:pt>
                <c:pt idx="661">
                  <c:v>22.7</c:v>
                </c:pt>
                <c:pt idx="662">
                  <c:v>22.7</c:v>
                </c:pt>
                <c:pt idx="663">
                  <c:v>22.7</c:v>
                </c:pt>
                <c:pt idx="664">
                  <c:v>22.7</c:v>
                </c:pt>
                <c:pt idx="665">
                  <c:v>22.7</c:v>
                </c:pt>
                <c:pt idx="666">
                  <c:v>22.7</c:v>
                </c:pt>
                <c:pt idx="667">
                  <c:v>22.7</c:v>
                </c:pt>
                <c:pt idx="668">
                  <c:v>22.7</c:v>
                </c:pt>
                <c:pt idx="669">
                  <c:v>22.7</c:v>
                </c:pt>
                <c:pt idx="670">
                  <c:v>22.7</c:v>
                </c:pt>
                <c:pt idx="671">
                  <c:v>22.8</c:v>
                </c:pt>
                <c:pt idx="672">
                  <c:v>22.8</c:v>
                </c:pt>
                <c:pt idx="673">
                  <c:v>22.8</c:v>
                </c:pt>
                <c:pt idx="674">
                  <c:v>22.8</c:v>
                </c:pt>
                <c:pt idx="675">
                  <c:v>22.8</c:v>
                </c:pt>
                <c:pt idx="676">
                  <c:v>22.8</c:v>
                </c:pt>
                <c:pt idx="677">
                  <c:v>22.8</c:v>
                </c:pt>
                <c:pt idx="678">
                  <c:v>22.8</c:v>
                </c:pt>
                <c:pt idx="679">
                  <c:v>22.8</c:v>
                </c:pt>
                <c:pt idx="680">
                  <c:v>22.8</c:v>
                </c:pt>
                <c:pt idx="681">
                  <c:v>22.8</c:v>
                </c:pt>
                <c:pt idx="682">
                  <c:v>22.8</c:v>
                </c:pt>
                <c:pt idx="683">
                  <c:v>22.9</c:v>
                </c:pt>
                <c:pt idx="684">
                  <c:v>22.9</c:v>
                </c:pt>
                <c:pt idx="685">
                  <c:v>22.9</c:v>
                </c:pt>
                <c:pt idx="686">
                  <c:v>22.8</c:v>
                </c:pt>
                <c:pt idx="687">
                  <c:v>22.9</c:v>
                </c:pt>
                <c:pt idx="688">
                  <c:v>22.8</c:v>
                </c:pt>
                <c:pt idx="689">
                  <c:v>22.9</c:v>
                </c:pt>
                <c:pt idx="690">
                  <c:v>22.9</c:v>
                </c:pt>
                <c:pt idx="691">
                  <c:v>22.9</c:v>
                </c:pt>
                <c:pt idx="692">
                  <c:v>22.9</c:v>
                </c:pt>
                <c:pt idx="693">
                  <c:v>22.9</c:v>
                </c:pt>
                <c:pt idx="694">
                  <c:v>22.9</c:v>
                </c:pt>
                <c:pt idx="695">
                  <c:v>22.9</c:v>
                </c:pt>
                <c:pt idx="696">
                  <c:v>22.9</c:v>
                </c:pt>
                <c:pt idx="697">
                  <c:v>22.9</c:v>
                </c:pt>
                <c:pt idx="698">
                  <c:v>22.9</c:v>
                </c:pt>
                <c:pt idx="699">
                  <c:v>22.9</c:v>
                </c:pt>
                <c:pt idx="700">
                  <c:v>23</c:v>
                </c:pt>
                <c:pt idx="701">
                  <c:v>22.9</c:v>
                </c:pt>
                <c:pt idx="702">
                  <c:v>22.9</c:v>
                </c:pt>
                <c:pt idx="703">
                  <c:v>22.9</c:v>
                </c:pt>
                <c:pt idx="704">
                  <c:v>23</c:v>
                </c:pt>
                <c:pt idx="705">
                  <c:v>23</c:v>
                </c:pt>
                <c:pt idx="706">
                  <c:v>23</c:v>
                </c:pt>
                <c:pt idx="707">
                  <c:v>23</c:v>
                </c:pt>
                <c:pt idx="708">
                  <c:v>23</c:v>
                </c:pt>
                <c:pt idx="709">
                  <c:v>23</c:v>
                </c:pt>
                <c:pt idx="710">
                  <c:v>23.1</c:v>
                </c:pt>
                <c:pt idx="711">
                  <c:v>23.1</c:v>
                </c:pt>
                <c:pt idx="712">
                  <c:v>23</c:v>
                </c:pt>
                <c:pt idx="713">
                  <c:v>23.1</c:v>
                </c:pt>
                <c:pt idx="714">
                  <c:v>23.1</c:v>
                </c:pt>
                <c:pt idx="715">
                  <c:v>23.1</c:v>
                </c:pt>
                <c:pt idx="716">
                  <c:v>23.1</c:v>
                </c:pt>
                <c:pt idx="717">
                  <c:v>23.1</c:v>
                </c:pt>
                <c:pt idx="718">
                  <c:v>23.1</c:v>
                </c:pt>
                <c:pt idx="719">
                  <c:v>23.1</c:v>
                </c:pt>
                <c:pt idx="720">
                  <c:v>23.2</c:v>
                </c:pt>
                <c:pt idx="721">
                  <c:v>23.1</c:v>
                </c:pt>
                <c:pt idx="722">
                  <c:v>23.2</c:v>
                </c:pt>
                <c:pt idx="723">
                  <c:v>23.2</c:v>
                </c:pt>
                <c:pt idx="724">
                  <c:v>23.1</c:v>
                </c:pt>
                <c:pt idx="725">
                  <c:v>23.1</c:v>
                </c:pt>
                <c:pt idx="726">
                  <c:v>23.1</c:v>
                </c:pt>
                <c:pt idx="727">
                  <c:v>23.2</c:v>
                </c:pt>
                <c:pt idx="728">
                  <c:v>23.2</c:v>
                </c:pt>
                <c:pt idx="729">
                  <c:v>23.2</c:v>
                </c:pt>
                <c:pt idx="730">
                  <c:v>23.2</c:v>
                </c:pt>
                <c:pt idx="731">
                  <c:v>23.2</c:v>
                </c:pt>
                <c:pt idx="732">
                  <c:v>23.2</c:v>
                </c:pt>
                <c:pt idx="733">
                  <c:v>23.2</c:v>
                </c:pt>
                <c:pt idx="734">
                  <c:v>23.2</c:v>
                </c:pt>
                <c:pt idx="735">
                  <c:v>23.2</c:v>
                </c:pt>
                <c:pt idx="736">
                  <c:v>23.2</c:v>
                </c:pt>
                <c:pt idx="737">
                  <c:v>23.2</c:v>
                </c:pt>
                <c:pt idx="738">
                  <c:v>23.3</c:v>
                </c:pt>
                <c:pt idx="739">
                  <c:v>23.3</c:v>
                </c:pt>
                <c:pt idx="740">
                  <c:v>23.3</c:v>
                </c:pt>
                <c:pt idx="741">
                  <c:v>23.2</c:v>
                </c:pt>
                <c:pt idx="742">
                  <c:v>23.3</c:v>
                </c:pt>
                <c:pt idx="743">
                  <c:v>23.3</c:v>
                </c:pt>
                <c:pt idx="744">
                  <c:v>23.3</c:v>
                </c:pt>
                <c:pt idx="745">
                  <c:v>23.3</c:v>
                </c:pt>
                <c:pt idx="746">
                  <c:v>23.3</c:v>
                </c:pt>
                <c:pt idx="747">
                  <c:v>23.3</c:v>
                </c:pt>
                <c:pt idx="748">
                  <c:v>23.3</c:v>
                </c:pt>
                <c:pt idx="749">
                  <c:v>23.3</c:v>
                </c:pt>
                <c:pt idx="750">
                  <c:v>23.3</c:v>
                </c:pt>
                <c:pt idx="751">
                  <c:v>23.3</c:v>
                </c:pt>
                <c:pt idx="752">
                  <c:v>23.3</c:v>
                </c:pt>
                <c:pt idx="753">
                  <c:v>23.3</c:v>
                </c:pt>
                <c:pt idx="754">
                  <c:v>23.3</c:v>
                </c:pt>
                <c:pt idx="755">
                  <c:v>23.3</c:v>
                </c:pt>
                <c:pt idx="756">
                  <c:v>23.3</c:v>
                </c:pt>
                <c:pt idx="757">
                  <c:v>23.3</c:v>
                </c:pt>
                <c:pt idx="758">
                  <c:v>23.3</c:v>
                </c:pt>
                <c:pt idx="759">
                  <c:v>23.3</c:v>
                </c:pt>
                <c:pt idx="760">
                  <c:v>23.3</c:v>
                </c:pt>
                <c:pt idx="761">
                  <c:v>23.3</c:v>
                </c:pt>
                <c:pt idx="762">
                  <c:v>23.4</c:v>
                </c:pt>
                <c:pt idx="763">
                  <c:v>23.4</c:v>
                </c:pt>
                <c:pt idx="764">
                  <c:v>23.3</c:v>
                </c:pt>
                <c:pt idx="765">
                  <c:v>23.3</c:v>
                </c:pt>
                <c:pt idx="766">
                  <c:v>23.3</c:v>
                </c:pt>
                <c:pt idx="767">
                  <c:v>23.4</c:v>
                </c:pt>
                <c:pt idx="768">
                  <c:v>23.4</c:v>
                </c:pt>
                <c:pt idx="769">
                  <c:v>23.4</c:v>
                </c:pt>
                <c:pt idx="770">
                  <c:v>23.4</c:v>
                </c:pt>
                <c:pt idx="771">
                  <c:v>23.4</c:v>
                </c:pt>
                <c:pt idx="772">
                  <c:v>23.4</c:v>
                </c:pt>
                <c:pt idx="773">
                  <c:v>23.4</c:v>
                </c:pt>
                <c:pt idx="774">
                  <c:v>23.4</c:v>
                </c:pt>
                <c:pt idx="775">
                  <c:v>23.5</c:v>
                </c:pt>
                <c:pt idx="776">
                  <c:v>23.4</c:v>
                </c:pt>
                <c:pt idx="777">
                  <c:v>23.4</c:v>
                </c:pt>
                <c:pt idx="778">
                  <c:v>23.4</c:v>
                </c:pt>
                <c:pt idx="779">
                  <c:v>23.4</c:v>
                </c:pt>
                <c:pt idx="780">
                  <c:v>23.5</c:v>
                </c:pt>
                <c:pt idx="781">
                  <c:v>23.4</c:v>
                </c:pt>
                <c:pt idx="782">
                  <c:v>23.4</c:v>
                </c:pt>
                <c:pt idx="783">
                  <c:v>23.5</c:v>
                </c:pt>
                <c:pt idx="784">
                  <c:v>23.5</c:v>
                </c:pt>
                <c:pt idx="785">
                  <c:v>23.5</c:v>
                </c:pt>
                <c:pt idx="786">
                  <c:v>23.5</c:v>
                </c:pt>
                <c:pt idx="787">
                  <c:v>23.5</c:v>
                </c:pt>
                <c:pt idx="788">
                  <c:v>23.5</c:v>
                </c:pt>
                <c:pt idx="789">
                  <c:v>23.5</c:v>
                </c:pt>
                <c:pt idx="790">
                  <c:v>23.4</c:v>
                </c:pt>
                <c:pt idx="791">
                  <c:v>23.5</c:v>
                </c:pt>
                <c:pt idx="792">
                  <c:v>23.5</c:v>
                </c:pt>
                <c:pt idx="793">
                  <c:v>23.5</c:v>
                </c:pt>
                <c:pt idx="794">
                  <c:v>23.5</c:v>
                </c:pt>
                <c:pt idx="795">
                  <c:v>23.5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48-4F83-8854-13C2DA7CA677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save'!$H$2:$H$797</c:f>
              <c:numCache>
                <c:formatCode>General</c:formatCode>
                <c:ptCount val="796"/>
                <c:pt idx="0">
                  <c:v>20.100000000000001</c:v>
                </c:pt>
                <c:pt idx="1">
                  <c:v>19.899999999999999</c:v>
                </c:pt>
                <c:pt idx="2">
                  <c:v>19.7</c:v>
                </c:pt>
                <c:pt idx="3">
                  <c:v>19.7</c:v>
                </c:pt>
                <c:pt idx="4">
                  <c:v>19.8</c:v>
                </c:pt>
                <c:pt idx="5">
                  <c:v>19.7</c:v>
                </c:pt>
                <c:pt idx="6">
                  <c:v>19.7</c:v>
                </c:pt>
                <c:pt idx="7">
                  <c:v>19.8</c:v>
                </c:pt>
                <c:pt idx="8">
                  <c:v>19.8</c:v>
                </c:pt>
                <c:pt idx="9">
                  <c:v>19.8</c:v>
                </c:pt>
                <c:pt idx="10">
                  <c:v>19.8</c:v>
                </c:pt>
                <c:pt idx="11">
                  <c:v>19.8</c:v>
                </c:pt>
                <c:pt idx="12">
                  <c:v>19.8</c:v>
                </c:pt>
                <c:pt idx="13">
                  <c:v>19.7</c:v>
                </c:pt>
                <c:pt idx="14">
                  <c:v>19.8</c:v>
                </c:pt>
                <c:pt idx="15">
                  <c:v>19.899999999999999</c:v>
                </c:pt>
                <c:pt idx="16">
                  <c:v>19.8</c:v>
                </c:pt>
                <c:pt idx="17">
                  <c:v>19.7</c:v>
                </c:pt>
                <c:pt idx="18">
                  <c:v>19.8</c:v>
                </c:pt>
                <c:pt idx="19">
                  <c:v>19.8</c:v>
                </c:pt>
                <c:pt idx="20">
                  <c:v>19.8</c:v>
                </c:pt>
                <c:pt idx="21">
                  <c:v>19.8</c:v>
                </c:pt>
                <c:pt idx="22">
                  <c:v>19.7</c:v>
                </c:pt>
                <c:pt idx="23">
                  <c:v>19.8</c:v>
                </c:pt>
                <c:pt idx="24">
                  <c:v>19.7</c:v>
                </c:pt>
                <c:pt idx="25">
                  <c:v>19.7</c:v>
                </c:pt>
                <c:pt idx="26">
                  <c:v>19.899999999999999</c:v>
                </c:pt>
                <c:pt idx="27">
                  <c:v>19.899999999999999</c:v>
                </c:pt>
                <c:pt idx="28">
                  <c:v>19.7</c:v>
                </c:pt>
                <c:pt idx="29">
                  <c:v>19.8</c:v>
                </c:pt>
                <c:pt idx="30">
                  <c:v>19.8</c:v>
                </c:pt>
                <c:pt idx="31">
                  <c:v>19.899999999999999</c:v>
                </c:pt>
                <c:pt idx="32">
                  <c:v>19.8</c:v>
                </c:pt>
                <c:pt idx="33">
                  <c:v>20</c:v>
                </c:pt>
                <c:pt idx="34">
                  <c:v>19.399999999999999</c:v>
                </c:pt>
                <c:pt idx="35">
                  <c:v>19.7</c:v>
                </c:pt>
                <c:pt idx="36">
                  <c:v>19.899999999999999</c:v>
                </c:pt>
                <c:pt idx="37">
                  <c:v>20</c:v>
                </c:pt>
                <c:pt idx="38">
                  <c:v>19.8</c:v>
                </c:pt>
                <c:pt idx="39">
                  <c:v>19.899999999999999</c:v>
                </c:pt>
                <c:pt idx="40">
                  <c:v>19.8</c:v>
                </c:pt>
                <c:pt idx="41">
                  <c:v>19.8</c:v>
                </c:pt>
                <c:pt idx="42">
                  <c:v>19.899999999999999</c:v>
                </c:pt>
                <c:pt idx="43">
                  <c:v>19.899999999999999</c:v>
                </c:pt>
                <c:pt idx="44">
                  <c:v>19.899999999999999</c:v>
                </c:pt>
                <c:pt idx="45">
                  <c:v>19.8</c:v>
                </c:pt>
                <c:pt idx="46">
                  <c:v>20</c:v>
                </c:pt>
                <c:pt idx="47">
                  <c:v>19.899999999999999</c:v>
                </c:pt>
                <c:pt idx="48">
                  <c:v>20</c:v>
                </c:pt>
                <c:pt idx="49">
                  <c:v>19.899999999999999</c:v>
                </c:pt>
                <c:pt idx="50">
                  <c:v>19.899999999999999</c:v>
                </c:pt>
                <c:pt idx="51">
                  <c:v>19.899999999999999</c:v>
                </c:pt>
                <c:pt idx="52">
                  <c:v>20</c:v>
                </c:pt>
                <c:pt idx="53">
                  <c:v>19.899999999999999</c:v>
                </c:pt>
                <c:pt idx="54">
                  <c:v>20</c:v>
                </c:pt>
                <c:pt idx="55">
                  <c:v>20</c:v>
                </c:pt>
                <c:pt idx="56">
                  <c:v>20.100000000000001</c:v>
                </c:pt>
                <c:pt idx="57">
                  <c:v>19.899999999999999</c:v>
                </c:pt>
                <c:pt idx="58">
                  <c:v>20</c:v>
                </c:pt>
                <c:pt idx="59">
                  <c:v>20.100000000000001</c:v>
                </c:pt>
                <c:pt idx="60">
                  <c:v>20.100000000000001</c:v>
                </c:pt>
                <c:pt idx="61">
                  <c:v>20.100000000000001</c:v>
                </c:pt>
                <c:pt idx="62">
                  <c:v>20.2</c:v>
                </c:pt>
                <c:pt idx="63">
                  <c:v>20.2</c:v>
                </c:pt>
                <c:pt idx="64">
                  <c:v>20.100000000000001</c:v>
                </c:pt>
                <c:pt idx="65">
                  <c:v>20.2</c:v>
                </c:pt>
                <c:pt idx="66">
                  <c:v>20.2</c:v>
                </c:pt>
                <c:pt idx="67">
                  <c:v>20.100000000000001</c:v>
                </c:pt>
                <c:pt idx="68">
                  <c:v>20.2</c:v>
                </c:pt>
                <c:pt idx="69">
                  <c:v>20.2</c:v>
                </c:pt>
                <c:pt idx="70">
                  <c:v>20.2</c:v>
                </c:pt>
                <c:pt idx="71">
                  <c:v>20.100000000000001</c:v>
                </c:pt>
                <c:pt idx="72">
                  <c:v>20.2</c:v>
                </c:pt>
                <c:pt idx="73">
                  <c:v>20.2</c:v>
                </c:pt>
                <c:pt idx="74">
                  <c:v>20.2</c:v>
                </c:pt>
                <c:pt idx="75">
                  <c:v>20.2</c:v>
                </c:pt>
                <c:pt idx="76">
                  <c:v>20.2</c:v>
                </c:pt>
                <c:pt idx="77">
                  <c:v>20.2</c:v>
                </c:pt>
                <c:pt idx="78">
                  <c:v>20.2</c:v>
                </c:pt>
                <c:pt idx="79">
                  <c:v>20.2</c:v>
                </c:pt>
                <c:pt idx="80">
                  <c:v>20.2</c:v>
                </c:pt>
                <c:pt idx="81">
                  <c:v>20.2</c:v>
                </c:pt>
                <c:pt idx="82">
                  <c:v>20.3</c:v>
                </c:pt>
                <c:pt idx="83">
                  <c:v>20.2</c:v>
                </c:pt>
                <c:pt idx="84">
                  <c:v>20.2</c:v>
                </c:pt>
                <c:pt idx="85">
                  <c:v>20.2</c:v>
                </c:pt>
                <c:pt idx="86">
                  <c:v>20.2</c:v>
                </c:pt>
                <c:pt idx="87">
                  <c:v>20.2</c:v>
                </c:pt>
                <c:pt idx="88">
                  <c:v>20.3</c:v>
                </c:pt>
                <c:pt idx="89">
                  <c:v>20.3</c:v>
                </c:pt>
                <c:pt idx="90">
                  <c:v>20.3</c:v>
                </c:pt>
                <c:pt idx="91">
                  <c:v>20.3</c:v>
                </c:pt>
                <c:pt idx="92">
                  <c:v>20.3</c:v>
                </c:pt>
                <c:pt idx="93">
                  <c:v>20.399999999999999</c:v>
                </c:pt>
                <c:pt idx="94">
                  <c:v>20.3</c:v>
                </c:pt>
                <c:pt idx="95">
                  <c:v>20.3</c:v>
                </c:pt>
                <c:pt idx="96">
                  <c:v>20.5</c:v>
                </c:pt>
                <c:pt idx="97">
                  <c:v>20.3</c:v>
                </c:pt>
                <c:pt idx="98">
                  <c:v>20.399999999999999</c:v>
                </c:pt>
                <c:pt idx="99">
                  <c:v>20.5</c:v>
                </c:pt>
                <c:pt idx="100">
                  <c:v>20.399999999999999</c:v>
                </c:pt>
                <c:pt idx="101">
                  <c:v>20.5</c:v>
                </c:pt>
                <c:pt idx="102">
                  <c:v>20.399999999999999</c:v>
                </c:pt>
                <c:pt idx="103">
                  <c:v>20.399999999999999</c:v>
                </c:pt>
                <c:pt idx="104">
                  <c:v>20.399999999999999</c:v>
                </c:pt>
                <c:pt idx="105">
                  <c:v>20.399999999999999</c:v>
                </c:pt>
                <c:pt idx="106">
                  <c:v>20.5</c:v>
                </c:pt>
                <c:pt idx="107">
                  <c:v>20.399999999999999</c:v>
                </c:pt>
                <c:pt idx="108">
                  <c:v>20.5</c:v>
                </c:pt>
                <c:pt idx="109">
                  <c:v>20.399999999999999</c:v>
                </c:pt>
                <c:pt idx="110">
                  <c:v>20.6</c:v>
                </c:pt>
                <c:pt idx="111">
                  <c:v>20.5</c:v>
                </c:pt>
                <c:pt idx="112">
                  <c:v>20.6</c:v>
                </c:pt>
                <c:pt idx="113">
                  <c:v>20.5</c:v>
                </c:pt>
                <c:pt idx="114">
                  <c:v>20.5</c:v>
                </c:pt>
                <c:pt idx="115">
                  <c:v>20.6</c:v>
                </c:pt>
                <c:pt idx="116">
                  <c:v>20.6</c:v>
                </c:pt>
                <c:pt idx="117">
                  <c:v>20.5</c:v>
                </c:pt>
                <c:pt idx="118">
                  <c:v>20.6</c:v>
                </c:pt>
                <c:pt idx="119">
                  <c:v>20.6</c:v>
                </c:pt>
                <c:pt idx="120">
                  <c:v>20.5</c:v>
                </c:pt>
                <c:pt idx="121">
                  <c:v>20.7</c:v>
                </c:pt>
                <c:pt idx="122">
                  <c:v>20.6</c:v>
                </c:pt>
                <c:pt idx="123">
                  <c:v>20.5</c:v>
                </c:pt>
                <c:pt idx="124">
                  <c:v>20.7</c:v>
                </c:pt>
                <c:pt idx="125">
                  <c:v>20.7</c:v>
                </c:pt>
                <c:pt idx="126">
                  <c:v>20.7</c:v>
                </c:pt>
                <c:pt idx="127">
                  <c:v>20.7</c:v>
                </c:pt>
                <c:pt idx="128">
                  <c:v>20.7</c:v>
                </c:pt>
                <c:pt idx="129">
                  <c:v>20.7</c:v>
                </c:pt>
                <c:pt idx="130">
                  <c:v>20.7</c:v>
                </c:pt>
                <c:pt idx="131">
                  <c:v>20.8</c:v>
                </c:pt>
                <c:pt idx="132">
                  <c:v>20.7</c:v>
                </c:pt>
                <c:pt idx="133">
                  <c:v>20.7</c:v>
                </c:pt>
                <c:pt idx="134">
                  <c:v>20.8</c:v>
                </c:pt>
                <c:pt idx="135">
                  <c:v>20.8</c:v>
                </c:pt>
                <c:pt idx="136">
                  <c:v>20.8</c:v>
                </c:pt>
                <c:pt idx="137">
                  <c:v>20.7</c:v>
                </c:pt>
                <c:pt idx="138">
                  <c:v>20.9</c:v>
                </c:pt>
                <c:pt idx="139">
                  <c:v>20.8</c:v>
                </c:pt>
                <c:pt idx="140">
                  <c:v>20.8</c:v>
                </c:pt>
                <c:pt idx="141">
                  <c:v>20.9</c:v>
                </c:pt>
                <c:pt idx="142">
                  <c:v>20.8</c:v>
                </c:pt>
                <c:pt idx="143">
                  <c:v>20.9</c:v>
                </c:pt>
                <c:pt idx="144">
                  <c:v>20.8</c:v>
                </c:pt>
                <c:pt idx="145">
                  <c:v>20.9</c:v>
                </c:pt>
                <c:pt idx="146">
                  <c:v>20.9</c:v>
                </c:pt>
                <c:pt idx="147">
                  <c:v>20.9</c:v>
                </c:pt>
                <c:pt idx="148">
                  <c:v>20.9</c:v>
                </c:pt>
                <c:pt idx="149">
                  <c:v>20.9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20.9</c:v>
                </c:pt>
                <c:pt idx="154">
                  <c:v>21</c:v>
                </c:pt>
                <c:pt idx="155">
                  <c:v>21</c:v>
                </c:pt>
                <c:pt idx="156">
                  <c:v>20.9</c:v>
                </c:pt>
                <c:pt idx="157">
                  <c:v>21</c:v>
                </c:pt>
                <c:pt idx="158">
                  <c:v>20.9</c:v>
                </c:pt>
                <c:pt idx="159">
                  <c:v>21.1</c:v>
                </c:pt>
                <c:pt idx="160">
                  <c:v>21.1</c:v>
                </c:pt>
                <c:pt idx="161">
                  <c:v>21</c:v>
                </c:pt>
                <c:pt idx="162">
                  <c:v>21</c:v>
                </c:pt>
                <c:pt idx="163">
                  <c:v>21.1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21.1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20.9</c:v>
                </c:pt>
                <c:pt idx="172">
                  <c:v>21.1</c:v>
                </c:pt>
                <c:pt idx="173">
                  <c:v>21.1</c:v>
                </c:pt>
                <c:pt idx="174">
                  <c:v>21</c:v>
                </c:pt>
                <c:pt idx="175">
                  <c:v>21.1</c:v>
                </c:pt>
                <c:pt idx="176">
                  <c:v>21.1</c:v>
                </c:pt>
                <c:pt idx="177">
                  <c:v>21.1</c:v>
                </c:pt>
                <c:pt idx="178">
                  <c:v>21.1</c:v>
                </c:pt>
                <c:pt idx="179">
                  <c:v>21.1</c:v>
                </c:pt>
                <c:pt idx="180">
                  <c:v>21</c:v>
                </c:pt>
                <c:pt idx="181">
                  <c:v>21.1</c:v>
                </c:pt>
                <c:pt idx="182">
                  <c:v>21</c:v>
                </c:pt>
                <c:pt idx="183">
                  <c:v>21.1</c:v>
                </c:pt>
                <c:pt idx="184">
                  <c:v>21.1</c:v>
                </c:pt>
                <c:pt idx="185">
                  <c:v>21.1</c:v>
                </c:pt>
                <c:pt idx="186">
                  <c:v>21.1</c:v>
                </c:pt>
                <c:pt idx="187">
                  <c:v>21</c:v>
                </c:pt>
                <c:pt idx="188">
                  <c:v>21.1</c:v>
                </c:pt>
                <c:pt idx="189">
                  <c:v>21</c:v>
                </c:pt>
                <c:pt idx="190">
                  <c:v>21.1</c:v>
                </c:pt>
                <c:pt idx="191">
                  <c:v>21.2</c:v>
                </c:pt>
                <c:pt idx="192">
                  <c:v>21.1</c:v>
                </c:pt>
                <c:pt idx="193">
                  <c:v>21.1</c:v>
                </c:pt>
                <c:pt idx="194">
                  <c:v>21.1</c:v>
                </c:pt>
                <c:pt idx="195">
                  <c:v>21.1</c:v>
                </c:pt>
                <c:pt idx="196">
                  <c:v>21.1</c:v>
                </c:pt>
                <c:pt idx="197">
                  <c:v>21.1</c:v>
                </c:pt>
                <c:pt idx="198">
                  <c:v>21.1</c:v>
                </c:pt>
                <c:pt idx="199">
                  <c:v>21.2</c:v>
                </c:pt>
                <c:pt idx="200">
                  <c:v>21.1</c:v>
                </c:pt>
                <c:pt idx="201">
                  <c:v>21.1</c:v>
                </c:pt>
                <c:pt idx="202">
                  <c:v>21.1</c:v>
                </c:pt>
                <c:pt idx="203">
                  <c:v>21.1</c:v>
                </c:pt>
                <c:pt idx="204">
                  <c:v>21.2</c:v>
                </c:pt>
                <c:pt idx="205">
                  <c:v>21.2</c:v>
                </c:pt>
                <c:pt idx="206">
                  <c:v>21.2</c:v>
                </c:pt>
                <c:pt idx="207">
                  <c:v>21.2</c:v>
                </c:pt>
                <c:pt idx="208">
                  <c:v>21.2</c:v>
                </c:pt>
                <c:pt idx="209">
                  <c:v>21.2</c:v>
                </c:pt>
                <c:pt idx="210">
                  <c:v>21.2</c:v>
                </c:pt>
                <c:pt idx="211">
                  <c:v>21.2</c:v>
                </c:pt>
                <c:pt idx="212">
                  <c:v>21.3</c:v>
                </c:pt>
                <c:pt idx="213">
                  <c:v>21.3</c:v>
                </c:pt>
                <c:pt idx="214">
                  <c:v>21.3</c:v>
                </c:pt>
                <c:pt idx="215">
                  <c:v>21.2</c:v>
                </c:pt>
                <c:pt idx="216">
                  <c:v>21.2</c:v>
                </c:pt>
                <c:pt idx="217">
                  <c:v>21.2</c:v>
                </c:pt>
                <c:pt idx="218">
                  <c:v>21.2</c:v>
                </c:pt>
                <c:pt idx="219">
                  <c:v>21.3</c:v>
                </c:pt>
                <c:pt idx="220">
                  <c:v>21.2</c:v>
                </c:pt>
                <c:pt idx="221">
                  <c:v>21.3</c:v>
                </c:pt>
                <c:pt idx="222">
                  <c:v>21.2</c:v>
                </c:pt>
                <c:pt idx="223">
                  <c:v>21.1</c:v>
                </c:pt>
                <c:pt idx="224">
                  <c:v>21.2</c:v>
                </c:pt>
                <c:pt idx="225">
                  <c:v>21.2</c:v>
                </c:pt>
                <c:pt idx="226">
                  <c:v>21.3</c:v>
                </c:pt>
                <c:pt idx="227">
                  <c:v>21.3</c:v>
                </c:pt>
                <c:pt idx="228">
                  <c:v>21.3</c:v>
                </c:pt>
                <c:pt idx="229">
                  <c:v>21.3</c:v>
                </c:pt>
                <c:pt idx="230">
                  <c:v>21.3</c:v>
                </c:pt>
                <c:pt idx="231">
                  <c:v>21.2</c:v>
                </c:pt>
                <c:pt idx="232">
                  <c:v>21.3</c:v>
                </c:pt>
                <c:pt idx="233">
                  <c:v>21.2</c:v>
                </c:pt>
                <c:pt idx="234">
                  <c:v>21.3</c:v>
                </c:pt>
                <c:pt idx="235">
                  <c:v>21.3</c:v>
                </c:pt>
                <c:pt idx="236">
                  <c:v>21.3</c:v>
                </c:pt>
                <c:pt idx="237">
                  <c:v>21.2</c:v>
                </c:pt>
                <c:pt idx="238">
                  <c:v>21.2</c:v>
                </c:pt>
                <c:pt idx="239">
                  <c:v>21.2</c:v>
                </c:pt>
                <c:pt idx="240">
                  <c:v>21.3</c:v>
                </c:pt>
                <c:pt idx="241">
                  <c:v>21.3</c:v>
                </c:pt>
                <c:pt idx="242">
                  <c:v>21.3</c:v>
                </c:pt>
                <c:pt idx="243">
                  <c:v>21.2</c:v>
                </c:pt>
                <c:pt idx="244">
                  <c:v>21.2</c:v>
                </c:pt>
                <c:pt idx="245">
                  <c:v>21.3</c:v>
                </c:pt>
                <c:pt idx="246">
                  <c:v>21.4</c:v>
                </c:pt>
                <c:pt idx="247">
                  <c:v>21.3</c:v>
                </c:pt>
                <c:pt idx="248">
                  <c:v>21.3</c:v>
                </c:pt>
                <c:pt idx="249">
                  <c:v>21.4</c:v>
                </c:pt>
                <c:pt idx="250">
                  <c:v>21.3</c:v>
                </c:pt>
                <c:pt idx="251">
                  <c:v>21.3</c:v>
                </c:pt>
                <c:pt idx="252">
                  <c:v>21.4</c:v>
                </c:pt>
                <c:pt idx="253">
                  <c:v>21.3</c:v>
                </c:pt>
                <c:pt idx="254">
                  <c:v>21.3</c:v>
                </c:pt>
                <c:pt idx="255">
                  <c:v>21.3</c:v>
                </c:pt>
                <c:pt idx="256">
                  <c:v>21.3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21.4</c:v>
                </c:pt>
                <c:pt idx="262">
                  <c:v>21.4</c:v>
                </c:pt>
                <c:pt idx="263">
                  <c:v>21.4</c:v>
                </c:pt>
                <c:pt idx="264">
                  <c:v>21.5</c:v>
                </c:pt>
                <c:pt idx="265">
                  <c:v>21.4</c:v>
                </c:pt>
                <c:pt idx="266">
                  <c:v>21.4</c:v>
                </c:pt>
                <c:pt idx="267">
                  <c:v>21.3</c:v>
                </c:pt>
                <c:pt idx="268">
                  <c:v>21.4</c:v>
                </c:pt>
                <c:pt idx="269">
                  <c:v>21.4</c:v>
                </c:pt>
                <c:pt idx="270">
                  <c:v>21.4</c:v>
                </c:pt>
                <c:pt idx="271">
                  <c:v>21.4</c:v>
                </c:pt>
                <c:pt idx="272">
                  <c:v>21.4</c:v>
                </c:pt>
                <c:pt idx="273">
                  <c:v>21.4</c:v>
                </c:pt>
                <c:pt idx="274">
                  <c:v>21.3</c:v>
                </c:pt>
                <c:pt idx="275">
                  <c:v>21.4</c:v>
                </c:pt>
                <c:pt idx="276">
                  <c:v>21.4</c:v>
                </c:pt>
                <c:pt idx="277">
                  <c:v>21.4</c:v>
                </c:pt>
                <c:pt idx="278">
                  <c:v>21.4</c:v>
                </c:pt>
                <c:pt idx="279">
                  <c:v>21.5</c:v>
                </c:pt>
                <c:pt idx="280">
                  <c:v>21.4</c:v>
                </c:pt>
                <c:pt idx="281">
                  <c:v>21.5</c:v>
                </c:pt>
                <c:pt idx="282">
                  <c:v>21.4</c:v>
                </c:pt>
                <c:pt idx="283">
                  <c:v>21.5</c:v>
                </c:pt>
                <c:pt idx="284">
                  <c:v>21.4</c:v>
                </c:pt>
                <c:pt idx="285">
                  <c:v>21.4</c:v>
                </c:pt>
                <c:pt idx="286">
                  <c:v>21.5</c:v>
                </c:pt>
                <c:pt idx="287">
                  <c:v>21.5</c:v>
                </c:pt>
                <c:pt idx="288">
                  <c:v>21.4</c:v>
                </c:pt>
                <c:pt idx="289">
                  <c:v>21.4</c:v>
                </c:pt>
                <c:pt idx="290">
                  <c:v>21.5</c:v>
                </c:pt>
                <c:pt idx="291">
                  <c:v>21.4</c:v>
                </c:pt>
                <c:pt idx="292">
                  <c:v>21.4</c:v>
                </c:pt>
                <c:pt idx="293">
                  <c:v>21.4</c:v>
                </c:pt>
                <c:pt idx="294">
                  <c:v>21.5</c:v>
                </c:pt>
                <c:pt idx="295">
                  <c:v>21.4</c:v>
                </c:pt>
                <c:pt idx="296">
                  <c:v>21.5</c:v>
                </c:pt>
                <c:pt idx="297">
                  <c:v>21.5</c:v>
                </c:pt>
                <c:pt idx="298">
                  <c:v>21.4</c:v>
                </c:pt>
                <c:pt idx="299">
                  <c:v>21.5</c:v>
                </c:pt>
                <c:pt idx="300">
                  <c:v>21.6</c:v>
                </c:pt>
                <c:pt idx="301">
                  <c:v>21.5</c:v>
                </c:pt>
                <c:pt idx="302">
                  <c:v>21.6</c:v>
                </c:pt>
                <c:pt idx="303">
                  <c:v>21.6</c:v>
                </c:pt>
                <c:pt idx="304">
                  <c:v>21.5</c:v>
                </c:pt>
                <c:pt idx="305">
                  <c:v>21.5</c:v>
                </c:pt>
                <c:pt idx="306">
                  <c:v>21.5</c:v>
                </c:pt>
                <c:pt idx="307">
                  <c:v>21.6</c:v>
                </c:pt>
                <c:pt idx="308">
                  <c:v>21.5</c:v>
                </c:pt>
                <c:pt idx="309">
                  <c:v>21.5</c:v>
                </c:pt>
                <c:pt idx="310">
                  <c:v>21.6</c:v>
                </c:pt>
                <c:pt idx="311">
                  <c:v>21.5</c:v>
                </c:pt>
                <c:pt idx="312">
                  <c:v>21.6</c:v>
                </c:pt>
                <c:pt idx="313">
                  <c:v>21.5</c:v>
                </c:pt>
                <c:pt idx="314">
                  <c:v>21.5</c:v>
                </c:pt>
                <c:pt idx="315">
                  <c:v>21.6</c:v>
                </c:pt>
                <c:pt idx="316">
                  <c:v>21.5</c:v>
                </c:pt>
                <c:pt idx="317">
                  <c:v>21.6</c:v>
                </c:pt>
                <c:pt idx="318">
                  <c:v>21.6</c:v>
                </c:pt>
                <c:pt idx="319">
                  <c:v>21.6</c:v>
                </c:pt>
                <c:pt idx="320">
                  <c:v>21.6</c:v>
                </c:pt>
                <c:pt idx="321">
                  <c:v>21.6</c:v>
                </c:pt>
                <c:pt idx="322">
                  <c:v>21.6</c:v>
                </c:pt>
                <c:pt idx="323">
                  <c:v>21.6</c:v>
                </c:pt>
                <c:pt idx="324">
                  <c:v>21.6</c:v>
                </c:pt>
                <c:pt idx="325">
                  <c:v>21.5</c:v>
                </c:pt>
                <c:pt idx="326">
                  <c:v>21.6</c:v>
                </c:pt>
                <c:pt idx="327">
                  <c:v>21.5</c:v>
                </c:pt>
                <c:pt idx="328">
                  <c:v>21.6</c:v>
                </c:pt>
                <c:pt idx="329">
                  <c:v>21.6</c:v>
                </c:pt>
                <c:pt idx="330">
                  <c:v>21.7</c:v>
                </c:pt>
                <c:pt idx="331">
                  <c:v>21.6</c:v>
                </c:pt>
                <c:pt idx="332">
                  <c:v>21.7</c:v>
                </c:pt>
                <c:pt idx="333">
                  <c:v>21.6</c:v>
                </c:pt>
                <c:pt idx="334">
                  <c:v>21.6</c:v>
                </c:pt>
                <c:pt idx="335">
                  <c:v>21.6</c:v>
                </c:pt>
                <c:pt idx="336">
                  <c:v>21.6</c:v>
                </c:pt>
                <c:pt idx="337">
                  <c:v>21.6</c:v>
                </c:pt>
                <c:pt idx="338">
                  <c:v>21.7</c:v>
                </c:pt>
                <c:pt idx="339">
                  <c:v>21.6</c:v>
                </c:pt>
                <c:pt idx="340">
                  <c:v>21.6</c:v>
                </c:pt>
                <c:pt idx="341">
                  <c:v>21.7</c:v>
                </c:pt>
                <c:pt idx="342">
                  <c:v>21.6</c:v>
                </c:pt>
                <c:pt idx="343">
                  <c:v>21.6</c:v>
                </c:pt>
                <c:pt idx="344">
                  <c:v>21.7</c:v>
                </c:pt>
                <c:pt idx="345">
                  <c:v>21.7</c:v>
                </c:pt>
                <c:pt idx="346">
                  <c:v>21.7</c:v>
                </c:pt>
                <c:pt idx="347">
                  <c:v>21.7</c:v>
                </c:pt>
                <c:pt idx="348">
                  <c:v>21.7</c:v>
                </c:pt>
                <c:pt idx="349">
                  <c:v>21.7</c:v>
                </c:pt>
                <c:pt idx="350">
                  <c:v>21.7</c:v>
                </c:pt>
                <c:pt idx="351">
                  <c:v>21.6</c:v>
                </c:pt>
                <c:pt idx="352">
                  <c:v>21.7</c:v>
                </c:pt>
                <c:pt idx="353">
                  <c:v>21.7</c:v>
                </c:pt>
                <c:pt idx="354">
                  <c:v>21.7</c:v>
                </c:pt>
                <c:pt idx="355">
                  <c:v>21.7</c:v>
                </c:pt>
                <c:pt idx="356">
                  <c:v>21.8</c:v>
                </c:pt>
                <c:pt idx="357">
                  <c:v>21.7</c:v>
                </c:pt>
                <c:pt idx="358">
                  <c:v>21.8</c:v>
                </c:pt>
                <c:pt idx="359">
                  <c:v>21.6</c:v>
                </c:pt>
                <c:pt idx="360">
                  <c:v>21.7</c:v>
                </c:pt>
                <c:pt idx="361">
                  <c:v>21.7</c:v>
                </c:pt>
                <c:pt idx="362">
                  <c:v>21.7</c:v>
                </c:pt>
                <c:pt idx="363">
                  <c:v>21.8</c:v>
                </c:pt>
                <c:pt idx="364">
                  <c:v>21.7</c:v>
                </c:pt>
                <c:pt idx="365">
                  <c:v>21.8</c:v>
                </c:pt>
                <c:pt idx="366">
                  <c:v>21.7</c:v>
                </c:pt>
                <c:pt idx="367">
                  <c:v>21.7</c:v>
                </c:pt>
                <c:pt idx="368">
                  <c:v>21.8</c:v>
                </c:pt>
                <c:pt idx="369">
                  <c:v>21.8</c:v>
                </c:pt>
                <c:pt idx="370">
                  <c:v>21.8</c:v>
                </c:pt>
                <c:pt idx="371">
                  <c:v>21.7</c:v>
                </c:pt>
                <c:pt idx="372">
                  <c:v>21.7</c:v>
                </c:pt>
                <c:pt idx="373">
                  <c:v>21.7</c:v>
                </c:pt>
                <c:pt idx="374">
                  <c:v>21.8</c:v>
                </c:pt>
                <c:pt idx="375">
                  <c:v>21.7</c:v>
                </c:pt>
                <c:pt idx="376">
                  <c:v>21.7</c:v>
                </c:pt>
                <c:pt idx="377">
                  <c:v>21.8</c:v>
                </c:pt>
                <c:pt idx="378">
                  <c:v>21.8</c:v>
                </c:pt>
                <c:pt idx="379">
                  <c:v>21.6</c:v>
                </c:pt>
                <c:pt idx="380">
                  <c:v>21.8</c:v>
                </c:pt>
                <c:pt idx="381">
                  <c:v>21.8</c:v>
                </c:pt>
                <c:pt idx="382">
                  <c:v>21.9</c:v>
                </c:pt>
                <c:pt idx="383">
                  <c:v>21.7</c:v>
                </c:pt>
                <c:pt idx="384">
                  <c:v>21.7</c:v>
                </c:pt>
                <c:pt idx="385">
                  <c:v>21.7</c:v>
                </c:pt>
                <c:pt idx="386">
                  <c:v>21.8</c:v>
                </c:pt>
                <c:pt idx="387">
                  <c:v>21.7</c:v>
                </c:pt>
                <c:pt idx="388">
                  <c:v>21.7</c:v>
                </c:pt>
                <c:pt idx="389">
                  <c:v>21.6</c:v>
                </c:pt>
                <c:pt idx="390">
                  <c:v>21.8</c:v>
                </c:pt>
                <c:pt idx="391">
                  <c:v>21.7</c:v>
                </c:pt>
                <c:pt idx="392">
                  <c:v>21.7</c:v>
                </c:pt>
                <c:pt idx="393">
                  <c:v>21.8</c:v>
                </c:pt>
                <c:pt idx="394">
                  <c:v>21.8</c:v>
                </c:pt>
                <c:pt idx="395">
                  <c:v>21.8</c:v>
                </c:pt>
                <c:pt idx="396">
                  <c:v>21.8</c:v>
                </c:pt>
                <c:pt idx="397">
                  <c:v>21.8</c:v>
                </c:pt>
                <c:pt idx="398">
                  <c:v>21.8</c:v>
                </c:pt>
                <c:pt idx="399">
                  <c:v>21.8</c:v>
                </c:pt>
                <c:pt idx="400">
                  <c:v>21.8</c:v>
                </c:pt>
                <c:pt idx="401">
                  <c:v>21.8</c:v>
                </c:pt>
                <c:pt idx="402">
                  <c:v>21.8</c:v>
                </c:pt>
                <c:pt idx="403">
                  <c:v>21.7</c:v>
                </c:pt>
                <c:pt idx="404">
                  <c:v>21.8</c:v>
                </c:pt>
                <c:pt idx="405">
                  <c:v>21.8</c:v>
                </c:pt>
                <c:pt idx="406">
                  <c:v>21.8</c:v>
                </c:pt>
                <c:pt idx="407">
                  <c:v>21.8</c:v>
                </c:pt>
                <c:pt idx="408">
                  <c:v>21.9</c:v>
                </c:pt>
                <c:pt idx="409">
                  <c:v>21.7</c:v>
                </c:pt>
                <c:pt idx="410">
                  <c:v>21.8</c:v>
                </c:pt>
                <c:pt idx="411">
                  <c:v>21.8</c:v>
                </c:pt>
                <c:pt idx="412">
                  <c:v>21.8</c:v>
                </c:pt>
                <c:pt idx="413">
                  <c:v>21.9</c:v>
                </c:pt>
                <c:pt idx="414">
                  <c:v>21.8</c:v>
                </c:pt>
                <c:pt idx="415">
                  <c:v>21.9</c:v>
                </c:pt>
                <c:pt idx="416">
                  <c:v>21.8</c:v>
                </c:pt>
                <c:pt idx="417">
                  <c:v>21.8</c:v>
                </c:pt>
                <c:pt idx="418">
                  <c:v>21.9</c:v>
                </c:pt>
                <c:pt idx="419">
                  <c:v>21.9</c:v>
                </c:pt>
                <c:pt idx="420">
                  <c:v>21.8</c:v>
                </c:pt>
                <c:pt idx="421">
                  <c:v>21.8</c:v>
                </c:pt>
                <c:pt idx="422">
                  <c:v>21.8</c:v>
                </c:pt>
                <c:pt idx="423">
                  <c:v>21.9</c:v>
                </c:pt>
                <c:pt idx="424">
                  <c:v>21.9</c:v>
                </c:pt>
                <c:pt idx="425">
                  <c:v>21.9</c:v>
                </c:pt>
                <c:pt idx="426">
                  <c:v>21.8</c:v>
                </c:pt>
                <c:pt idx="427">
                  <c:v>21.9</c:v>
                </c:pt>
                <c:pt idx="428">
                  <c:v>21.9</c:v>
                </c:pt>
                <c:pt idx="429">
                  <c:v>21.9</c:v>
                </c:pt>
                <c:pt idx="430">
                  <c:v>21.9</c:v>
                </c:pt>
                <c:pt idx="431">
                  <c:v>21.9</c:v>
                </c:pt>
                <c:pt idx="432">
                  <c:v>21.9</c:v>
                </c:pt>
                <c:pt idx="433">
                  <c:v>21.9</c:v>
                </c:pt>
                <c:pt idx="434">
                  <c:v>22</c:v>
                </c:pt>
                <c:pt idx="435">
                  <c:v>22</c:v>
                </c:pt>
                <c:pt idx="436">
                  <c:v>21.9</c:v>
                </c:pt>
                <c:pt idx="437">
                  <c:v>22</c:v>
                </c:pt>
                <c:pt idx="438">
                  <c:v>22</c:v>
                </c:pt>
                <c:pt idx="439">
                  <c:v>21.9</c:v>
                </c:pt>
                <c:pt idx="440">
                  <c:v>21.9</c:v>
                </c:pt>
                <c:pt idx="441">
                  <c:v>22</c:v>
                </c:pt>
                <c:pt idx="442">
                  <c:v>21.9</c:v>
                </c:pt>
                <c:pt idx="443">
                  <c:v>22</c:v>
                </c:pt>
                <c:pt idx="444">
                  <c:v>22</c:v>
                </c:pt>
                <c:pt idx="445">
                  <c:v>21.9</c:v>
                </c:pt>
                <c:pt idx="446">
                  <c:v>21.9</c:v>
                </c:pt>
                <c:pt idx="447">
                  <c:v>22</c:v>
                </c:pt>
                <c:pt idx="448">
                  <c:v>22</c:v>
                </c:pt>
                <c:pt idx="449">
                  <c:v>22</c:v>
                </c:pt>
                <c:pt idx="450">
                  <c:v>22</c:v>
                </c:pt>
                <c:pt idx="451">
                  <c:v>21.9</c:v>
                </c:pt>
                <c:pt idx="452">
                  <c:v>22</c:v>
                </c:pt>
                <c:pt idx="453">
                  <c:v>21.9</c:v>
                </c:pt>
                <c:pt idx="454">
                  <c:v>22</c:v>
                </c:pt>
                <c:pt idx="455">
                  <c:v>22</c:v>
                </c:pt>
                <c:pt idx="456">
                  <c:v>22</c:v>
                </c:pt>
                <c:pt idx="457">
                  <c:v>22</c:v>
                </c:pt>
                <c:pt idx="458">
                  <c:v>22</c:v>
                </c:pt>
                <c:pt idx="459">
                  <c:v>22.1</c:v>
                </c:pt>
                <c:pt idx="460">
                  <c:v>22</c:v>
                </c:pt>
                <c:pt idx="461">
                  <c:v>22</c:v>
                </c:pt>
                <c:pt idx="462">
                  <c:v>22</c:v>
                </c:pt>
                <c:pt idx="463">
                  <c:v>22</c:v>
                </c:pt>
                <c:pt idx="464">
                  <c:v>22.1</c:v>
                </c:pt>
                <c:pt idx="465">
                  <c:v>22</c:v>
                </c:pt>
                <c:pt idx="466">
                  <c:v>22.1</c:v>
                </c:pt>
                <c:pt idx="467">
                  <c:v>22</c:v>
                </c:pt>
                <c:pt idx="468">
                  <c:v>22</c:v>
                </c:pt>
                <c:pt idx="469">
                  <c:v>22.1</c:v>
                </c:pt>
                <c:pt idx="470">
                  <c:v>22</c:v>
                </c:pt>
                <c:pt idx="471">
                  <c:v>22</c:v>
                </c:pt>
                <c:pt idx="472">
                  <c:v>22</c:v>
                </c:pt>
                <c:pt idx="473">
                  <c:v>22</c:v>
                </c:pt>
                <c:pt idx="474">
                  <c:v>22.1</c:v>
                </c:pt>
                <c:pt idx="475">
                  <c:v>22</c:v>
                </c:pt>
                <c:pt idx="476">
                  <c:v>22.1</c:v>
                </c:pt>
                <c:pt idx="477">
                  <c:v>22</c:v>
                </c:pt>
                <c:pt idx="478">
                  <c:v>22.1</c:v>
                </c:pt>
                <c:pt idx="479">
                  <c:v>22.1</c:v>
                </c:pt>
                <c:pt idx="480">
                  <c:v>22.1</c:v>
                </c:pt>
                <c:pt idx="481">
                  <c:v>22</c:v>
                </c:pt>
                <c:pt idx="482">
                  <c:v>22</c:v>
                </c:pt>
                <c:pt idx="483">
                  <c:v>22.1</c:v>
                </c:pt>
                <c:pt idx="484">
                  <c:v>22.1</c:v>
                </c:pt>
                <c:pt idx="485">
                  <c:v>22</c:v>
                </c:pt>
                <c:pt idx="486">
                  <c:v>22.1</c:v>
                </c:pt>
                <c:pt idx="487">
                  <c:v>22.1</c:v>
                </c:pt>
                <c:pt idx="488">
                  <c:v>22.1</c:v>
                </c:pt>
                <c:pt idx="489">
                  <c:v>22.1</c:v>
                </c:pt>
                <c:pt idx="490">
                  <c:v>22</c:v>
                </c:pt>
                <c:pt idx="491">
                  <c:v>22.1</c:v>
                </c:pt>
                <c:pt idx="492">
                  <c:v>22.1</c:v>
                </c:pt>
                <c:pt idx="493">
                  <c:v>22.2</c:v>
                </c:pt>
                <c:pt idx="494">
                  <c:v>22.1</c:v>
                </c:pt>
                <c:pt idx="495">
                  <c:v>22.1</c:v>
                </c:pt>
                <c:pt idx="496">
                  <c:v>22.1</c:v>
                </c:pt>
                <c:pt idx="497">
                  <c:v>22.2</c:v>
                </c:pt>
                <c:pt idx="498">
                  <c:v>22.1</c:v>
                </c:pt>
                <c:pt idx="499">
                  <c:v>22.1</c:v>
                </c:pt>
                <c:pt idx="500">
                  <c:v>22.2</c:v>
                </c:pt>
                <c:pt idx="501">
                  <c:v>22.1</c:v>
                </c:pt>
                <c:pt idx="502">
                  <c:v>22.1</c:v>
                </c:pt>
                <c:pt idx="503">
                  <c:v>22.1</c:v>
                </c:pt>
                <c:pt idx="504">
                  <c:v>22.2</c:v>
                </c:pt>
                <c:pt idx="505">
                  <c:v>22.1</c:v>
                </c:pt>
                <c:pt idx="506">
                  <c:v>22.1</c:v>
                </c:pt>
                <c:pt idx="507">
                  <c:v>22.2</c:v>
                </c:pt>
                <c:pt idx="508">
                  <c:v>22.1</c:v>
                </c:pt>
                <c:pt idx="509">
                  <c:v>22.2</c:v>
                </c:pt>
                <c:pt idx="510">
                  <c:v>22.2</c:v>
                </c:pt>
                <c:pt idx="511">
                  <c:v>22.1</c:v>
                </c:pt>
                <c:pt idx="512">
                  <c:v>22.1</c:v>
                </c:pt>
                <c:pt idx="513">
                  <c:v>22.2</c:v>
                </c:pt>
                <c:pt idx="514">
                  <c:v>22.2</c:v>
                </c:pt>
                <c:pt idx="515">
                  <c:v>22.2</c:v>
                </c:pt>
                <c:pt idx="516">
                  <c:v>22.2</c:v>
                </c:pt>
                <c:pt idx="517">
                  <c:v>22.2</c:v>
                </c:pt>
                <c:pt idx="518">
                  <c:v>22.2</c:v>
                </c:pt>
                <c:pt idx="519">
                  <c:v>22.2</c:v>
                </c:pt>
                <c:pt idx="520">
                  <c:v>22.2</c:v>
                </c:pt>
                <c:pt idx="521">
                  <c:v>22.1</c:v>
                </c:pt>
                <c:pt idx="522">
                  <c:v>22.3</c:v>
                </c:pt>
                <c:pt idx="523">
                  <c:v>22.3</c:v>
                </c:pt>
                <c:pt idx="524">
                  <c:v>22.2</c:v>
                </c:pt>
                <c:pt idx="525">
                  <c:v>22.2</c:v>
                </c:pt>
                <c:pt idx="526">
                  <c:v>22.2</c:v>
                </c:pt>
                <c:pt idx="527">
                  <c:v>22.2</c:v>
                </c:pt>
                <c:pt idx="528">
                  <c:v>22.3</c:v>
                </c:pt>
                <c:pt idx="529">
                  <c:v>22.3</c:v>
                </c:pt>
                <c:pt idx="530">
                  <c:v>22.3</c:v>
                </c:pt>
                <c:pt idx="531">
                  <c:v>22.1</c:v>
                </c:pt>
                <c:pt idx="532">
                  <c:v>22.3</c:v>
                </c:pt>
                <c:pt idx="533">
                  <c:v>22.1</c:v>
                </c:pt>
                <c:pt idx="534">
                  <c:v>22.2</c:v>
                </c:pt>
                <c:pt idx="535">
                  <c:v>22.3</c:v>
                </c:pt>
                <c:pt idx="536">
                  <c:v>22.2</c:v>
                </c:pt>
                <c:pt idx="537">
                  <c:v>22.3</c:v>
                </c:pt>
                <c:pt idx="538">
                  <c:v>22.2</c:v>
                </c:pt>
                <c:pt idx="539">
                  <c:v>22.2</c:v>
                </c:pt>
                <c:pt idx="540">
                  <c:v>22.2</c:v>
                </c:pt>
                <c:pt idx="541">
                  <c:v>22.2</c:v>
                </c:pt>
                <c:pt idx="542">
                  <c:v>22.2</c:v>
                </c:pt>
                <c:pt idx="543">
                  <c:v>22.3</c:v>
                </c:pt>
                <c:pt idx="544">
                  <c:v>22.2</c:v>
                </c:pt>
                <c:pt idx="545">
                  <c:v>22.2</c:v>
                </c:pt>
                <c:pt idx="546">
                  <c:v>22.3</c:v>
                </c:pt>
                <c:pt idx="547">
                  <c:v>22.3</c:v>
                </c:pt>
                <c:pt idx="548">
                  <c:v>22.2</c:v>
                </c:pt>
                <c:pt idx="549">
                  <c:v>22.3</c:v>
                </c:pt>
                <c:pt idx="550">
                  <c:v>22.2</c:v>
                </c:pt>
                <c:pt idx="551">
                  <c:v>22.2</c:v>
                </c:pt>
                <c:pt idx="552">
                  <c:v>22.2</c:v>
                </c:pt>
                <c:pt idx="553">
                  <c:v>22.3</c:v>
                </c:pt>
                <c:pt idx="554">
                  <c:v>22.2</c:v>
                </c:pt>
                <c:pt idx="555">
                  <c:v>22.2</c:v>
                </c:pt>
                <c:pt idx="556">
                  <c:v>22.3</c:v>
                </c:pt>
                <c:pt idx="557">
                  <c:v>22.2</c:v>
                </c:pt>
                <c:pt idx="558">
                  <c:v>22.3</c:v>
                </c:pt>
                <c:pt idx="559">
                  <c:v>22.2</c:v>
                </c:pt>
                <c:pt idx="560">
                  <c:v>22.1</c:v>
                </c:pt>
                <c:pt idx="561">
                  <c:v>22.3</c:v>
                </c:pt>
                <c:pt idx="562">
                  <c:v>22.3</c:v>
                </c:pt>
                <c:pt idx="563">
                  <c:v>22.3</c:v>
                </c:pt>
                <c:pt idx="564">
                  <c:v>22.2</c:v>
                </c:pt>
                <c:pt idx="565">
                  <c:v>22.4</c:v>
                </c:pt>
                <c:pt idx="566">
                  <c:v>22.2</c:v>
                </c:pt>
                <c:pt idx="567">
                  <c:v>22.4</c:v>
                </c:pt>
                <c:pt idx="568">
                  <c:v>22.3</c:v>
                </c:pt>
                <c:pt idx="569">
                  <c:v>22.2</c:v>
                </c:pt>
                <c:pt idx="570">
                  <c:v>22.3</c:v>
                </c:pt>
                <c:pt idx="571">
                  <c:v>22.3</c:v>
                </c:pt>
                <c:pt idx="572">
                  <c:v>22.3</c:v>
                </c:pt>
                <c:pt idx="573">
                  <c:v>22.3</c:v>
                </c:pt>
                <c:pt idx="574">
                  <c:v>22.3</c:v>
                </c:pt>
                <c:pt idx="575">
                  <c:v>22.3</c:v>
                </c:pt>
                <c:pt idx="576">
                  <c:v>22.3</c:v>
                </c:pt>
                <c:pt idx="577">
                  <c:v>22.3</c:v>
                </c:pt>
                <c:pt idx="578">
                  <c:v>22.3</c:v>
                </c:pt>
                <c:pt idx="579">
                  <c:v>22.4</c:v>
                </c:pt>
                <c:pt idx="580">
                  <c:v>22.3</c:v>
                </c:pt>
                <c:pt idx="581">
                  <c:v>22.3</c:v>
                </c:pt>
                <c:pt idx="582">
                  <c:v>22.4</c:v>
                </c:pt>
                <c:pt idx="583">
                  <c:v>22.3</c:v>
                </c:pt>
                <c:pt idx="584">
                  <c:v>22.4</c:v>
                </c:pt>
                <c:pt idx="585">
                  <c:v>22.3</c:v>
                </c:pt>
                <c:pt idx="586">
                  <c:v>22.4</c:v>
                </c:pt>
                <c:pt idx="587">
                  <c:v>22.3</c:v>
                </c:pt>
                <c:pt idx="588">
                  <c:v>22.3</c:v>
                </c:pt>
                <c:pt idx="589">
                  <c:v>22.4</c:v>
                </c:pt>
                <c:pt idx="590">
                  <c:v>22.4</c:v>
                </c:pt>
                <c:pt idx="591">
                  <c:v>22.4</c:v>
                </c:pt>
                <c:pt idx="592">
                  <c:v>22.4</c:v>
                </c:pt>
                <c:pt idx="593">
                  <c:v>22.3</c:v>
                </c:pt>
                <c:pt idx="594">
                  <c:v>22.3</c:v>
                </c:pt>
                <c:pt idx="595">
                  <c:v>22.4</c:v>
                </c:pt>
                <c:pt idx="596">
                  <c:v>22.4</c:v>
                </c:pt>
                <c:pt idx="597">
                  <c:v>22.5</c:v>
                </c:pt>
                <c:pt idx="598">
                  <c:v>22.4</c:v>
                </c:pt>
                <c:pt idx="599">
                  <c:v>22.5</c:v>
                </c:pt>
                <c:pt idx="600">
                  <c:v>22.4</c:v>
                </c:pt>
                <c:pt idx="601">
                  <c:v>22.4</c:v>
                </c:pt>
                <c:pt idx="602">
                  <c:v>22.5</c:v>
                </c:pt>
                <c:pt idx="603">
                  <c:v>22.3</c:v>
                </c:pt>
                <c:pt idx="604">
                  <c:v>22.4</c:v>
                </c:pt>
                <c:pt idx="605">
                  <c:v>22.4</c:v>
                </c:pt>
                <c:pt idx="606">
                  <c:v>22.4</c:v>
                </c:pt>
                <c:pt idx="607">
                  <c:v>22.5</c:v>
                </c:pt>
                <c:pt idx="608">
                  <c:v>22.6</c:v>
                </c:pt>
                <c:pt idx="609">
                  <c:v>22.5</c:v>
                </c:pt>
                <c:pt idx="610">
                  <c:v>22.4</c:v>
                </c:pt>
                <c:pt idx="611">
                  <c:v>22.5</c:v>
                </c:pt>
                <c:pt idx="612">
                  <c:v>22.7</c:v>
                </c:pt>
                <c:pt idx="613">
                  <c:v>22.6</c:v>
                </c:pt>
                <c:pt idx="614">
                  <c:v>22.5</c:v>
                </c:pt>
                <c:pt idx="615">
                  <c:v>22.5</c:v>
                </c:pt>
                <c:pt idx="616">
                  <c:v>22.4</c:v>
                </c:pt>
                <c:pt idx="617">
                  <c:v>22.6</c:v>
                </c:pt>
                <c:pt idx="618">
                  <c:v>22.6</c:v>
                </c:pt>
                <c:pt idx="619">
                  <c:v>22.5</c:v>
                </c:pt>
                <c:pt idx="620">
                  <c:v>22.5</c:v>
                </c:pt>
                <c:pt idx="621">
                  <c:v>22.6</c:v>
                </c:pt>
                <c:pt idx="622">
                  <c:v>22.6</c:v>
                </c:pt>
                <c:pt idx="623">
                  <c:v>22.6</c:v>
                </c:pt>
                <c:pt idx="624">
                  <c:v>22.5</c:v>
                </c:pt>
                <c:pt idx="625">
                  <c:v>22.5</c:v>
                </c:pt>
                <c:pt idx="626">
                  <c:v>22.6</c:v>
                </c:pt>
                <c:pt idx="627">
                  <c:v>22.6</c:v>
                </c:pt>
                <c:pt idx="628">
                  <c:v>22.6</c:v>
                </c:pt>
                <c:pt idx="629">
                  <c:v>22.6</c:v>
                </c:pt>
                <c:pt idx="630">
                  <c:v>22.6</c:v>
                </c:pt>
                <c:pt idx="631">
                  <c:v>22.6</c:v>
                </c:pt>
                <c:pt idx="632">
                  <c:v>22.6</c:v>
                </c:pt>
                <c:pt idx="633">
                  <c:v>22.7</c:v>
                </c:pt>
                <c:pt idx="634">
                  <c:v>22.7</c:v>
                </c:pt>
                <c:pt idx="635">
                  <c:v>22.6</c:v>
                </c:pt>
                <c:pt idx="636">
                  <c:v>22.6</c:v>
                </c:pt>
                <c:pt idx="637">
                  <c:v>22.7</c:v>
                </c:pt>
                <c:pt idx="638">
                  <c:v>22.7</c:v>
                </c:pt>
                <c:pt idx="639">
                  <c:v>22.7</c:v>
                </c:pt>
                <c:pt idx="640">
                  <c:v>22.7</c:v>
                </c:pt>
                <c:pt idx="641">
                  <c:v>22.7</c:v>
                </c:pt>
                <c:pt idx="642">
                  <c:v>22.7</c:v>
                </c:pt>
                <c:pt idx="643">
                  <c:v>22.8</c:v>
                </c:pt>
                <c:pt idx="644">
                  <c:v>22.7</c:v>
                </c:pt>
                <c:pt idx="645">
                  <c:v>22.7</c:v>
                </c:pt>
                <c:pt idx="646">
                  <c:v>22.7</c:v>
                </c:pt>
                <c:pt idx="647">
                  <c:v>22.7</c:v>
                </c:pt>
                <c:pt idx="648">
                  <c:v>22.7</c:v>
                </c:pt>
                <c:pt idx="649">
                  <c:v>22.7</c:v>
                </c:pt>
                <c:pt idx="650">
                  <c:v>22.8</c:v>
                </c:pt>
                <c:pt idx="651">
                  <c:v>22.8</c:v>
                </c:pt>
                <c:pt idx="652">
                  <c:v>22.8</c:v>
                </c:pt>
                <c:pt idx="653">
                  <c:v>22.8</c:v>
                </c:pt>
                <c:pt idx="654">
                  <c:v>22.8</c:v>
                </c:pt>
                <c:pt idx="655">
                  <c:v>22.7</c:v>
                </c:pt>
                <c:pt idx="656">
                  <c:v>22.7</c:v>
                </c:pt>
                <c:pt idx="657">
                  <c:v>22.7</c:v>
                </c:pt>
                <c:pt idx="658">
                  <c:v>22.7</c:v>
                </c:pt>
                <c:pt idx="659">
                  <c:v>22.8</c:v>
                </c:pt>
                <c:pt idx="660">
                  <c:v>22.8</c:v>
                </c:pt>
                <c:pt idx="661">
                  <c:v>22.8</c:v>
                </c:pt>
                <c:pt idx="662">
                  <c:v>22.9</c:v>
                </c:pt>
                <c:pt idx="663">
                  <c:v>22.8</c:v>
                </c:pt>
                <c:pt idx="664">
                  <c:v>22.9</c:v>
                </c:pt>
                <c:pt idx="665">
                  <c:v>22.9</c:v>
                </c:pt>
                <c:pt idx="666">
                  <c:v>23</c:v>
                </c:pt>
                <c:pt idx="667">
                  <c:v>22.8</c:v>
                </c:pt>
                <c:pt idx="668">
                  <c:v>22.8</c:v>
                </c:pt>
                <c:pt idx="669">
                  <c:v>22.9</c:v>
                </c:pt>
                <c:pt idx="670">
                  <c:v>22.8</c:v>
                </c:pt>
                <c:pt idx="671">
                  <c:v>22.9</c:v>
                </c:pt>
                <c:pt idx="672">
                  <c:v>22.9</c:v>
                </c:pt>
                <c:pt idx="673">
                  <c:v>22.9</c:v>
                </c:pt>
                <c:pt idx="674">
                  <c:v>22.9</c:v>
                </c:pt>
                <c:pt idx="675">
                  <c:v>22.9</c:v>
                </c:pt>
                <c:pt idx="676">
                  <c:v>22.9</c:v>
                </c:pt>
                <c:pt idx="677">
                  <c:v>22.9</c:v>
                </c:pt>
                <c:pt idx="678">
                  <c:v>23</c:v>
                </c:pt>
                <c:pt idx="679">
                  <c:v>22.9</c:v>
                </c:pt>
                <c:pt idx="680">
                  <c:v>23</c:v>
                </c:pt>
                <c:pt idx="681">
                  <c:v>23</c:v>
                </c:pt>
                <c:pt idx="682">
                  <c:v>22.9</c:v>
                </c:pt>
                <c:pt idx="683">
                  <c:v>23</c:v>
                </c:pt>
                <c:pt idx="684">
                  <c:v>23</c:v>
                </c:pt>
                <c:pt idx="685">
                  <c:v>23</c:v>
                </c:pt>
                <c:pt idx="686">
                  <c:v>23</c:v>
                </c:pt>
                <c:pt idx="687">
                  <c:v>23.1</c:v>
                </c:pt>
                <c:pt idx="688">
                  <c:v>23</c:v>
                </c:pt>
                <c:pt idx="689">
                  <c:v>23.1</c:v>
                </c:pt>
                <c:pt idx="690">
                  <c:v>22.9</c:v>
                </c:pt>
                <c:pt idx="691">
                  <c:v>23</c:v>
                </c:pt>
                <c:pt idx="692">
                  <c:v>23</c:v>
                </c:pt>
                <c:pt idx="693">
                  <c:v>23.1</c:v>
                </c:pt>
                <c:pt idx="694">
                  <c:v>23</c:v>
                </c:pt>
                <c:pt idx="695">
                  <c:v>23</c:v>
                </c:pt>
                <c:pt idx="696">
                  <c:v>23</c:v>
                </c:pt>
                <c:pt idx="697">
                  <c:v>23</c:v>
                </c:pt>
                <c:pt idx="698">
                  <c:v>23</c:v>
                </c:pt>
                <c:pt idx="699">
                  <c:v>23.1</c:v>
                </c:pt>
                <c:pt idx="700">
                  <c:v>23</c:v>
                </c:pt>
                <c:pt idx="701">
                  <c:v>23.1</c:v>
                </c:pt>
                <c:pt idx="702">
                  <c:v>23.1</c:v>
                </c:pt>
                <c:pt idx="703">
                  <c:v>23.1</c:v>
                </c:pt>
                <c:pt idx="704">
                  <c:v>23</c:v>
                </c:pt>
                <c:pt idx="705">
                  <c:v>23.1</c:v>
                </c:pt>
                <c:pt idx="706">
                  <c:v>23.2</c:v>
                </c:pt>
                <c:pt idx="707">
                  <c:v>23.1</c:v>
                </c:pt>
                <c:pt idx="708">
                  <c:v>23.1</c:v>
                </c:pt>
                <c:pt idx="709">
                  <c:v>23.2</c:v>
                </c:pt>
                <c:pt idx="710">
                  <c:v>23.1</c:v>
                </c:pt>
                <c:pt idx="711">
                  <c:v>23.2</c:v>
                </c:pt>
                <c:pt idx="712">
                  <c:v>23.1</c:v>
                </c:pt>
                <c:pt idx="713">
                  <c:v>23.2</c:v>
                </c:pt>
                <c:pt idx="714">
                  <c:v>23.2</c:v>
                </c:pt>
                <c:pt idx="715">
                  <c:v>23.2</c:v>
                </c:pt>
                <c:pt idx="716">
                  <c:v>23.2</c:v>
                </c:pt>
                <c:pt idx="717">
                  <c:v>23.1</c:v>
                </c:pt>
                <c:pt idx="718">
                  <c:v>23.3</c:v>
                </c:pt>
                <c:pt idx="719">
                  <c:v>23.2</c:v>
                </c:pt>
                <c:pt idx="720">
                  <c:v>23.3</c:v>
                </c:pt>
                <c:pt idx="721">
                  <c:v>23.3</c:v>
                </c:pt>
                <c:pt idx="722">
                  <c:v>23.3</c:v>
                </c:pt>
                <c:pt idx="723">
                  <c:v>23.3</c:v>
                </c:pt>
                <c:pt idx="724">
                  <c:v>23.3</c:v>
                </c:pt>
                <c:pt idx="725">
                  <c:v>23.3</c:v>
                </c:pt>
                <c:pt idx="726">
                  <c:v>23.3</c:v>
                </c:pt>
                <c:pt idx="727">
                  <c:v>23.3</c:v>
                </c:pt>
                <c:pt idx="728">
                  <c:v>23.3</c:v>
                </c:pt>
                <c:pt idx="729">
                  <c:v>23.3</c:v>
                </c:pt>
                <c:pt idx="730">
                  <c:v>23.4</c:v>
                </c:pt>
                <c:pt idx="731">
                  <c:v>23.4</c:v>
                </c:pt>
                <c:pt idx="732">
                  <c:v>23.3</c:v>
                </c:pt>
                <c:pt idx="733">
                  <c:v>23.3</c:v>
                </c:pt>
                <c:pt idx="734">
                  <c:v>23.4</c:v>
                </c:pt>
                <c:pt idx="735">
                  <c:v>23.3</c:v>
                </c:pt>
                <c:pt idx="736">
                  <c:v>23.4</c:v>
                </c:pt>
                <c:pt idx="737">
                  <c:v>23.4</c:v>
                </c:pt>
                <c:pt idx="738">
                  <c:v>23.4</c:v>
                </c:pt>
                <c:pt idx="739">
                  <c:v>23.3</c:v>
                </c:pt>
                <c:pt idx="740">
                  <c:v>23.4</c:v>
                </c:pt>
                <c:pt idx="741">
                  <c:v>23.4</c:v>
                </c:pt>
                <c:pt idx="742">
                  <c:v>23.4</c:v>
                </c:pt>
                <c:pt idx="743">
                  <c:v>23.4</c:v>
                </c:pt>
                <c:pt idx="744">
                  <c:v>23.4</c:v>
                </c:pt>
                <c:pt idx="745">
                  <c:v>23.4</c:v>
                </c:pt>
                <c:pt idx="746">
                  <c:v>23.4</c:v>
                </c:pt>
                <c:pt idx="747">
                  <c:v>23.4</c:v>
                </c:pt>
                <c:pt idx="748">
                  <c:v>23.4</c:v>
                </c:pt>
                <c:pt idx="749">
                  <c:v>23.5</c:v>
                </c:pt>
                <c:pt idx="750">
                  <c:v>23.4</c:v>
                </c:pt>
                <c:pt idx="751">
                  <c:v>23.4</c:v>
                </c:pt>
                <c:pt idx="752">
                  <c:v>23.4</c:v>
                </c:pt>
                <c:pt idx="753">
                  <c:v>23.4</c:v>
                </c:pt>
                <c:pt idx="754">
                  <c:v>23.4</c:v>
                </c:pt>
                <c:pt idx="755">
                  <c:v>23.5</c:v>
                </c:pt>
                <c:pt idx="756">
                  <c:v>23.4</c:v>
                </c:pt>
                <c:pt idx="757">
                  <c:v>23.5</c:v>
                </c:pt>
                <c:pt idx="758">
                  <c:v>23.4</c:v>
                </c:pt>
                <c:pt idx="759">
                  <c:v>23.5</c:v>
                </c:pt>
                <c:pt idx="760">
                  <c:v>23.4</c:v>
                </c:pt>
                <c:pt idx="761">
                  <c:v>23.4</c:v>
                </c:pt>
                <c:pt idx="762">
                  <c:v>23.5</c:v>
                </c:pt>
                <c:pt idx="763">
                  <c:v>23.4</c:v>
                </c:pt>
                <c:pt idx="764">
                  <c:v>23.5</c:v>
                </c:pt>
                <c:pt idx="765">
                  <c:v>23.5</c:v>
                </c:pt>
                <c:pt idx="766">
                  <c:v>23.4</c:v>
                </c:pt>
                <c:pt idx="767">
                  <c:v>23.4</c:v>
                </c:pt>
                <c:pt idx="768">
                  <c:v>23.4</c:v>
                </c:pt>
                <c:pt idx="769">
                  <c:v>23.4</c:v>
                </c:pt>
                <c:pt idx="770">
                  <c:v>23.6</c:v>
                </c:pt>
                <c:pt idx="771">
                  <c:v>23.5</c:v>
                </c:pt>
                <c:pt idx="772">
                  <c:v>23.5</c:v>
                </c:pt>
                <c:pt idx="773">
                  <c:v>23.5</c:v>
                </c:pt>
                <c:pt idx="774">
                  <c:v>23.6</c:v>
                </c:pt>
                <c:pt idx="775">
                  <c:v>23.4</c:v>
                </c:pt>
                <c:pt idx="776">
                  <c:v>23.5</c:v>
                </c:pt>
                <c:pt idx="777">
                  <c:v>23.4</c:v>
                </c:pt>
                <c:pt idx="778">
                  <c:v>23.8</c:v>
                </c:pt>
                <c:pt idx="779">
                  <c:v>23.4</c:v>
                </c:pt>
                <c:pt idx="780">
                  <c:v>23.5</c:v>
                </c:pt>
                <c:pt idx="781">
                  <c:v>23.5</c:v>
                </c:pt>
                <c:pt idx="782">
                  <c:v>23.5</c:v>
                </c:pt>
                <c:pt idx="783">
                  <c:v>23.4</c:v>
                </c:pt>
                <c:pt idx="784">
                  <c:v>23.6</c:v>
                </c:pt>
                <c:pt idx="785">
                  <c:v>23.7</c:v>
                </c:pt>
                <c:pt idx="786">
                  <c:v>23.6</c:v>
                </c:pt>
                <c:pt idx="787">
                  <c:v>23.5</c:v>
                </c:pt>
                <c:pt idx="788">
                  <c:v>23.7</c:v>
                </c:pt>
                <c:pt idx="789">
                  <c:v>23.7</c:v>
                </c:pt>
                <c:pt idx="790">
                  <c:v>23.6</c:v>
                </c:pt>
                <c:pt idx="791">
                  <c:v>23.5</c:v>
                </c:pt>
                <c:pt idx="792">
                  <c:v>23.7</c:v>
                </c:pt>
                <c:pt idx="793">
                  <c:v>23.5</c:v>
                </c:pt>
                <c:pt idx="794">
                  <c:v>23.7</c:v>
                </c:pt>
                <c:pt idx="795">
                  <c:v>23.4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48-4F83-8854-13C2DA7CA677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save'!$I$2:$I$797</c:f>
              <c:numCache>
                <c:formatCode>General</c:formatCode>
                <c:ptCount val="796"/>
                <c:pt idx="0">
                  <c:v>20.5</c:v>
                </c:pt>
                <c:pt idx="1">
                  <c:v>20.399999999999999</c:v>
                </c:pt>
                <c:pt idx="2">
                  <c:v>20.3</c:v>
                </c:pt>
                <c:pt idx="3">
                  <c:v>20.2</c:v>
                </c:pt>
                <c:pt idx="4">
                  <c:v>20.2</c:v>
                </c:pt>
                <c:pt idx="5">
                  <c:v>20.2</c:v>
                </c:pt>
                <c:pt idx="6">
                  <c:v>20.2</c:v>
                </c:pt>
                <c:pt idx="7">
                  <c:v>20.2</c:v>
                </c:pt>
                <c:pt idx="8">
                  <c:v>20.2</c:v>
                </c:pt>
                <c:pt idx="9">
                  <c:v>20.2</c:v>
                </c:pt>
                <c:pt idx="10">
                  <c:v>20.2</c:v>
                </c:pt>
                <c:pt idx="11">
                  <c:v>20.2</c:v>
                </c:pt>
                <c:pt idx="12">
                  <c:v>20.2</c:v>
                </c:pt>
                <c:pt idx="13">
                  <c:v>20.2</c:v>
                </c:pt>
                <c:pt idx="14">
                  <c:v>20.2</c:v>
                </c:pt>
                <c:pt idx="15">
                  <c:v>20.2</c:v>
                </c:pt>
                <c:pt idx="16">
                  <c:v>20.2</c:v>
                </c:pt>
                <c:pt idx="17">
                  <c:v>20.2</c:v>
                </c:pt>
                <c:pt idx="18">
                  <c:v>20.2</c:v>
                </c:pt>
                <c:pt idx="19">
                  <c:v>20.2</c:v>
                </c:pt>
                <c:pt idx="20">
                  <c:v>20.2</c:v>
                </c:pt>
                <c:pt idx="21">
                  <c:v>20.2</c:v>
                </c:pt>
                <c:pt idx="22">
                  <c:v>20.2</c:v>
                </c:pt>
                <c:pt idx="23">
                  <c:v>20.3</c:v>
                </c:pt>
                <c:pt idx="24">
                  <c:v>20.2</c:v>
                </c:pt>
                <c:pt idx="25">
                  <c:v>20.2</c:v>
                </c:pt>
                <c:pt idx="26">
                  <c:v>20.3</c:v>
                </c:pt>
                <c:pt idx="27">
                  <c:v>20.2</c:v>
                </c:pt>
                <c:pt idx="28">
                  <c:v>20.3</c:v>
                </c:pt>
                <c:pt idx="29">
                  <c:v>20.3</c:v>
                </c:pt>
                <c:pt idx="30">
                  <c:v>20.2</c:v>
                </c:pt>
                <c:pt idx="31">
                  <c:v>20.399999999999999</c:v>
                </c:pt>
                <c:pt idx="32">
                  <c:v>20.3</c:v>
                </c:pt>
                <c:pt idx="33">
                  <c:v>20.3</c:v>
                </c:pt>
                <c:pt idx="34">
                  <c:v>20.399999999999999</c:v>
                </c:pt>
                <c:pt idx="35">
                  <c:v>20</c:v>
                </c:pt>
                <c:pt idx="36">
                  <c:v>20.3</c:v>
                </c:pt>
                <c:pt idx="37">
                  <c:v>20.2</c:v>
                </c:pt>
                <c:pt idx="38">
                  <c:v>20.399999999999999</c:v>
                </c:pt>
                <c:pt idx="39">
                  <c:v>20.3</c:v>
                </c:pt>
                <c:pt idx="40">
                  <c:v>20.3</c:v>
                </c:pt>
                <c:pt idx="41">
                  <c:v>20.399999999999999</c:v>
                </c:pt>
                <c:pt idx="42">
                  <c:v>20.3</c:v>
                </c:pt>
                <c:pt idx="43">
                  <c:v>20.399999999999999</c:v>
                </c:pt>
                <c:pt idx="44">
                  <c:v>20.399999999999999</c:v>
                </c:pt>
                <c:pt idx="45">
                  <c:v>20.5</c:v>
                </c:pt>
                <c:pt idx="46">
                  <c:v>20.399999999999999</c:v>
                </c:pt>
                <c:pt idx="47">
                  <c:v>20.5</c:v>
                </c:pt>
                <c:pt idx="48">
                  <c:v>20.5</c:v>
                </c:pt>
                <c:pt idx="49">
                  <c:v>20.5</c:v>
                </c:pt>
                <c:pt idx="50">
                  <c:v>20.5</c:v>
                </c:pt>
                <c:pt idx="51">
                  <c:v>20.5</c:v>
                </c:pt>
                <c:pt idx="52">
                  <c:v>20.5</c:v>
                </c:pt>
                <c:pt idx="53">
                  <c:v>20.6</c:v>
                </c:pt>
                <c:pt idx="54">
                  <c:v>20.6</c:v>
                </c:pt>
                <c:pt idx="55">
                  <c:v>20.5</c:v>
                </c:pt>
                <c:pt idx="56">
                  <c:v>20.5</c:v>
                </c:pt>
                <c:pt idx="57">
                  <c:v>20.5</c:v>
                </c:pt>
                <c:pt idx="58">
                  <c:v>20.6</c:v>
                </c:pt>
                <c:pt idx="59">
                  <c:v>20.6</c:v>
                </c:pt>
                <c:pt idx="60">
                  <c:v>20.6</c:v>
                </c:pt>
                <c:pt idx="61">
                  <c:v>20.6</c:v>
                </c:pt>
                <c:pt idx="62">
                  <c:v>20.6</c:v>
                </c:pt>
                <c:pt idx="63">
                  <c:v>20.6</c:v>
                </c:pt>
                <c:pt idx="64">
                  <c:v>20.6</c:v>
                </c:pt>
                <c:pt idx="65">
                  <c:v>20.6</c:v>
                </c:pt>
                <c:pt idx="66">
                  <c:v>20.6</c:v>
                </c:pt>
                <c:pt idx="67">
                  <c:v>20.6</c:v>
                </c:pt>
                <c:pt idx="68">
                  <c:v>20.7</c:v>
                </c:pt>
                <c:pt idx="69">
                  <c:v>20.7</c:v>
                </c:pt>
                <c:pt idx="70">
                  <c:v>20.5</c:v>
                </c:pt>
                <c:pt idx="71">
                  <c:v>20.7</c:v>
                </c:pt>
                <c:pt idx="72">
                  <c:v>20.7</c:v>
                </c:pt>
                <c:pt idx="73">
                  <c:v>20.7</c:v>
                </c:pt>
                <c:pt idx="74">
                  <c:v>20.8</c:v>
                </c:pt>
                <c:pt idx="75">
                  <c:v>20.7</c:v>
                </c:pt>
                <c:pt idx="76">
                  <c:v>20.8</c:v>
                </c:pt>
                <c:pt idx="77">
                  <c:v>20.7</c:v>
                </c:pt>
                <c:pt idx="78">
                  <c:v>20.7</c:v>
                </c:pt>
                <c:pt idx="79">
                  <c:v>20.8</c:v>
                </c:pt>
                <c:pt idx="80">
                  <c:v>20.8</c:v>
                </c:pt>
                <c:pt idx="81">
                  <c:v>20.7</c:v>
                </c:pt>
                <c:pt idx="82">
                  <c:v>20.7</c:v>
                </c:pt>
                <c:pt idx="83">
                  <c:v>20.9</c:v>
                </c:pt>
                <c:pt idx="84">
                  <c:v>20.8</c:v>
                </c:pt>
                <c:pt idx="85">
                  <c:v>20.9</c:v>
                </c:pt>
                <c:pt idx="86">
                  <c:v>20.8</c:v>
                </c:pt>
                <c:pt idx="87">
                  <c:v>20.8</c:v>
                </c:pt>
                <c:pt idx="88">
                  <c:v>20.8</c:v>
                </c:pt>
                <c:pt idx="89">
                  <c:v>20.9</c:v>
                </c:pt>
                <c:pt idx="90">
                  <c:v>20.9</c:v>
                </c:pt>
                <c:pt idx="91">
                  <c:v>20.9</c:v>
                </c:pt>
                <c:pt idx="92">
                  <c:v>20.9</c:v>
                </c:pt>
                <c:pt idx="93">
                  <c:v>20.8</c:v>
                </c:pt>
                <c:pt idx="94">
                  <c:v>20.9</c:v>
                </c:pt>
                <c:pt idx="95">
                  <c:v>20.8</c:v>
                </c:pt>
                <c:pt idx="96">
                  <c:v>21</c:v>
                </c:pt>
                <c:pt idx="97">
                  <c:v>20.8</c:v>
                </c:pt>
                <c:pt idx="98">
                  <c:v>20.8</c:v>
                </c:pt>
                <c:pt idx="99">
                  <c:v>20.9</c:v>
                </c:pt>
                <c:pt idx="100">
                  <c:v>20.9</c:v>
                </c:pt>
                <c:pt idx="101">
                  <c:v>21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21</c:v>
                </c:pt>
                <c:pt idx="107">
                  <c:v>21</c:v>
                </c:pt>
                <c:pt idx="108">
                  <c:v>20.9</c:v>
                </c:pt>
                <c:pt idx="109">
                  <c:v>21</c:v>
                </c:pt>
                <c:pt idx="110">
                  <c:v>21</c:v>
                </c:pt>
                <c:pt idx="111">
                  <c:v>21.1</c:v>
                </c:pt>
                <c:pt idx="112">
                  <c:v>21</c:v>
                </c:pt>
                <c:pt idx="113">
                  <c:v>21</c:v>
                </c:pt>
                <c:pt idx="114">
                  <c:v>21.1</c:v>
                </c:pt>
                <c:pt idx="115">
                  <c:v>21.1</c:v>
                </c:pt>
                <c:pt idx="116">
                  <c:v>21.1</c:v>
                </c:pt>
                <c:pt idx="117">
                  <c:v>21.1</c:v>
                </c:pt>
                <c:pt idx="118">
                  <c:v>21.1</c:v>
                </c:pt>
                <c:pt idx="119">
                  <c:v>21.2</c:v>
                </c:pt>
                <c:pt idx="120">
                  <c:v>21.1</c:v>
                </c:pt>
                <c:pt idx="121">
                  <c:v>21.1</c:v>
                </c:pt>
                <c:pt idx="122">
                  <c:v>21.2</c:v>
                </c:pt>
                <c:pt idx="123">
                  <c:v>21.1</c:v>
                </c:pt>
                <c:pt idx="124">
                  <c:v>21.3</c:v>
                </c:pt>
                <c:pt idx="125">
                  <c:v>21.2</c:v>
                </c:pt>
                <c:pt idx="126">
                  <c:v>21.3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21.3</c:v>
                </c:pt>
                <c:pt idx="133">
                  <c:v>21.2</c:v>
                </c:pt>
                <c:pt idx="134">
                  <c:v>21.3</c:v>
                </c:pt>
                <c:pt idx="135">
                  <c:v>21.2</c:v>
                </c:pt>
                <c:pt idx="136">
                  <c:v>21.3</c:v>
                </c:pt>
                <c:pt idx="137">
                  <c:v>21.2</c:v>
                </c:pt>
                <c:pt idx="138">
                  <c:v>21.3</c:v>
                </c:pt>
                <c:pt idx="139">
                  <c:v>21.3</c:v>
                </c:pt>
                <c:pt idx="140">
                  <c:v>21.2</c:v>
                </c:pt>
                <c:pt idx="141">
                  <c:v>21.3</c:v>
                </c:pt>
                <c:pt idx="142">
                  <c:v>21.2</c:v>
                </c:pt>
                <c:pt idx="143">
                  <c:v>21.3</c:v>
                </c:pt>
                <c:pt idx="144">
                  <c:v>21.3</c:v>
                </c:pt>
                <c:pt idx="145">
                  <c:v>21.3</c:v>
                </c:pt>
                <c:pt idx="146">
                  <c:v>21.3</c:v>
                </c:pt>
                <c:pt idx="147">
                  <c:v>21.4</c:v>
                </c:pt>
                <c:pt idx="148">
                  <c:v>21.3</c:v>
                </c:pt>
                <c:pt idx="149">
                  <c:v>21.4</c:v>
                </c:pt>
                <c:pt idx="150">
                  <c:v>21.4</c:v>
                </c:pt>
                <c:pt idx="151">
                  <c:v>21.4</c:v>
                </c:pt>
                <c:pt idx="152">
                  <c:v>21.4</c:v>
                </c:pt>
                <c:pt idx="153">
                  <c:v>21.4</c:v>
                </c:pt>
                <c:pt idx="154">
                  <c:v>21.4</c:v>
                </c:pt>
                <c:pt idx="155">
                  <c:v>21.4</c:v>
                </c:pt>
                <c:pt idx="156">
                  <c:v>21.5</c:v>
                </c:pt>
                <c:pt idx="157">
                  <c:v>21.5</c:v>
                </c:pt>
                <c:pt idx="158">
                  <c:v>21.5</c:v>
                </c:pt>
                <c:pt idx="159">
                  <c:v>21.4</c:v>
                </c:pt>
                <c:pt idx="160">
                  <c:v>21.4</c:v>
                </c:pt>
                <c:pt idx="161">
                  <c:v>21.5</c:v>
                </c:pt>
                <c:pt idx="162">
                  <c:v>21.5</c:v>
                </c:pt>
                <c:pt idx="163">
                  <c:v>21.4</c:v>
                </c:pt>
                <c:pt idx="164">
                  <c:v>21.5</c:v>
                </c:pt>
                <c:pt idx="165">
                  <c:v>21.6</c:v>
                </c:pt>
                <c:pt idx="166">
                  <c:v>21.4</c:v>
                </c:pt>
                <c:pt idx="167">
                  <c:v>21.5</c:v>
                </c:pt>
                <c:pt idx="168">
                  <c:v>21.5</c:v>
                </c:pt>
                <c:pt idx="169">
                  <c:v>21.5</c:v>
                </c:pt>
                <c:pt idx="170">
                  <c:v>21.5</c:v>
                </c:pt>
                <c:pt idx="171">
                  <c:v>21.5</c:v>
                </c:pt>
                <c:pt idx="172">
                  <c:v>21.5</c:v>
                </c:pt>
                <c:pt idx="173">
                  <c:v>21.5</c:v>
                </c:pt>
                <c:pt idx="174">
                  <c:v>21.6</c:v>
                </c:pt>
                <c:pt idx="175">
                  <c:v>21.5</c:v>
                </c:pt>
                <c:pt idx="176">
                  <c:v>21.5</c:v>
                </c:pt>
                <c:pt idx="177">
                  <c:v>21.6</c:v>
                </c:pt>
                <c:pt idx="178">
                  <c:v>21.5</c:v>
                </c:pt>
                <c:pt idx="179">
                  <c:v>21.5</c:v>
                </c:pt>
                <c:pt idx="180">
                  <c:v>21.5</c:v>
                </c:pt>
                <c:pt idx="181">
                  <c:v>21.5</c:v>
                </c:pt>
                <c:pt idx="182">
                  <c:v>21.5</c:v>
                </c:pt>
                <c:pt idx="183">
                  <c:v>21.6</c:v>
                </c:pt>
                <c:pt idx="184">
                  <c:v>21.5</c:v>
                </c:pt>
                <c:pt idx="185">
                  <c:v>21.6</c:v>
                </c:pt>
                <c:pt idx="186">
                  <c:v>21.5</c:v>
                </c:pt>
                <c:pt idx="187">
                  <c:v>21.6</c:v>
                </c:pt>
                <c:pt idx="188">
                  <c:v>21.6</c:v>
                </c:pt>
                <c:pt idx="189">
                  <c:v>21.6</c:v>
                </c:pt>
                <c:pt idx="190">
                  <c:v>21.6</c:v>
                </c:pt>
                <c:pt idx="191">
                  <c:v>21.6</c:v>
                </c:pt>
                <c:pt idx="192">
                  <c:v>21.6</c:v>
                </c:pt>
                <c:pt idx="193">
                  <c:v>21.6</c:v>
                </c:pt>
                <c:pt idx="194">
                  <c:v>21.6</c:v>
                </c:pt>
                <c:pt idx="195">
                  <c:v>21.7</c:v>
                </c:pt>
                <c:pt idx="196">
                  <c:v>21.7</c:v>
                </c:pt>
                <c:pt idx="197">
                  <c:v>21.7</c:v>
                </c:pt>
                <c:pt idx="198">
                  <c:v>21.7</c:v>
                </c:pt>
                <c:pt idx="199">
                  <c:v>21.6</c:v>
                </c:pt>
                <c:pt idx="200">
                  <c:v>21.6</c:v>
                </c:pt>
                <c:pt idx="201">
                  <c:v>21.7</c:v>
                </c:pt>
                <c:pt idx="202">
                  <c:v>21.7</c:v>
                </c:pt>
                <c:pt idx="203">
                  <c:v>21.6</c:v>
                </c:pt>
                <c:pt idx="204">
                  <c:v>21.6</c:v>
                </c:pt>
                <c:pt idx="205">
                  <c:v>21.7</c:v>
                </c:pt>
                <c:pt idx="206">
                  <c:v>21.6</c:v>
                </c:pt>
                <c:pt idx="207">
                  <c:v>21.7</c:v>
                </c:pt>
                <c:pt idx="208">
                  <c:v>21.7</c:v>
                </c:pt>
                <c:pt idx="209">
                  <c:v>21.8</c:v>
                </c:pt>
                <c:pt idx="210">
                  <c:v>21.7</c:v>
                </c:pt>
                <c:pt idx="211">
                  <c:v>21.8</c:v>
                </c:pt>
                <c:pt idx="212">
                  <c:v>21.7</c:v>
                </c:pt>
                <c:pt idx="213">
                  <c:v>21.7</c:v>
                </c:pt>
                <c:pt idx="214">
                  <c:v>21.7</c:v>
                </c:pt>
                <c:pt idx="215">
                  <c:v>21.8</c:v>
                </c:pt>
                <c:pt idx="216">
                  <c:v>21.7</c:v>
                </c:pt>
                <c:pt idx="217">
                  <c:v>21.8</c:v>
                </c:pt>
                <c:pt idx="218">
                  <c:v>21.8</c:v>
                </c:pt>
                <c:pt idx="219">
                  <c:v>21.8</c:v>
                </c:pt>
                <c:pt idx="220">
                  <c:v>21.8</c:v>
                </c:pt>
                <c:pt idx="221">
                  <c:v>21.8</c:v>
                </c:pt>
                <c:pt idx="222">
                  <c:v>21.8</c:v>
                </c:pt>
                <c:pt idx="223">
                  <c:v>21.8</c:v>
                </c:pt>
                <c:pt idx="224">
                  <c:v>21.8</c:v>
                </c:pt>
                <c:pt idx="225">
                  <c:v>21.8</c:v>
                </c:pt>
                <c:pt idx="226">
                  <c:v>21.8</c:v>
                </c:pt>
                <c:pt idx="227">
                  <c:v>21.8</c:v>
                </c:pt>
                <c:pt idx="228">
                  <c:v>21.8</c:v>
                </c:pt>
                <c:pt idx="229">
                  <c:v>21.8</c:v>
                </c:pt>
                <c:pt idx="230">
                  <c:v>21.8</c:v>
                </c:pt>
                <c:pt idx="231">
                  <c:v>21.8</c:v>
                </c:pt>
                <c:pt idx="232">
                  <c:v>21.8</c:v>
                </c:pt>
                <c:pt idx="233">
                  <c:v>21.8</c:v>
                </c:pt>
                <c:pt idx="234">
                  <c:v>21.8</c:v>
                </c:pt>
                <c:pt idx="235">
                  <c:v>21.8</c:v>
                </c:pt>
                <c:pt idx="236">
                  <c:v>21.8</c:v>
                </c:pt>
                <c:pt idx="237">
                  <c:v>21.8</c:v>
                </c:pt>
                <c:pt idx="238">
                  <c:v>21.8</c:v>
                </c:pt>
                <c:pt idx="239">
                  <c:v>21.8</c:v>
                </c:pt>
                <c:pt idx="240">
                  <c:v>21.8</c:v>
                </c:pt>
                <c:pt idx="241">
                  <c:v>21.8</c:v>
                </c:pt>
                <c:pt idx="242">
                  <c:v>21.8</c:v>
                </c:pt>
                <c:pt idx="243">
                  <c:v>21.8</c:v>
                </c:pt>
                <c:pt idx="244">
                  <c:v>21.8</c:v>
                </c:pt>
                <c:pt idx="245">
                  <c:v>21.8</c:v>
                </c:pt>
                <c:pt idx="246">
                  <c:v>21.8</c:v>
                </c:pt>
                <c:pt idx="247">
                  <c:v>21.8</c:v>
                </c:pt>
                <c:pt idx="248">
                  <c:v>21.9</c:v>
                </c:pt>
                <c:pt idx="249">
                  <c:v>21.9</c:v>
                </c:pt>
                <c:pt idx="250">
                  <c:v>21.8</c:v>
                </c:pt>
                <c:pt idx="251">
                  <c:v>21.9</c:v>
                </c:pt>
                <c:pt idx="252">
                  <c:v>21.9</c:v>
                </c:pt>
                <c:pt idx="253">
                  <c:v>21.8</c:v>
                </c:pt>
                <c:pt idx="254">
                  <c:v>21.8</c:v>
                </c:pt>
                <c:pt idx="255">
                  <c:v>21.8</c:v>
                </c:pt>
                <c:pt idx="256">
                  <c:v>21.9</c:v>
                </c:pt>
                <c:pt idx="257">
                  <c:v>21.8</c:v>
                </c:pt>
                <c:pt idx="258">
                  <c:v>21.8</c:v>
                </c:pt>
                <c:pt idx="259">
                  <c:v>21.9</c:v>
                </c:pt>
                <c:pt idx="260">
                  <c:v>21.9</c:v>
                </c:pt>
                <c:pt idx="261">
                  <c:v>21.8</c:v>
                </c:pt>
                <c:pt idx="262">
                  <c:v>21.9</c:v>
                </c:pt>
                <c:pt idx="263">
                  <c:v>21.9</c:v>
                </c:pt>
                <c:pt idx="264">
                  <c:v>21.8</c:v>
                </c:pt>
                <c:pt idx="265">
                  <c:v>21.9</c:v>
                </c:pt>
                <c:pt idx="266">
                  <c:v>22</c:v>
                </c:pt>
                <c:pt idx="267">
                  <c:v>21.9</c:v>
                </c:pt>
                <c:pt idx="268">
                  <c:v>21.9</c:v>
                </c:pt>
                <c:pt idx="269">
                  <c:v>21.9</c:v>
                </c:pt>
                <c:pt idx="270">
                  <c:v>21.9</c:v>
                </c:pt>
                <c:pt idx="271">
                  <c:v>22</c:v>
                </c:pt>
                <c:pt idx="272">
                  <c:v>22</c:v>
                </c:pt>
                <c:pt idx="273">
                  <c:v>22</c:v>
                </c:pt>
                <c:pt idx="274">
                  <c:v>21.8</c:v>
                </c:pt>
                <c:pt idx="275">
                  <c:v>21.9</c:v>
                </c:pt>
                <c:pt idx="276">
                  <c:v>21.9</c:v>
                </c:pt>
                <c:pt idx="277">
                  <c:v>21.9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21.9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21.9</c:v>
                </c:pt>
                <c:pt idx="288">
                  <c:v>22</c:v>
                </c:pt>
                <c:pt idx="289">
                  <c:v>22</c:v>
                </c:pt>
                <c:pt idx="290">
                  <c:v>21.9</c:v>
                </c:pt>
                <c:pt idx="291">
                  <c:v>22.1</c:v>
                </c:pt>
                <c:pt idx="292">
                  <c:v>22</c:v>
                </c:pt>
                <c:pt idx="293">
                  <c:v>21.9</c:v>
                </c:pt>
                <c:pt idx="294">
                  <c:v>22</c:v>
                </c:pt>
                <c:pt idx="295">
                  <c:v>22.1</c:v>
                </c:pt>
                <c:pt idx="296">
                  <c:v>22</c:v>
                </c:pt>
                <c:pt idx="297">
                  <c:v>22</c:v>
                </c:pt>
                <c:pt idx="298">
                  <c:v>22.1</c:v>
                </c:pt>
                <c:pt idx="299">
                  <c:v>22</c:v>
                </c:pt>
                <c:pt idx="300">
                  <c:v>22.1</c:v>
                </c:pt>
                <c:pt idx="301">
                  <c:v>22.1</c:v>
                </c:pt>
                <c:pt idx="302">
                  <c:v>22</c:v>
                </c:pt>
                <c:pt idx="303">
                  <c:v>22</c:v>
                </c:pt>
                <c:pt idx="304">
                  <c:v>22</c:v>
                </c:pt>
                <c:pt idx="305">
                  <c:v>22</c:v>
                </c:pt>
                <c:pt idx="306">
                  <c:v>22.1</c:v>
                </c:pt>
                <c:pt idx="307">
                  <c:v>22.1</c:v>
                </c:pt>
                <c:pt idx="308">
                  <c:v>22</c:v>
                </c:pt>
                <c:pt idx="309">
                  <c:v>22.1</c:v>
                </c:pt>
                <c:pt idx="310">
                  <c:v>22.1</c:v>
                </c:pt>
                <c:pt idx="311">
                  <c:v>22.1</c:v>
                </c:pt>
                <c:pt idx="312">
                  <c:v>22.1</c:v>
                </c:pt>
                <c:pt idx="313">
                  <c:v>22.1</c:v>
                </c:pt>
                <c:pt idx="314">
                  <c:v>22.1</c:v>
                </c:pt>
                <c:pt idx="315">
                  <c:v>22.1</c:v>
                </c:pt>
                <c:pt idx="316">
                  <c:v>22.1</c:v>
                </c:pt>
                <c:pt idx="317">
                  <c:v>22.1</c:v>
                </c:pt>
                <c:pt idx="318">
                  <c:v>22.1</c:v>
                </c:pt>
                <c:pt idx="319">
                  <c:v>22.1</c:v>
                </c:pt>
                <c:pt idx="320">
                  <c:v>22.2</c:v>
                </c:pt>
                <c:pt idx="321">
                  <c:v>22.1</c:v>
                </c:pt>
                <c:pt idx="322">
                  <c:v>22.1</c:v>
                </c:pt>
                <c:pt idx="323">
                  <c:v>22.1</c:v>
                </c:pt>
                <c:pt idx="324">
                  <c:v>22.1</c:v>
                </c:pt>
                <c:pt idx="325">
                  <c:v>22.1</c:v>
                </c:pt>
                <c:pt idx="326">
                  <c:v>22.2</c:v>
                </c:pt>
                <c:pt idx="327">
                  <c:v>22.1</c:v>
                </c:pt>
                <c:pt idx="328">
                  <c:v>22.1</c:v>
                </c:pt>
                <c:pt idx="329">
                  <c:v>22.1</c:v>
                </c:pt>
                <c:pt idx="330">
                  <c:v>22.2</c:v>
                </c:pt>
                <c:pt idx="331">
                  <c:v>22.2</c:v>
                </c:pt>
                <c:pt idx="332">
                  <c:v>22.1</c:v>
                </c:pt>
                <c:pt idx="333">
                  <c:v>22.2</c:v>
                </c:pt>
                <c:pt idx="334">
                  <c:v>22.2</c:v>
                </c:pt>
                <c:pt idx="335">
                  <c:v>22.2</c:v>
                </c:pt>
                <c:pt idx="336">
                  <c:v>22.2</c:v>
                </c:pt>
                <c:pt idx="337">
                  <c:v>22.2</c:v>
                </c:pt>
                <c:pt idx="338">
                  <c:v>22.2</c:v>
                </c:pt>
                <c:pt idx="339">
                  <c:v>22.2</c:v>
                </c:pt>
                <c:pt idx="340">
                  <c:v>22.2</c:v>
                </c:pt>
                <c:pt idx="341">
                  <c:v>22.2</c:v>
                </c:pt>
                <c:pt idx="342">
                  <c:v>22.2</c:v>
                </c:pt>
                <c:pt idx="343">
                  <c:v>22.1</c:v>
                </c:pt>
                <c:pt idx="344">
                  <c:v>22.2</c:v>
                </c:pt>
                <c:pt idx="345">
                  <c:v>22.2</c:v>
                </c:pt>
                <c:pt idx="346">
                  <c:v>22.2</c:v>
                </c:pt>
                <c:pt idx="347">
                  <c:v>22.2</c:v>
                </c:pt>
                <c:pt idx="348">
                  <c:v>22.2</c:v>
                </c:pt>
                <c:pt idx="349">
                  <c:v>22.2</c:v>
                </c:pt>
                <c:pt idx="350">
                  <c:v>22.2</c:v>
                </c:pt>
                <c:pt idx="351">
                  <c:v>22.3</c:v>
                </c:pt>
                <c:pt idx="352">
                  <c:v>22.2</c:v>
                </c:pt>
                <c:pt idx="353">
                  <c:v>22.2</c:v>
                </c:pt>
                <c:pt idx="354">
                  <c:v>22.2</c:v>
                </c:pt>
                <c:pt idx="355">
                  <c:v>22.2</c:v>
                </c:pt>
                <c:pt idx="356">
                  <c:v>22.2</c:v>
                </c:pt>
                <c:pt idx="357">
                  <c:v>22.2</c:v>
                </c:pt>
                <c:pt idx="358">
                  <c:v>22.3</c:v>
                </c:pt>
                <c:pt idx="359">
                  <c:v>22.2</c:v>
                </c:pt>
                <c:pt idx="360">
                  <c:v>22.2</c:v>
                </c:pt>
                <c:pt idx="361">
                  <c:v>22.2</c:v>
                </c:pt>
                <c:pt idx="362">
                  <c:v>22.2</c:v>
                </c:pt>
                <c:pt idx="363">
                  <c:v>22.2</c:v>
                </c:pt>
                <c:pt idx="364">
                  <c:v>22.3</c:v>
                </c:pt>
                <c:pt idx="365">
                  <c:v>22.2</c:v>
                </c:pt>
                <c:pt idx="366">
                  <c:v>22.2</c:v>
                </c:pt>
                <c:pt idx="367">
                  <c:v>22.2</c:v>
                </c:pt>
                <c:pt idx="368">
                  <c:v>22.3</c:v>
                </c:pt>
                <c:pt idx="369">
                  <c:v>22.3</c:v>
                </c:pt>
                <c:pt idx="370">
                  <c:v>22.3</c:v>
                </c:pt>
                <c:pt idx="371">
                  <c:v>22.3</c:v>
                </c:pt>
                <c:pt idx="372">
                  <c:v>22.2</c:v>
                </c:pt>
                <c:pt idx="373">
                  <c:v>22.3</c:v>
                </c:pt>
                <c:pt idx="374">
                  <c:v>22.3</c:v>
                </c:pt>
                <c:pt idx="375">
                  <c:v>22.2</c:v>
                </c:pt>
                <c:pt idx="376">
                  <c:v>22.3</c:v>
                </c:pt>
                <c:pt idx="377">
                  <c:v>22.3</c:v>
                </c:pt>
                <c:pt idx="378">
                  <c:v>22.2</c:v>
                </c:pt>
                <c:pt idx="379">
                  <c:v>22.3</c:v>
                </c:pt>
                <c:pt idx="380">
                  <c:v>22.3</c:v>
                </c:pt>
                <c:pt idx="381">
                  <c:v>22.3</c:v>
                </c:pt>
                <c:pt idx="382">
                  <c:v>22.3</c:v>
                </c:pt>
                <c:pt idx="383">
                  <c:v>22.3</c:v>
                </c:pt>
                <c:pt idx="384">
                  <c:v>22.3</c:v>
                </c:pt>
                <c:pt idx="385">
                  <c:v>22.2</c:v>
                </c:pt>
                <c:pt idx="386">
                  <c:v>22.3</c:v>
                </c:pt>
                <c:pt idx="387">
                  <c:v>22.3</c:v>
                </c:pt>
                <c:pt idx="388">
                  <c:v>22.3</c:v>
                </c:pt>
                <c:pt idx="389">
                  <c:v>22.3</c:v>
                </c:pt>
                <c:pt idx="390">
                  <c:v>22.3</c:v>
                </c:pt>
                <c:pt idx="391">
                  <c:v>22.3</c:v>
                </c:pt>
                <c:pt idx="392">
                  <c:v>22.3</c:v>
                </c:pt>
                <c:pt idx="393">
                  <c:v>22.3</c:v>
                </c:pt>
                <c:pt idx="394">
                  <c:v>22.3</c:v>
                </c:pt>
                <c:pt idx="395">
                  <c:v>22.3</c:v>
                </c:pt>
                <c:pt idx="396">
                  <c:v>22.3</c:v>
                </c:pt>
                <c:pt idx="397">
                  <c:v>22.2</c:v>
                </c:pt>
                <c:pt idx="398">
                  <c:v>22.3</c:v>
                </c:pt>
                <c:pt idx="399">
                  <c:v>22.3</c:v>
                </c:pt>
                <c:pt idx="400">
                  <c:v>22.3</c:v>
                </c:pt>
                <c:pt idx="401">
                  <c:v>22.3</c:v>
                </c:pt>
                <c:pt idx="402">
                  <c:v>22.3</c:v>
                </c:pt>
                <c:pt idx="403">
                  <c:v>22.3</c:v>
                </c:pt>
                <c:pt idx="404">
                  <c:v>22.3</c:v>
                </c:pt>
                <c:pt idx="405">
                  <c:v>22.4</c:v>
                </c:pt>
                <c:pt idx="406">
                  <c:v>22.3</c:v>
                </c:pt>
                <c:pt idx="407">
                  <c:v>22.3</c:v>
                </c:pt>
                <c:pt idx="408">
                  <c:v>22.4</c:v>
                </c:pt>
                <c:pt idx="409">
                  <c:v>22.3</c:v>
                </c:pt>
                <c:pt idx="410">
                  <c:v>22.3</c:v>
                </c:pt>
                <c:pt idx="411">
                  <c:v>22.4</c:v>
                </c:pt>
                <c:pt idx="412">
                  <c:v>22.4</c:v>
                </c:pt>
                <c:pt idx="413">
                  <c:v>22.4</c:v>
                </c:pt>
                <c:pt idx="414">
                  <c:v>22.4</c:v>
                </c:pt>
                <c:pt idx="415">
                  <c:v>22.3</c:v>
                </c:pt>
                <c:pt idx="416">
                  <c:v>22.3</c:v>
                </c:pt>
                <c:pt idx="417">
                  <c:v>22.4</c:v>
                </c:pt>
                <c:pt idx="418">
                  <c:v>22.4</c:v>
                </c:pt>
                <c:pt idx="419">
                  <c:v>22.5</c:v>
                </c:pt>
                <c:pt idx="420">
                  <c:v>22.5</c:v>
                </c:pt>
                <c:pt idx="421">
                  <c:v>22.4</c:v>
                </c:pt>
                <c:pt idx="422">
                  <c:v>22.4</c:v>
                </c:pt>
                <c:pt idx="423">
                  <c:v>22.4</c:v>
                </c:pt>
                <c:pt idx="424">
                  <c:v>22.4</c:v>
                </c:pt>
                <c:pt idx="425">
                  <c:v>22.4</c:v>
                </c:pt>
                <c:pt idx="426">
                  <c:v>22.4</c:v>
                </c:pt>
                <c:pt idx="427">
                  <c:v>22.5</c:v>
                </c:pt>
                <c:pt idx="428">
                  <c:v>22.5</c:v>
                </c:pt>
                <c:pt idx="429">
                  <c:v>22.4</c:v>
                </c:pt>
                <c:pt idx="430">
                  <c:v>22.4</c:v>
                </c:pt>
                <c:pt idx="431">
                  <c:v>22.5</c:v>
                </c:pt>
                <c:pt idx="432">
                  <c:v>22.5</c:v>
                </c:pt>
                <c:pt idx="433">
                  <c:v>22.4</c:v>
                </c:pt>
                <c:pt idx="434">
                  <c:v>22.5</c:v>
                </c:pt>
                <c:pt idx="435">
                  <c:v>22.5</c:v>
                </c:pt>
                <c:pt idx="436">
                  <c:v>22.5</c:v>
                </c:pt>
                <c:pt idx="437">
                  <c:v>22.6</c:v>
                </c:pt>
                <c:pt idx="438">
                  <c:v>22.5</c:v>
                </c:pt>
                <c:pt idx="439">
                  <c:v>22.6</c:v>
                </c:pt>
                <c:pt idx="440">
                  <c:v>22.5</c:v>
                </c:pt>
                <c:pt idx="441">
                  <c:v>22.5</c:v>
                </c:pt>
                <c:pt idx="442">
                  <c:v>22.5</c:v>
                </c:pt>
                <c:pt idx="443">
                  <c:v>22.5</c:v>
                </c:pt>
                <c:pt idx="444">
                  <c:v>22.5</c:v>
                </c:pt>
                <c:pt idx="445">
                  <c:v>22.5</c:v>
                </c:pt>
                <c:pt idx="446">
                  <c:v>22.5</c:v>
                </c:pt>
                <c:pt idx="447">
                  <c:v>22.5</c:v>
                </c:pt>
                <c:pt idx="448">
                  <c:v>22.5</c:v>
                </c:pt>
                <c:pt idx="449">
                  <c:v>22.5</c:v>
                </c:pt>
                <c:pt idx="450">
                  <c:v>22.5</c:v>
                </c:pt>
                <c:pt idx="451">
                  <c:v>22.5</c:v>
                </c:pt>
                <c:pt idx="452">
                  <c:v>22.5</c:v>
                </c:pt>
                <c:pt idx="453">
                  <c:v>22.5</c:v>
                </c:pt>
                <c:pt idx="454">
                  <c:v>22.5</c:v>
                </c:pt>
                <c:pt idx="455">
                  <c:v>22.5</c:v>
                </c:pt>
                <c:pt idx="456">
                  <c:v>22.5</c:v>
                </c:pt>
                <c:pt idx="457">
                  <c:v>22.5</c:v>
                </c:pt>
                <c:pt idx="458">
                  <c:v>22.4</c:v>
                </c:pt>
                <c:pt idx="459">
                  <c:v>22.6</c:v>
                </c:pt>
                <c:pt idx="460">
                  <c:v>22.5</c:v>
                </c:pt>
                <c:pt idx="461">
                  <c:v>22.5</c:v>
                </c:pt>
                <c:pt idx="462">
                  <c:v>22.5</c:v>
                </c:pt>
                <c:pt idx="463">
                  <c:v>22.5</c:v>
                </c:pt>
                <c:pt idx="464">
                  <c:v>22.5</c:v>
                </c:pt>
                <c:pt idx="465">
                  <c:v>22.5</c:v>
                </c:pt>
                <c:pt idx="466">
                  <c:v>22.5</c:v>
                </c:pt>
                <c:pt idx="467">
                  <c:v>22.5</c:v>
                </c:pt>
                <c:pt idx="468">
                  <c:v>22.5</c:v>
                </c:pt>
                <c:pt idx="469">
                  <c:v>22.5</c:v>
                </c:pt>
                <c:pt idx="470">
                  <c:v>22.6</c:v>
                </c:pt>
                <c:pt idx="471">
                  <c:v>22.5</c:v>
                </c:pt>
                <c:pt idx="472">
                  <c:v>22.5</c:v>
                </c:pt>
                <c:pt idx="473">
                  <c:v>22.5</c:v>
                </c:pt>
                <c:pt idx="474">
                  <c:v>22.5</c:v>
                </c:pt>
                <c:pt idx="475">
                  <c:v>22.6</c:v>
                </c:pt>
                <c:pt idx="476">
                  <c:v>22.5</c:v>
                </c:pt>
                <c:pt idx="477">
                  <c:v>22.5</c:v>
                </c:pt>
                <c:pt idx="478">
                  <c:v>22.6</c:v>
                </c:pt>
                <c:pt idx="479">
                  <c:v>22.5</c:v>
                </c:pt>
                <c:pt idx="480">
                  <c:v>22.5</c:v>
                </c:pt>
                <c:pt idx="481">
                  <c:v>22.5</c:v>
                </c:pt>
                <c:pt idx="482">
                  <c:v>22.6</c:v>
                </c:pt>
                <c:pt idx="483">
                  <c:v>22.6</c:v>
                </c:pt>
                <c:pt idx="484">
                  <c:v>22.5</c:v>
                </c:pt>
                <c:pt idx="485">
                  <c:v>22.6</c:v>
                </c:pt>
                <c:pt idx="486">
                  <c:v>22.5</c:v>
                </c:pt>
                <c:pt idx="487">
                  <c:v>22.5</c:v>
                </c:pt>
                <c:pt idx="488">
                  <c:v>22.5</c:v>
                </c:pt>
                <c:pt idx="489">
                  <c:v>22.6</c:v>
                </c:pt>
                <c:pt idx="490">
                  <c:v>22.6</c:v>
                </c:pt>
                <c:pt idx="491">
                  <c:v>22.6</c:v>
                </c:pt>
                <c:pt idx="492">
                  <c:v>22.6</c:v>
                </c:pt>
                <c:pt idx="493">
                  <c:v>22.6</c:v>
                </c:pt>
                <c:pt idx="494">
                  <c:v>22.5</c:v>
                </c:pt>
                <c:pt idx="495">
                  <c:v>22.6</c:v>
                </c:pt>
                <c:pt idx="496">
                  <c:v>22.6</c:v>
                </c:pt>
                <c:pt idx="497">
                  <c:v>22.6</c:v>
                </c:pt>
                <c:pt idx="498">
                  <c:v>22.6</c:v>
                </c:pt>
                <c:pt idx="499">
                  <c:v>22.6</c:v>
                </c:pt>
                <c:pt idx="500">
                  <c:v>22.7</c:v>
                </c:pt>
                <c:pt idx="501">
                  <c:v>22.6</c:v>
                </c:pt>
                <c:pt idx="502">
                  <c:v>22.6</c:v>
                </c:pt>
                <c:pt idx="503">
                  <c:v>22.6</c:v>
                </c:pt>
                <c:pt idx="504">
                  <c:v>22.6</c:v>
                </c:pt>
                <c:pt idx="505">
                  <c:v>22.6</c:v>
                </c:pt>
                <c:pt idx="506">
                  <c:v>22.6</c:v>
                </c:pt>
                <c:pt idx="507">
                  <c:v>22.6</c:v>
                </c:pt>
                <c:pt idx="508">
                  <c:v>22.6</c:v>
                </c:pt>
                <c:pt idx="509">
                  <c:v>22.7</c:v>
                </c:pt>
                <c:pt idx="510">
                  <c:v>22.5</c:v>
                </c:pt>
                <c:pt idx="511">
                  <c:v>22.6</c:v>
                </c:pt>
                <c:pt idx="512">
                  <c:v>22.7</c:v>
                </c:pt>
                <c:pt idx="513">
                  <c:v>22.7</c:v>
                </c:pt>
                <c:pt idx="514">
                  <c:v>22.7</c:v>
                </c:pt>
                <c:pt idx="515">
                  <c:v>22.7</c:v>
                </c:pt>
                <c:pt idx="516">
                  <c:v>22.6</c:v>
                </c:pt>
                <c:pt idx="517">
                  <c:v>22.6</c:v>
                </c:pt>
                <c:pt idx="518">
                  <c:v>22.7</c:v>
                </c:pt>
                <c:pt idx="519">
                  <c:v>22.7</c:v>
                </c:pt>
                <c:pt idx="520">
                  <c:v>22.7</c:v>
                </c:pt>
                <c:pt idx="521">
                  <c:v>22.7</c:v>
                </c:pt>
                <c:pt idx="522">
                  <c:v>22.7</c:v>
                </c:pt>
                <c:pt idx="523">
                  <c:v>22.8</c:v>
                </c:pt>
                <c:pt idx="524">
                  <c:v>22.7</c:v>
                </c:pt>
                <c:pt idx="525">
                  <c:v>22.8</c:v>
                </c:pt>
                <c:pt idx="526">
                  <c:v>22.7</c:v>
                </c:pt>
                <c:pt idx="527">
                  <c:v>22.8</c:v>
                </c:pt>
                <c:pt idx="528">
                  <c:v>22.7</c:v>
                </c:pt>
                <c:pt idx="529">
                  <c:v>22.8</c:v>
                </c:pt>
                <c:pt idx="530">
                  <c:v>22.7</c:v>
                </c:pt>
                <c:pt idx="531">
                  <c:v>22.7</c:v>
                </c:pt>
                <c:pt idx="532">
                  <c:v>22.8</c:v>
                </c:pt>
                <c:pt idx="533">
                  <c:v>22.8</c:v>
                </c:pt>
                <c:pt idx="534">
                  <c:v>22.6</c:v>
                </c:pt>
                <c:pt idx="535">
                  <c:v>22.8</c:v>
                </c:pt>
                <c:pt idx="536">
                  <c:v>22.8</c:v>
                </c:pt>
                <c:pt idx="537">
                  <c:v>22.8</c:v>
                </c:pt>
                <c:pt idx="538">
                  <c:v>22.8</c:v>
                </c:pt>
                <c:pt idx="539">
                  <c:v>22.8</c:v>
                </c:pt>
                <c:pt idx="540">
                  <c:v>22.8</c:v>
                </c:pt>
                <c:pt idx="541">
                  <c:v>22.8</c:v>
                </c:pt>
                <c:pt idx="542">
                  <c:v>22.8</c:v>
                </c:pt>
                <c:pt idx="543">
                  <c:v>22.8</c:v>
                </c:pt>
                <c:pt idx="544">
                  <c:v>22.8</c:v>
                </c:pt>
                <c:pt idx="545">
                  <c:v>22.8</c:v>
                </c:pt>
                <c:pt idx="546">
                  <c:v>22.8</c:v>
                </c:pt>
                <c:pt idx="547">
                  <c:v>22.7</c:v>
                </c:pt>
                <c:pt idx="548">
                  <c:v>22.8</c:v>
                </c:pt>
                <c:pt idx="549">
                  <c:v>22.8</c:v>
                </c:pt>
                <c:pt idx="550">
                  <c:v>22.8</c:v>
                </c:pt>
                <c:pt idx="551">
                  <c:v>22.8</c:v>
                </c:pt>
                <c:pt idx="552">
                  <c:v>22.8</c:v>
                </c:pt>
                <c:pt idx="553">
                  <c:v>22.8</c:v>
                </c:pt>
                <c:pt idx="554">
                  <c:v>22.8</c:v>
                </c:pt>
                <c:pt idx="555">
                  <c:v>22.8</c:v>
                </c:pt>
                <c:pt idx="556">
                  <c:v>22.8</c:v>
                </c:pt>
                <c:pt idx="557">
                  <c:v>22.8</c:v>
                </c:pt>
                <c:pt idx="558">
                  <c:v>22.8</c:v>
                </c:pt>
                <c:pt idx="559">
                  <c:v>22.8</c:v>
                </c:pt>
                <c:pt idx="560">
                  <c:v>22.8</c:v>
                </c:pt>
                <c:pt idx="561">
                  <c:v>22.8</c:v>
                </c:pt>
                <c:pt idx="562">
                  <c:v>22.8</c:v>
                </c:pt>
                <c:pt idx="563">
                  <c:v>22.8</c:v>
                </c:pt>
                <c:pt idx="564">
                  <c:v>22.9</c:v>
                </c:pt>
                <c:pt idx="565">
                  <c:v>22.9</c:v>
                </c:pt>
                <c:pt idx="566">
                  <c:v>22.8</c:v>
                </c:pt>
                <c:pt idx="567">
                  <c:v>22.9</c:v>
                </c:pt>
                <c:pt idx="568">
                  <c:v>22.9</c:v>
                </c:pt>
                <c:pt idx="569">
                  <c:v>22.8</c:v>
                </c:pt>
                <c:pt idx="570">
                  <c:v>22.9</c:v>
                </c:pt>
                <c:pt idx="571">
                  <c:v>22.8</c:v>
                </c:pt>
                <c:pt idx="572">
                  <c:v>22.9</c:v>
                </c:pt>
                <c:pt idx="573">
                  <c:v>22.8</c:v>
                </c:pt>
                <c:pt idx="574">
                  <c:v>22.9</c:v>
                </c:pt>
                <c:pt idx="575">
                  <c:v>22.8</c:v>
                </c:pt>
                <c:pt idx="576">
                  <c:v>22.9</c:v>
                </c:pt>
                <c:pt idx="577">
                  <c:v>22.8</c:v>
                </c:pt>
                <c:pt idx="578">
                  <c:v>22.8</c:v>
                </c:pt>
                <c:pt idx="579">
                  <c:v>22.9</c:v>
                </c:pt>
                <c:pt idx="580">
                  <c:v>22.8</c:v>
                </c:pt>
                <c:pt idx="581">
                  <c:v>22.9</c:v>
                </c:pt>
                <c:pt idx="582">
                  <c:v>22.8</c:v>
                </c:pt>
                <c:pt idx="583">
                  <c:v>22.9</c:v>
                </c:pt>
                <c:pt idx="584">
                  <c:v>22.8</c:v>
                </c:pt>
                <c:pt idx="585">
                  <c:v>22.9</c:v>
                </c:pt>
                <c:pt idx="586">
                  <c:v>22.9</c:v>
                </c:pt>
                <c:pt idx="587">
                  <c:v>22.9</c:v>
                </c:pt>
                <c:pt idx="588">
                  <c:v>22.9</c:v>
                </c:pt>
                <c:pt idx="589">
                  <c:v>22.9</c:v>
                </c:pt>
                <c:pt idx="590">
                  <c:v>22.9</c:v>
                </c:pt>
                <c:pt idx="591">
                  <c:v>22.9</c:v>
                </c:pt>
                <c:pt idx="592">
                  <c:v>22.9</c:v>
                </c:pt>
                <c:pt idx="593">
                  <c:v>22.9</c:v>
                </c:pt>
                <c:pt idx="594">
                  <c:v>22.9</c:v>
                </c:pt>
                <c:pt idx="595">
                  <c:v>22.9</c:v>
                </c:pt>
                <c:pt idx="596">
                  <c:v>23</c:v>
                </c:pt>
                <c:pt idx="597">
                  <c:v>22.9</c:v>
                </c:pt>
                <c:pt idx="598">
                  <c:v>23</c:v>
                </c:pt>
                <c:pt idx="599">
                  <c:v>22.9</c:v>
                </c:pt>
                <c:pt idx="600">
                  <c:v>22.9</c:v>
                </c:pt>
                <c:pt idx="601">
                  <c:v>22.9</c:v>
                </c:pt>
                <c:pt idx="602">
                  <c:v>23</c:v>
                </c:pt>
                <c:pt idx="603">
                  <c:v>22.9</c:v>
                </c:pt>
                <c:pt idx="604">
                  <c:v>22.9</c:v>
                </c:pt>
                <c:pt idx="605">
                  <c:v>23</c:v>
                </c:pt>
                <c:pt idx="606">
                  <c:v>22.9</c:v>
                </c:pt>
                <c:pt idx="607">
                  <c:v>23</c:v>
                </c:pt>
                <c:pt idx="608">
                  <c:v>23</c:v>
                </c:pt>
                <c:pt idx="609">
                  <c:v>23</c:v>
                </c:pt>
                <c:pt idx="610">
                  <c:v>23</c:v>
                </c:pt>
                <c:pt idx="611">
                  <c:v>23</c:v>
                </c:pt>
                <c:pt idx="612">
                  <c:v>23.1</c:v>
                </c:pt>
                <c:pt idx="613">
                  <c:v>23.1</c:v>
                </c:pt>
                <c:pt idx="614">
                  <c:v>23.1</c:v>
                </c:pt>
                <c:pt idx="615">
                  <c:v>23.1</c:v>
                </c:pt>
                <c:pt idx="616">
                  <c:v>23</c:v>
                </c:pt>
                <c:pt idx="617">
                  <c:v>23.1</c:v>
                </c:pt>
                <c:pt idx="618">
                  <c:v>23.1</c:v>
                </c:pt>
                <c:pt idx="619">
                  <c:v>23.1</c:v>
                </c:pt>
                <c:pt idx="620">
                  <c:v>23.1</c:v>
                </c:pt>
                <c:pt idx="621">
                  <c:v>23.1</c:v>
                </c:pt>
                <c:pt idx="622">
                  <c:v>23.1</c:v>
                </c:pt>
                <c:pt idx="623">
                  <c:v>23.1</c:v>
                </c:pt>
                <c:pt idx="624">
                  <c:v>23.2</c:v>
                </c:pt>
                <c:pt idx="625">
                  <c:v>23.2</c:v>
                </c:pt>
                <c:pt idx="626">
                  <c:v>23.2</c:v>
                </c:pt>
                <c:pt idx="627">
                  <c:v>23.2</c:v>
                </c:pt>
                <c:pt idx="628">
                  <c:v>23.2</c:v>
                </c:pt>
                <c:pt idx="629">
                  <c:v>23.2</c:v>
                </c:pt>
                <c:pt idx="630">
                  <c:v>23.2</c:v>
                </c:pt>
                <c:pt idx="631">
                  <c:v>23.2</c:v>
                </c:pt>
                <c:pt idx="632">
                  <c:v>23.2</c:v>
                </c:pt>
                <c:pt idx="633">
                  <c:v>23.2</c:v>
                </c:pt>
                <c:pt idx="634">
                  <c:v>23.3</c:v>
                </c:pt>
                <c:pt idx="635">
                  <c:v>23.2</c:v>
                </c:pt>
                <c:pt idx="636">
                  <c:v>23.4</c:v>
                </c:pt>
                <c:pt idx="637">
                  <c:v>23.3</c:v>
                </c:pt>
                <c:pt idx="638">
                  <c:v>23.2</c:v>
                </c:pt>
                <c:pt idx="639">
                  <c:v>23.3</c:v>
                </c:pt>
                <c:pt idx="640">
                  <c:v>23.3</c:v>
                </c:pt>
                <c:pt idx="641">
                  <c:v>23.4</c:v>
                </c:pt>
                <c:pt idx="642">
                  <c:v>23.3</c:v>
                </c:pt>
                <c:pt idx="643">
                  <c:v>23.3</c:v>
                </c:pt>
                <c:pt idx="644">
                  <c:v>23.3</c:v>
                </c:pt>
                <c:pt idx="645">
                  <c:v>23.3</c:v>
                </c:pt>
                <c:pt idx="646">
                  <c:v>23.3</c:v>
                </c:pt>
                <c:pt idx="647">
                  <c:v>23.3</c:v>
                </c:pt>
                <c:pt idx="648">
                  <c:v>23.3</c:v>
                </c:pt>
                <c:pt idx="649">
                  <c:v>23.4</c:v>
                </c:pt>
                <c:pt idx="650">
                  <c:v>23.4</c:v>
                </c:pt>
                <c:pt idx="651">
                  <c:v>23.3</c:v>
                </c:pt>
                <c:pt idx="652">
                  <c:v>23.4</c:v>
                </c:pt>
                <c:pt idx="653">
                  <c:v>23.3</c:v>
                </c:pt>
                <c:pt idx="654">
                  <c:v>23.3</c:v>
                </c:pt>
                <c:pt idx="655">
                  <c:v>23.4</c:v>
                </c:pt>
                <c:pt idx="656">
                  <c:v>23.4</c:v>
                </c:pt>
                <c:pt idx="657">
                  <c:v>23.4</c:v>
                </c:pt>
                <c:pt idx="658">
                  <c:v>23.4</c:v>
                </c:pt>
                <c:pt idx="659">
                  <c:v>23.4</c:v>
                </c:pt>
                <c:pt idx="660">
                  <c:v>23.4</c:v>
                </c:pt>
                <c:pt idx="661">
                  <c:v>23.3</c:v>
                </c:pt>
                <c:pt idx="662">
                  <c:v>23.4</c:v>
                </c:pt>
                <c:pt idx="663">
                  <c:v>23.4</c:v>
                </c:pt>
                <c:pt idx="664">
                  <c:v>23.4</c:v>
                </c:pt>
                <c:pt idx="665">
                  <c:v>23.4</c:v>
                </c:pt>
                <c:pt idx="666">
                  <c:v>23.4</c:v>
                </c:pt>
                <c:pt idx="667">
                  <c:v>23.4</c:v>
                </c:pt>
                <c:pt idx="668">
                  <c:v>23.4</c:v>
                </c:pt>
                <c:pt idx="669">
                  <c:v>23.5</c:v>
                </c:pt>
                <c:pt idx="670">
                  <c:v>23.5</c:v>
                </c:pt>
                <c:pt idx="671">
                  <c:v>23.4</c:v>
                </c:pt>
                <c:pt idx="672">
                  <c:v>23.5</c:v>
                </c:pt>
                <c:pt idx="673">
                  <c:v>23.5</c:v>
                </c:pt>
                <c:pt idx="674">
                  <c:v>23.5</c:v>
                </c:pt>
                <c:pt idx="675">
                  <c:v>23.5</c:v>
                </c:pt>
                <c:pt idx="676">
                  <c:v>23.5</c:v>
                </c:pt>
                <c:pt idx="677">
                  <c:v>23.6</c:v>
                </c:pt>
                <c:pt idx="678">
                  <c:v>23.6</c:v>
                </c:pt>
                <c:pt idx="679">
                  <c:v>23.5</c:v>
                </c:pt>
                <c:pt idx="680">
                  <c:v>23.6</c:v>
                </c:pt>
                <c:pt idx="681">
                  <c:v>23.6</c:v>
                </c:pt>
                <c:pt idx="682">
                  <c:v>23.6</c:v>
                </c:pt>
                <c:pt idx="683">
                  <c:v>23.6</c:v>
                </c:pt>
                <c:pt idx="684">
                  <c:v>23.6</c:v>
                </c:pt>
                <c:pt idx="685">
                  <c:v>23.6</c:v>
                </c:pt>
                <c:pt idx="686">
                  <c:v>23.6</c:v>
                </c:pt>
                <c:pt idx="687">
                  <c:v>23.6</c:v>
                </c:pt>
                <c:pt idx="688">
                  <c:v>23.6</c:v>
                </c:pt>
                <c:pt idx="689">
                  <c:v>23.6</c:v>
                </c:pt>
                <c:pt idx="690">
                  <c:v>23.7</c:v>
                </c:pt>
                <c:pt idx="691">
                  <c:v>23.6</c:v>
                </c:pt>
                <c:pt idx="692">
                  <c:v>23.7</c:v>
                </c:pt>
                <c:pt idx="693">
                  <c:v>23.7</c:v>
                </c:pt>
                <c:pt idx="694">
                  <c:v>23.7</c:v>
                </c:pt>
                <c:pt idx="695">
                  <c:v>23.6</c:v>
                </c:pt>
                <c:pt idx="696">
                  <c:v>23.7</c:v>
                </c:pt>
                <c:pt idx="697">
                  <c:v>23.6</c:v>
                </c:pt>
                <c:pt idx="698">
                  <c:v>23.7</c:v>
                </c:pt>
                <c:pt idx="699">
                  <c:v>23.7</c:v>
                </c:pt>
                <c:pt idx="700">
                  <c:v>23.7</c:v>
                </c:pt>
                <c:pt idx="701">
                  <c:v>23.7</c:v>
                </c:pt>
                <c:pt idx="702">
                  <c:v>23.7</c:v>
                </c:pt>
                <c:pt idx="703">
                  <c:v>23.8</c:v>
                </c:pt>
                <c:pt idx="704">
                  <c:v>23.7</c:v>
                </c:pt>
                <c:pt idx="705">
                  <c:v>23.7</c:v>
                </c:pt>
                <c:pt idx="706">
                  <c:v>23.7</c:v>
                </c:pt>
                <c:pt idx="707">
                  <c:v>23.8</c:v>
                </c:pt>
                <c:pt idx="708">
                  <c:v>23.7</c:v>
                </c:pt>
                <c:pt idx="709">
                  <c:v>23.7</c:v>
                </c:pt>
                <c:pt idx="710">
                  <c:v>23.7</c:v>
                </c:pt>
                <c:pt idx="711">
                  <c:v>23.8</c:v>
                </c:pt>
                <c:pt idx="712">
                  <c:v>23.8</c:v>
                </c:pt>
                <c:pt idx="713">
                  <c:v>23.8</c:v>
                </c:pt>
                <c:pt idx="714">
                  <c:v>23.8</c:v>
                </c:pt>
                <c:pt idx="715">
                  <c:v>23.8</c:v>
                </c:pt>
                <c:pt idx="716">
                  <c:v>23.9</c:v>
                </c:pt>
                <c:pt idx="717">
                  <c:v>23.8</c:v>
                </c:pt>
                <c:pt idx="718">
                  <c:v>23.9</c:v>
                </c:pt>
                <c:pt idx="719">
                  <c:v>23.8</c:v>
                </c:pt>
                <c:pt idx="720">
                  <c:v>23.8</c:v>
                </c:pt>
                <c:pt idx="721">
                  <c:v>23.9</c:v>
                </c:pt>
                <c:pt idx="722">
                  <c:v>23.9</c:v>
                </c:pt>
                <c:pt idx="723">
                  <c:v>23.9</c:v>
                </c:pt>
                <c:pt idx="724">
                  <c:v>23.8</c:v>
                </c:pt>
                <c:pt idx="725">
                  <c:v>23.9</c:v>
                </c:pt>
                <c:pt idx="726">
                  <c:v>23.9</c:v>
                </c:pt>
                <c:pt idx="727">
                  <c:v>23.9</c:v>
                </c:pt>
                <c:pt idx="728">
                  <c:v>23.9</c:v>
                </c:pt>
                <c:pt idx="729">
                  <c:v>23.9</c:v>
                </c:pt>
                <c:pt idx="730">
                  <c:v>23.9</c:v>
                </c:pt>
                <c:pt idx="731">
                  <c:v>23.9</c:v>
                </c:pt>
                <c:pt idx="732">
                  <c:v>24</c:v>
                </c:pt>
                <c:pt idx="733">
                  <c:v>23.9</c:v>
                </c:pt>
                <c:pt idx="734">
                  <c:v>23.9</c:v>
                </c:pt>
                <c:pt idx="735">
                  <c:v>24</c:v>
                </c:pt>
                <c:pt idx="736">
                  <c:v>24</c:v>
                </c:pt>
                <c:pt idx="737">
                  <c:v>24</c:v>
                </c:pt>
                <c:pt idx="738">
                  <c:v>24</c:v>
                </c:pt>
                <c:pt idx="739">
                  <c:v>23.9</c:v>
                </c:pt>
                <c:pt idx="740">
                  <c:v>24</c:v>
                </c:pt>
                <c:pt idx="741">
                  <c:v>24</c:v>
                </c:pt>
                <c:pt idx="742">
                  <c:v>24</c:v>
                </c:pt>
                <c:pt idx="743">
                  <c:v>24</c:v>
                </c:pt>
                <c:pt idx="744">
                  <c:v>24</c:v>
                </c:pt>
                <c:pt idx="745">
                  <c:v>24</c:v>
                </c:pt>
                <c:pt idx="746">
                  <c:v>23.9</c:v>
                </c:pt>
                <c:pt idx="747">
                  <c:v>24.1</c:v>
                </c:pt>
                <c:pt idx="748">
                  <c:v>24</c:v>
                </c:pt>
                <c:pt idx="749">
                  <c:v>24.1</c:v>
                </c:pt>
                <c:pt idx="750">
                  <c:v>24.1</c:v>
                </c:pt>
                <c:pt idx="751">
                  <c:v>23.9</c:v>
                </c:pt>
                <c:pt idx="752">
                  <c:v>24</c:v>
                </c:pt>
                <c:pt idx="753">
                  <c:v>24</c:v>
                </c:pt>
                <c:pt idx="754">
                  <c:v>24.1</c:v>
                </c:pt>
                <c:pt idx="755">
                  <c:v>24</c:v>
                </c:pt>
                <c:pt idx="756">
                  <c:v>24.1</c:v>
                </c:pt>
                <c:pt idx="757">
                  <c:v>24.1</c:v>
                </c:pt>
                <c:pt idx="758">
                  <c:v>24.1</c:v>
                </c:pt>
                <c:pt idx="759">
                  <c:v>24.1</c:v>
                </c:pt>
                <c:pt idx="760">
                  <c:v>24.2</c:v>
                </c:pt>
                <c:pt idx="761">
                  <c:v>24</c:v>
                </c:pt>
                <c:pt idx="762">
                  <c:v>24.1</c:v>
                </c:pt>
                <c:pt idx="763">
                  <c:v>24.1</c:v>
                </c:pt>
                <c:pt idx="764">
                  <c:v>24</c:v>
                </c:pt>
                <c:pt idx="765">
                  <c:v>24.1</c:v>
                </c:pt>
                <c:pt idx="766">
                  <c:v>24.1</c:v>
                </c:pt>
                <c:pt idx="767">
                  <c:v>24.1</c:v>
                </c:pt>
                <c:pt idx="768">
                  <c:v>24.1</c:v>
                </c:pt>
                <c:pt idx="769">
                  <c:v>24.1</c:v>
                </c:pt>
                <c:pt idx="770">
                  <c:v>24</c:v>
                </c:pt>
                <c:pt idx="771">
                  <c:v>24</c:v>
                </c:pt>
                <c:pt idx="772">
                  <c:v>24.2</c:v>
                </c:pt>
                <c:pt idx="773">
                  <c:v>24.1</c:v>
                </c:pt>
                <c:pt idx="774">
                  <c:v>24</c:v>
                </c:pt>
                <c:pt idx="775">
                  <c:v>24.2</c:v>
                </c:pt>
                <c:pt idx="776">
                  <c:v>24</c:v>
                </c:pt>
                <c:pt idx="777">
                  <c:v>24.2</c:v>
                </c:pt>
                <c:pt idx="778">
                  <c:v>24.2</c:v>
                </c:pt>
                <c:pt idx="779">
                  <c:v>24.2</c:v>
                </c:pt>
                <c:pt idx="780">
                  <c:v>24.1</c:v>
                </c:pt>
                <c:pt idx="781">
                  <c:v>24.1</c:v>
                </c:pt>
                <c:pt idx="782">
                  <c:v>24</c:v>
                </c:pt>
                <c:pt idx="783">
                  <c:v>24.1</c:v>
                </c:pt>
                <c:pt idx="784">
                  <c:v>24.1</c:v>
                </c:pt>
                <c:pt idx="785">
                  <c:v>24.1</c:v>
                </c:pt>
                <c:pt idx="786">
                  <c:v>24.2</c:v>
                </c:pt>
                <c:pt idx="787">
                  <c:v>24.2</c:v>
                </c:pt>
                <c:pt idx="788">
                  <c:v>24.2</c:v>
                </c:pt>
                <c:pt idx="789">
                  <c:v>24.2</c:v>
                </c:pt>
                <c:pt idx="790">
                  <c:v>24.2</c:v>
                </c:pt>
                <c:pt idx="791">
                  <c:v>24.2</c:v>
                </c:pt>
                <c:pt idx="792">
                  <c:v>24.2</c:v>
                </c:pt>
                <c:pt idx="793">
                  <c:v>24.2</c:v>
                </c:pt>
                <c:pt idx="794">
                  <c:v>24.2</c:v>
                </c:pt>
                <c:pt idx="795">
                  <c:v>24.2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48-4F83-8854-13C2DA7CA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(oC)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'Auto save'!$M$1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'Auto save'!$A$2:$A$2000</c:f>
              <c:numCache>
                <c:formatCode>General</c:formatCode>
                <c:ptCount val="1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save'!$M$2:$M$2000</c:f>
              <c:numCache>
                <c:formatCode>General</c:formatCode>
                <c:ptCount val="1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12</c:v>
                </c:pt>
                <c:pt idx="581">
                  <c:v>12</c:v>
                </c:pt>
                <c:pt idx="582">
                  <c:v>12</c:v>
                </c:pt>
                <c:pt idx="583">
                  <c:v>12</c:v>
                </c:pt>
                <c:pt idx="584">
                  <c:v>12</c:v>
                </c:pt>
                <c:pt idx="585">
                  <c:v>12</c:v>
                </c:pt>
                <c:pt idx="586">
                  <c:v>12</c:v>
                </c:pt>
                <c:pt idx="587">
                  <c:v>12</c:v>
                </c:pt>
                <c:pt idx="588">
                  <c:v>12</c:v>
                </c:pt>
                <c:pt idx="589">
                  <c:v>12</c:v>
                </c:pt>
                <c:pt idx="590">
                  <c:v>12</c:v>
                </c:pt>
                <c:pt idx="591">
                  <c:v>12</c:v>
                </c:pt>
                <c:pt idx="592">
                  <c:v>12</c:v>
                </c:pt>
                <c:pt idx="593">
                  <c:v>12</c:v>
                </c:pt>
                <c:pt idx="594">
                  <c:v>12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12</c:v>
                </c:pt>
                <c:pt idx="600">
                  <c:v>12</c:v>
                </c:pt>
                <c:pt idx="601">
                  <c:v>12</c:v>
                </c:pt>
                <c:pt idx="602">
                  <c:v>12</c:v>
                </c:pt>
                <c:pt idx="603">
                  <c:v>12</c:v>
                </c:pt>
                <c:pt idx="604">
                  <c:v>12</c:v>
                </c:pt>
                <c:pt idx="605">
                  <c:v>12</c:v>
                </c:pt>
                <c:pt idx="606">
                  <c:v>12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12</c:v>
                </c:pt>
                <c:pt idx="612">
                  <c:v>12</c:v>
                </c:pt>
                <c:pt idx="613">
                  <c:v>12</c:v>
                </c:pt>
                <c:pt idx="614">
                  <c:v>12</c:v>
                </c:pt>
                <c:pt idx="615">
                  <c:v>12</c:v>
                </c:pt>
                <c:pt idx="616">
                  <c:v>12</c:v>
                </c:pt>
                <c:pt idx="617">
                  <c:v>12</c:v>
                </c:pt>
                <c:pt idx="618">
                  <c:v>12</c:v>
                </c:pt>
                <c:pt idx="619">
                  <c:v>12</c:v>
                </c:pt>
                <c:pt idx="620">
                  <c:v>12</c:v>
                </c:pt>
                <c:pt idx="621">
                  <c:v>12</c:v>
                </c:pt>
                <c:pt idx="622">
                  <c:v>12</c:v>
                </c:pt>
                <c:pt idx="623">
                  <c:v>12</c:v>
                </c:pt>
                <c:pt idx="624">
                  <c:v>12</c:v>
                </c:pt>
                <c:pt idx="625">
                  <c:v>12</c:v>
                </c:pt>
                <c:pt idx="626">
                  <c:v>12</c:v>
                </c:pt>
                <c:pt idx="627">
                  <c:v>12</c:v>
                </c:pt>
                <c:pt idx="628">
                  <c:v>12</c:v>
                </c:pt>
                <c:pt idx="629">
                  <c:v>12</c:v>
                </c:pt>
                <c:pt idx="630">
                  <c:v>12</c:v>
                </c:pt>
                <c:pt idx="631">
                  <c:v>12</c:v>
                </c:pt>
                <c:pt idx="632">
                  <c:v>12</c:v>
                </c:pt>
                <c:pt idx="633">
                  <c:v>12</c:v>
                </c:pt>
                <c:pt idx="634">
                  <c:v>12</c:v>
                </c:pt>
                <c:pt idx="635">
                  <c:v>12</c:v>
                </c:pt>
                <c:pt idx="636">
                  <c:v>12</c:v>
                </c:pt>
                <c:pt idx="637">
                  <c:v>12</c:v>
                </c:pt>
                <c:pt idx="638">
                  <c:v>12</c:v>
                </c:pt>
                <c:pt idx="639">
                  <c:v>12</c:v>
                </c:pt>
                <c:pt idx="640">
                  <c:v>12</c:v>
                </c:pt>
                <c:pt idx="641">
                  <c:v>12</c:v>
                </c:pt>
                <c:pt idx="642">
                  <c:v>14</c:v>
                </c:pt>
                <c:pt idx="643">
                  <c:v>14</c:v>
                </c:pt>
                <c:pt idx="644">
                  <c:v>14</c:v>
                </c:pt>
                <c:pt idx="645">
                  <c:v>14</c:v>
                </c:pt>
                <c:pt idx="646">
                  <c:v>14</c:v>
                </c:pt>
                <c:pt idx="647">
                  <c:v>14</c:v>
                </c:pt>
                <c:pt idx="648">
                  <c:v>14</c:v>
                </c:pt>
                <c:pt idx="649">
                  <c:v>14</c:v>
                </c:pt>
                <c:pt idx="650">
                  <c:v>14</c:v>
                </c:pt>
                <c:pt idx="651">
                  <c:v>14</c:v>
                </c:pt>
                <c:pt idx="652">
                  <c:v>14</c:v>
                </c:pt>
                <c:pt idx="653">
                  <c:v>14</c:v>
                </c:pt>
                <c:pt idx="654">
                  <c:v>14</c:v>
                </c:pt>
                <c:pt idx="655">
                  <c:v>14</c:v>
                </c:pt>
                <c:pt idx="656">
                  <c:v>14</c:v>
                </c:pt>
                <c:pt idx="657">
                  <c:v>14</c:v>
                </c:pt>
                <c:pt idx="658">
                  <c:v>14</c:v>
                </c:pt>
                <c:pt idx="659">
                  <c:v>14</c:v>
                </c:pt>
                <c:pt idx="660">
                  <c:v>14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14</c:v>
                </c:pt>
                <c:pt idx="666">
                  <c:v>14</c:v>
                </c:pt>
                <c:pt idx="667">
                  <c:v>14</c:v>
                </c:pt>
                <c:pt idx="668">
                  <c:v>14</c:v>
                </c:pt>
                <c:pt idx="669">
                  <c:v>14</c:v>
                </c:pt>
                <c:pt idx="670">
                  <c:v>14</c:v>
                </c:pt>
                <c:pt idx="671">
                  <c:v>14</c:v>
                </c:pt>
                <c:pt idx="672">
                  <c:v>14</c:v>
                </c:pt>
                <c:pt idx="673">
                  <c:v>14</c:v>
                </c:pt>
                <c:pt idx="674">
                  <c:v>14</c:v>
                </c:pt>
                <c:pt idx="675">
                  <c:v>14</c:v>
                </c:pt>
                <c:pt idx="676">
                  <c:v>14</c:v>
                </c:pt>
                <c:pt idx="677">
                  <c:v>14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14</c:v>
                </c:pt>
                <c:pt idx="682">
                  <c:v>14</c:v>
                </c:pt>
                <c:pt idx="683">
                  <c:v>14</c:v>
                </c:pt>
                <c:pt idx="684">
                  <c:v>14</c:v>
                </c:pt>
                <c:pt idx="685">
                  <c:v>14</c:v>
                </c:pt>
                <c:pt idx="686">
                  <c:v>14</c:v>
                </c:pt>
                <c:pt idx="687">
                  <c:v>14</c:v>
                </c:pt>
                <c:pt idx="688">
                  <c:v>14</c:v>
                </c:pt>
                <c:pt idx="689">
                  <c:v>14</c:v>
                </c:pt>
                <c:pt idx="690">
                  <c:v>14</c:v>
                </c:pt>
                <c:pt idx="691">
                  <c:v>14</c:v>
                </c:pt>
                <c:pt idx="692">
                  <c:v>14</c:v>
                </c:pt>
                <c:pt idx="693">
                  <c:v>14</c:v>
                </c:pt>
                <c:pt idx="694">
                  <c:v>14</c:v>
                </c:pt>
                <c:pt idx="695">
                  <c:v>14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14</c:v>
                </c:pt>
                <c:pt idx="701">
                  <c:v>14</c:v>
                </c:pt>
                <c:pt idx="702">
                  <c:v>14</c:v>
                </c:pt>
                <c:pt idx="703">
                  <c:v>14</c:v>
                </c:pt>
                <c:pt idx="704">
                  <c:v>14</c:v>
                </c:pt>
                <c:pt idx="705">
                  <c:v>14</c:v>
                </c:pt>
                <c:pt idx="706">
                  <c:v>14</c:v>
                </c:pt>
                <c:pt idx="707">
                  <c:v>14</c:v>
                </c:pt>
                <c:pt idx="708">
                  <c:v>16</c:v>
                </c:pt>
                <c:pt idx="709">
                  <c:v>16</c:v>
                </c:pt>
                <c:pt idx="710">
                  <c:v>16</c:v>
                </c:pt>
                <c:pt idx="711">
                  <c:v>16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16</c:v>
                </c:pt>
                <c:pt idx="725">
                  <c:v>16</c:v>
                </c:pt>
                <c:pt idx="726">
                  <c:v>16</c:v>
                </c:pt>
                <c:pt idx="727">
                  <c:v>16</c:v>
                </c:pt>
                <c:pt idx="728">
                  <c:v>16</c:v>
                </c:pt>
                <c:pt idx="729">
                  <c:v>16</c:v>
                </c:pt>
                <c:pt idx="730">
                  <c:v>16</c:v>
                </c:pt>
                <c:pt idx="731">
                  <c:v>16</c:v>
                </c:pt>
                <c:pt idx="732">
                  <c:v>16</c:v>
                </c:pt>
                <c:pt idx="733">
                  <c:v>16</c:v>
                </c:pt>
                <c:pt idx="734">
                  <c:v>16</c:v>
                </c:pt>
                <c:pt idx="735">
                  <c:v>16</c:v>
                </c:pt>
                <c:pt idx="736">
                  <c:v>16</c:v>
                </c:pt>
                <c:pt idx="737">
                  <c:v>16</c:v>
                </c:pt>
                <c:pt idx="738">
                  <c:v>16</c:v>
                </c:pt>
                <c:pt idx="739">
                  <c:v>16</c:v>
                </c:pt>
                <c:pt idx="740">
                  <c:v>16</c:v>
                </c:pt>
                <c:pt idx="741">
                  <c:v>16</c:v>
                </c:pt>
                <c:pt idx="742">
                  <c:v>16</c:v>
                </c:pt>
                <c:pt idx="743">
                  <c:v>16</c:v>
                </c:pt>
                <c:pt idx="744">
                  <c:v>16</c:v>
                </c:pt>
                <c:pt idx="745">
                  <c:v>16</c:v>
                </c:pt>
                <c:pt idx="746">
                  <c:v>16</c:v>
                </c:pt>
                <c:pt idx="747">
                  <c:v>16</c:v>
                </c:pt>
                <c:pt idx="748">
                  <c:v>16</c:v>
                </c:pt>
                <c:pt idx="749">
                  <c:v>16</c:v>
                </c:pt>
                <c:pt idx="750">
                  <c:v>16</c:v>
                </c:pt>
                <c:pt idx="751">
                  <c:v>16</c:v>
                </c:pt>
                <c:pt idx="752">
                  <c:v>16</c:v>
                </c:pt>
                <c:pt idx="753">
                  <c:v>16</c:v>
                </c:pt>
                <c:pt idx="754">
                  <c:v>16</c:v>
                </c:pt>
                <c:pt idx="755">
                  <c:v>16</c:v>
                </c:pt>
                <c:pt idx="756">
                  <c:v>16</c:v>
                </c:pt>
                <c:pt idx="757">
                  <c:v>16</c:v>
                </c:pt>
                <c:pt idx="758">
                  <c:v>16</c:v>
                </c:pt>
                <c:pt idx="759">
                  <c:v>16</c:v>
                </c:pt>
                <c:pt idx="760">
                  <c:v>16</c:v>
                </c:pt>
                <c:pt idx="761">
                  <c:v>16</c:v>
                </c:pt>
                <c:pt idx="762">
                  <c:v>16</c:v>
                </c:pt>
                <c:pt idx="763">
                  <c:v>16</c:v>
                </c:pt>
                <c:pt idx="764">
                  <c:v>16</c:v>
                </c:pt>
                <c:pt idx="765">
                  <c:v>16</c:v>
                </c:pt>
                <c:pt idx="766">
                  <c:v>16</c:v>
                </c:pt>
                <c:pt idx="767">
                  <c:v>16</c:v>
                </c:pt>
                <c:pt idx="768">
                  <c:v>16</c:v>
                </c:pt>
                <c:pt idx="769">
                  <c:v>16</c:v>
                </c:pt>
                <c:pt idx="770">
                  <c:v>16</c:v>
                </c:pt>
                <c:pt idx="771">
                  <c:v>16</c:v>
                </c:pt>
                <c:pt idx="772">
                  <c:v>16</c:v>
                </c:pt>
                <c:pt idx="773">
                  <c:v>16</c:v>
                </c:pt>
                <c:pt idx="774">
                  <c:v>16</c:v>
                </c:pt>
                <c:pt idx="775">
                  <c:v>16</c:v>
                </c:pt>
                <c:pt idx="776">
                  <c:v>16</c:v>
                </c:pt>
                <c:pt idx="777">
                  <c:v>16</c:v>
                </c:pt>
                <c:pt idx="778">
                  <c:v>16</c:v>
                </c:pt>
                <c:pt idx="779">
                  <c:v>16</c:v>
                </c:pt>
                <c:pt idx="780">
                  <c:v>16</c:v>
                </c:pt>
                <c:pt idx="781">
                  <c:v>16</c:v>
                </c:pt>
                <c:pt idx="782">
                  <c:v>16</c:v>
                </c:pt>
                <c:pt idx="783">
                  <c:v>16</c:v>
                </c:pt>
                <c:pt idx="784">
                  <c:v>16</c:v>
                </c:pt>
                <c:pt idx="785">
                  <c:v>16</c:v>
                </c:pt>
                <c:pt idx="786">
                  <c:v>16</c:v>
                </c:pt>
                <c:pt idx="787">
                  <c:v>16</c:v>
                </c:pt>
                <c:pt idx="788">
                  <c:v>16</c:v>
                </c:pt>
                <c:pt idx="789">
                  <c:v>16</c:v>
                </c:pt>
                <c:pt idx="790">
                  <c:v>16</c:v>
                </c:pt>
                <c:pt idx="791">
                  <c:v>16</c:v>
                </c:pt>
                <c:pt idx="792">
                  <c:v>16</c:v>
                </c:pt>
                <c:pt idx="793">
                  <c:v>16</c:v>
                </c:pt>
                <c:pt idx="794">
                  <c:v>16</c:v>
                </c:pt>
                <c:pt idx="79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27-46D8-BA9C-2F9C0CF17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592239"/>
        <c:axId val="2060058463"/>
      </c:scatterChart>
      <c:valAx>
        <c:axId val="28559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0058463"/>
        <c:crosses val="autoZero"/>
        <c:crossBetween val="midCat"/>
      </c:valAx>
      <c:valAx>
        <c:axId val="206005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59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127.4</c:v>
                </c:pt>
                <c:pt idx="1">
                  <c:v>127.4</c:v>
                </c:pt>
                <c:pt idx="2">
                  <c:v>127.4</c:v>
                </c:pt>
                <c:pt idx="3">
                  <c:v>127.4</c:v>
                </c:pt>
                <c:pt idx="4">
                  <c:v>127.4</c:v>
                </c:pt>
                <c:pt idx="5">
                  <c:v>127.4</c:v>
                </c:pt>
                <c:pt idx="6">
                  <c:v>127.4</c:v>
                </c:pt>
                <c:pt idx="7">
                  <c:v>127.4</c:v>
                </c:pt>
                <c:pt idx="8">
                  <c:v>127.4</c:v>
                </c:pt>
                <c:pt idx="9">
                  <c:v>127.4</c:v>
                </c:pt>
                <c:pt idx="10">
                  <c:v>127.4</c:v>
                </c:pt>
                <c:pt idx="11">
                  <c:v>127.4</c:v>
                </c:pt>
                <c:pt idx="12">
                  <c:v>127.4</c:v>
                </c:pt>
                <c:pt idx="13">
                  <c:v>127.4</c:v>
                </c:pt>
                <c:pt idx="14">
                  <c:v>127.4</c:v>
                </c:pt>
                <c:pt idx="15">
                  <c:v>127.4</c:v>
                </c:pt>
                <c:pt idx="16">
                  <c:v>127.4</c:v>
                </c:pt>
                <c:pt idx="17">
                  <c:v>127.4</c:v>
                </c:pt>
                <c:pt idx="18">
                  <c:v>127.4</c:v>
                </c:pt>
                <c:pt idx="19">
                  <c:v>127.4</c:v>
                </c:pt>
                <c:pt idx="20">
                  <c:v>127.4</c:v>
                </c:pt>
                <c:pt idx="21">
                  <c:v>127.4</c:v>
                </c:pt>
                <c:pt idx="22">
                  <c:v>126.7</c:v>
                </c:pt>
                <c:pt idx="23">
                  <c:v>127.4</c:v>
                </c:pt>
                <c:pt idx="24">
                  <c:v>127.4</c:v>
                </c:pt>
                <c:pt idx="25">
                  <c:v>127.4</c:v>
                </c:pt>
                <c:pt idx="26">
                  <c:v>126.7</c:v>
                </c:pt>
                <c:pt idx="27">
                  <c:v>127.4</c:v>
                </c:pt>
                <c:pt idx="28">
                  <c:v>126.7</c:v>
                </c:pt>
                <c:pt idx="29">
                  <c:v>126.7</c:v>
                </c:pt>
                <c:pt idx="30">
                  <c:v>126.7</c:v>
                </c:pt>
                <c:pt idx="31">
                  <c:v>126.7</c:v>
                </c:pt>
                <c:pt idx="32">
                  <c:v>126.7</c:v>
                </c:pt>
                <c:pt idx="33">
                  <c:v>126.7</c:v>
                </c:pt>
                <c:pt idx="34">
                  <c:v>126.7</c:v>
                </c:pt>
                <c:pt idx="35">
                  <c:v>126.7</c:v>
                </c:pt>
                <c:pt idx="36">
                  <c:v>126.7</c:v>
                </c:pt>
                <c:pt idx="37">
                  <c:v>126.7</c:v>
                </c:pt>
                <c:pt idx="38">
                  <c:v>126.7</c:v>
                </c:pt>
                <c:pt idx="39">
                  <c:v>126.7</c:v>
                </c:pt>
                <c:pt idx="40">
                  <c:v>126.7</c:v>
                </c:pt>
                <c:pt idx="41">
                  <c:v>126.7</c:v>
                </c:pt>
                <c:pt idx="42">
                  <c:v>126.7</c:v>
                </c:pt>
                <c:pt idx="43">
                  <c:v>126.7</c:v>
                </c:pt>
                <c:pt idx="44">
                  <c:v>126.7</c:v>
                </c:pt>
                <c:pt idx="45">
                  <c:v>126.7</c:v>
                </c:pt>
                <c:pt idx="46">
                  <c:v>126</c:v>
                </c:pt>
                <c:pt idx="47">
                  <c:v>126</c:v>
                </c:pt>
                <c:pt idx="48">
                  <c:v>126.7</c:v>
                </c:pt>
                <c:pt idx="49">
                  <c:v>126</c:v>
                </c:pt>
                <c:pt idx="50">
                  <c:v>126</c:v>
                </c:pt>
                <c:pt idx="51">
                  <c:v>126</c:v>
                </c:pt>
                <c:pt idx="52">
                  <c:v>126</c:v>
                </c:pt>
                <c:pt idx="53">
                  <c:v>126</c:v>
                </c:pt>
                <c:pt idx="54">
                  <c:v>126</c:v>
                </c:pt>
                <c:pt idx="55">
                  <c:v>126</c:v>
                </c:pt>
                <c:pt idx="56">
                  <c:v>126</c:v>
                </c:pt>
                <c:pt idx="57">
                  <c:v>126</c:v>
                </c:pt>
                <c:pt idx="58">
                  <c:v>126</c:v>
                </c:pt>
                <c:pt idx="59">
                  <c:v>126</c:v>
                </c:pt>
                <c:pt idx="60">
                  <c:v>126</c:v>
                </c:pt>
                <c:pt idx="61">
                  <c:v>125.4</c:v>
                </c:pt>
                <c:pt idx="62">
                  <c:v>125.4</c:v>
                </c:pt>
                <c:pt idx="63">
                  <c:v>125.4</c:v>
                </c:pt>
                <c:pt idx="64">
                  <c:v>125.4</c:v>
                </c:pt>
                <c:pt idx="65">
                  <c:v>125.4</c:v>
                </c:pt>
                <c:pt idx="66">
                  <c:v>125.4</c:v>
                </c:pt>
                <c:pt idx="67">
                  <c:v>125.4</c:v>
                </c:pt>
                <c:pt idx="68">
                  <c:v>125.4</c:v>
                </c:pt>
                <c:pt idx="69">
                  <c:v>125.4</c:v>
                </c:pt>
                <c:pt idx="70">
                  <c:v>125.4</c:v>
                </c:pt>
                <c:pt idx="71">
                  <c:v>125.4</c:v>
                </c:pt>
                <c:pt idx="72">
                  <c:v>125.4</c:v>
                </c:pt>
                <c:pt idx="73">
                  <c:v>125.4</c:v>
                </c:pt>
                <c:pt idx="74">
                  <c:v>125.4</c:v>
                </c:pt>
                <c:pt idx="75">
                  <c:v>125.4</c:v>
                </c:pt>
                <c:pt idx="76">
                  <c:v>125.4</c:v>
                </c:pt>
                <c:pt idx="77">
                  <c:v>124.7</c:v>
                </c:pt>
                <c:pt idx="78">
                  <c:v>125.4</c:v>
                </c:pt>
                <c:pt idx="79">
                  <c:v>125.4</c:v>
                </c:pt>
                <c:pt idx="80">
                  <c:v>124.7</c:v>
                </c:pt>
                <c:pt idx="81">
                  <c:v>124.7</c:v>
                </c:pt>
                <c:pt idx="82">
                  <c:v>124.7</c:v>
                </c:pt>
                <c:pt idx="83">
                  <c:v>124.7</c:v>
                </c:pt>
                <c:pt idx="84">
                  <c:v>124.7</c:v>
                </c:pt>
                <c:pt idx="85">
                  <c:v>124.7</c:v>
                </c:pt>
                <c:pt idx="86">
                  <c:v>124.7</c:v>
                </c:pt>
                <c:pt idx="87">
                  <c:v>124</c:v>
                </c:pt>
                <c:pt idx="88">
                  <c:v>124</c:v>
                </c:pt>
                <c:pt idx="89">
                  <c:v>124</c:v>
                </c:pt>
                <c:pt idx="90">
                  <c:v>124</c:v>
                </c:pt>
                <c:pt idx="91">
                  <c:v>124</c:v>
                </c:pt>
                <c:pt idx="92">
                  <c:v>124</c:v>
                </c:pt>
                <c:pt idx="93">
                  <c:v>124</c:v>
                </c:pt>
                <c:pt idx="94">
                  <c:v>124</c:v>
                </c:pt>
                <c:pt idx="95">
                  <c:v>124</c:v>
                </c:pt>
                <c:pt idx="96">
                  <c:v>124</c:v>
                </c:pt>
                <c:pt idx="97">
                  <c:v>124</c:v>
                </c:pt>
                <c:pt idx="98">
                  <c:v>123.3</c:v>
                </c:pt>
                <c:pt idx="99">
                  <c:v>123.3</c:v>
                </c:pt>
                <c:pt idx="100">
                  <c:v>123.3</c:v>
                </c:pt>
                <c:pt idx="101">
                  <c:v>124</c:v>
                </c:pt>
                <c:pt idx="102">
                  <c:v>123.3</c:v>
                </c:pt>
                <c:pt idx="103">
                  <c:v>123.3</c:v>
                </c:pt>
                <c:pt idx="104">
                  <c:v>123.3</c:v>
                </c:pt>
                <c:pt idx="105">
                  <c:v>123.3</c:v>
                </c:pt>
                <c:pt idx="106">
                  <c:v>123.3</c:v>
                </c:pt>
                <c:pt idx="107">
                  <c:v>123.3</c:v>
                </c:pt>
                <c:pt idx="108">
                  <c:v>123.3</c:v>
                </c:pt>
                <c:pt idx="109">
                  <c:v>123.3</c:v>
                </c:pt>
                <c:pt idx="110">
                  <c:v>123.3</c:v>
                </c:pt>
                <c:pt idx="111">
                  <c:v>122.6</c:v>
                </c:pt>
                <c:pt idx="112">
                  <c:v>122.6</c:v>
                </c:pt>
                <c:pt idx="113">
                  <c:v>122.6</c:v>
                </c:pt>
                <c:pt idx="114">
                  <c:v>122.6</c:v>
                </c:pt>
                <c:pt idx="115">
                  <c:v>122.6</c:v>
                </c:pt>
                <c:pt idx="116">
                  <c:v>122.6</c:v>
                </c:pt>
                <c:pt idx="117">
                  <c:v>122.6</c:v>
                </c:pt>
                <c:pt idx="118">
                  <c:v>122.6</c:v>
                </c:pt>
                <c:pt idx="119">
                  <c:v>122.6</c:v>
                </c:pt>
                <c:pt idx="120">
                  <c:v>122.6</c:v>
                </c:pt>
                <c:pt idx="121">
                  <c:v>122.6</c:v>
                </c:pt>
                <c:pt idx="122">
                  <c:v>122.6</c:v>
                </c:pt>
                <c:pt idx="123">
                  <c:v>122.6</c:v>
                </c:pt>
                <c:pt idx="124">
                  <c:v>122</c:v>
                </c:pt>
                <c:pt idx="125">
                  <c:v>122</c:v>
                </c:pt>
                <c:pt idx="126">
                  <c:v>122</c:v>
                </c:pt>
                <c:pt idx="127">
                  <c:v>122</c:v>
                </c:pt>
                <c:pt idx="128">
                  <c:v>122</c:v>
                </c:pt>
                <c:pt idx="129">
                  <c:v>122</c:v>
                </c:pt>
                <c:pt idx="130">
                  <c:v>122</c:v>
                </c:pt>
                <c:pt idx="131">
                  <c:v>122</c:v>
                </c:pt>
                <c:pt idx="132">
                  <c:v>122</c:v>
                </c:pt>
                <c:pt idx="133">
                  <c:v>122</c:v>
                </c:pt>
                <c:pt idx="134">
                  <c:v>122</c:v>
                </c:pt>
                <c:pt idx="135">
                  <c:v>122</c:v>
                </c:pt>
                <c:pt idx="136">
                  <c:v>122</c:v>
                </c:pt>
                <c:pt idx="137">
                  <c:v>121.3</c:v>
                </c:pt>
                <c:pt idx="138">
                  <c:v>121.3</c:v>
                </c:pt>
                <c:pt idx="139">
                  <c:v>122</c:v>
                </c:pt>
                <c:pt idx="140">
                  <c:v>121.3</c:v>
                </c:pt>
                <c:pt idx="141">
                  <c:v>121.3</c:v>
                </c:pt>
                <c:pt idx="142">
                  <c:v>121.3</c:v>
                </c:pt>
                <c:pt idx="143">
                  <c:v>121.3</c:v>
                </c:pt>
                <c:pt idx="144">
                  <c:v>121.3</c:v>
                </c:pt>
                <c:pt idx="145">
                  <c:v>121.3</c:v>
                </c:pt>
                <c:pt idx="146">
                  <c:v>121.3</c:v>
                </c:pt>
                <c:pt idx="147">
                  <c:v>121.3</c:v>
                </c:pt>
                <c:pt idx="148">
                  <c:v>120.6</c:v>
                </c:pt>
                <c:pt idx="149">
                  <c:v>120.6</c:v>
                </c:pt>
                <c:pt idx="150">
                  <c:v>120.6</c:v>
                </c:pt>
                <c:pt idx="151">
                  <c:v>120.6</c:v>
                </c:pt>
                <c:pt idx="152">
                  <c:v>120.6</c:v>
                </c:pt>
                <c:pt idx="153">
                  <c:v>120.6</c:v>
                </c:pt>
                <c:pt idx="154">
                  <c:v>120.6</c:v>
                </c:pt>
                <c:pt idx="155">
                  <c:v>120.6</c:v>
                </c:pt>
                <c:pt idx="156">
                  <c:v>120.6</c:v>
                </c:pt>
                <c:pt idx="157">
                  <c:v>119.9</c:v>
                </c:pt>
                <c:pt idx="158">
                  <c:v>120.6</c:v>
                </c:pt>
                <c:pt idx="159">
                  <c:v>120.6</c:v>
                </c:pt>
                <c:pt idx="160">
                  <c:v>119.9</c:v>
                </c:pt>
                <c:pt idx="161">
                  <c:v>120.6</c:v>
                </c:pt>
                <c:pt idx="162">
                  <c:v>119.9</c:v>
                </c:pt>
                <c:pt idx="163">
                  <c:v>119.9</c:v>
                </c:pt>
                <c:pt idx="164">
                  <c:v>119.9</c:v>
                </c:pt>
                <c:pt idx="165">
                  <c:v>119.9</c:v>
                </c:pt>
                <c:pt idx="166">
                  <c:v>119.9</c:v>
                </c:pt>
                <c:pt idx="167">
                  <c:v>119.9</c:v>
                </c:pt>
                <c:pt idx="168">
                  <c:v>119.9</c:v>
                </c:pt>
                <c:pt idx="169">
                  <c:v>119.3</c:v>
                </c:pt>
                <c:pt idx="170">
                  <c:v>119.3</c:v>
                </c:pt>
                <c:pt idx="171">
                  <c:v>119.9</c:v>
                </c:pt>
                <c:pt idx="172">
                  <c:v>119.3</c:v>
                </c:pt>
                <c:pt idx="173">
                  <c:v>119.9</c:v>
                </c:pt>
                <c:pt idx="174">
                  <c:v>119.3</c:v>
                </c:pt>
                <c:pt idx="175">
                  <c:v>119.3</c:v>
                </c:pt>
                <c:pt idx="176">
                  <c:v>119.3</c:v>
                </c:pt>
                <c:pt idx="177">
                  <c:v>119.3</c:v>
                </c:pt>
                <c:pt idx="178">
                  <c:v>119.3</c:v>
                </c:pt>
                <c:pt idx="179">
                  <c:v>119.3</c:v>
                </c:pt>
                <c:pt idx="180">
                  <c:v>119.3</c:v>
                </c:pt>
                <c:pt idx="181">
                  <c:v>119.3</c:v>
                </c:pt>
                <c:pt idx="182">
                  <c:v>119.3</c:v>
                </c:pt>
                <c:pt idx="183">
                  <c:v>118.6</c:v>
                </c:pt>
                <c:pt idx="184">
                  <c:v>119.3</c:v>
                </c:pt>
                <c:pt idx="185">
                  <c:v>118.6</c:v>
                </c:pt>
                <c:pt idx="186">
                  <c:v>118.6</c:v>
                </c:pt>
                <c:pt idx="187">
                  <c:v>118.6</c:v>
                </c:pt>
                <c:pt idx="188">
                  <c:v>118.6</c:v>
                </c:pt>
                <c:pt idx="189">
                  <c:v>118.6</c:v>
                </c:pt>
                <c:pt idx="190">
                  <c:v>118.6</c:v>
                </c:pt>
                <c:pt idx="191">
                  <c:v>117.9</c:v>
                </c:pt>
                <c:pt idx="192">
                  <c:v>117.9</c:v>
                </c:pt>
                <c:pt idx="193">
                  <c:v>117.9</c:v>
                </c:pt>
                <c:pt idx="194">
                  <c:v>117.9</c:v>
                </c:pt>
                <c:pt idx="195">
                  <c:v>117.9</c:v>
                </c:pt>
                <c:pt idx="196">
                  <c:v>117.9</c:v>
                </c:pt>
                <c:pt idx="197">
                  <c:v>117.9</c:v>
                </c:pt>
                <c:pt idx="198">
                  <c:v>117.9</c:v>
                </c:pt>
                <c:pt idx="199">
                  <c:v>117.9</c:v>
                </c:pt>
                <c:pt idx="200">
                  <c:v>117.9</c:v>
                </c:pt>
                <c:pt idx="201">
                  <c:v>117.9</c:v>
                </c:pt>
                <c:pt idx="202">
                  <c:v>117.9</c:v>
                </c:pt>
                <c:pt idx="203">
                  <c:v>117.9</c:v>
                </c:pt>
                <c:pt idx="204">
                  <c:v>117.2</c:v>
                </c:pt>
                <c:pt idx="205">
                  <c:v>117.2</c:v>
                </c:pt>
                <c:pt idx="206">
                  <c:v>117.2</c:v>
                </c:pt>
                <c:pt idx="207">
                  <c:v>117.2</c:v>
                </c:pt>
                <c:pt idx="208">
                  <c:v>117.2</c:v>
                </c:pt>
                <c:pt idx="209">
                  <c:v>117.2</c:v>
                </c:pt>
                <c:pt idx="210">
                  <c:v>117.2</c:v>
                </c:pt>
                <c:pt idx="211">
                  <c:v>117.2</c:v>
                </c:pt>
                <c:pt idx="212">
                  <c:v>116.6</c:v>
                </c:pt>
                <c:pt idx="213">
                  <c:v>117.2</c:v>
                </c:pt>
                <c:pt idx="214">
                  <c:v>116.6</c:v>
                </c:pt>
                <c:pt idx="215">
                  <c:v>116.6</c:v>
                </c:pt>
                <c:pt idx="216">
                  <c:v>116.6</c:v>
                </c:pt>
                <c:pt idx="217">
                  <c:v>116.6</c:v>
                </c:pt>
                <c:pt idx="218">
                  <c:v>116.6</c:v>
                </c:pt>
                <c:pt idx="219">
                  <c:v>116.6</c:v>
                </c:pt>
                <c:pt idx="220">
                  <c:v>116.6</c:v>
                </c:pt>
                <c:pt idx="221">
                  <c:v>115.9</c:v>
                </c:pt>
                <c:pt idx="222">
                  <c:v>116.6</c:v>
                </c:pt>
                <c:pt idx="223">
                  <c:v>116.6</c:v>
                </c:pt>
                <c:pt idx="224">
                  <c:v>115.9</c:v>
                </c:pt>
                <c:pt idx="225">
                  <c:v>115.9</c:v>
                </c:pt>
                <c:pt idx="226">
                  <c:v>115.9</c:v>
                </c:pt>
                <c:pt idx="227">
                  <c:v>115.9</c:v>
                </c:pt>
                <c:pt idx="228">
                  <c:v>115.9</c:v>
                </c:pt>
                <c:pt idx="229">
                  <c:v>115.9</c:v>
                </c:pt>
                <c:pt idx="230">
                  <c:v>115.9</c:v>
                </c:pt>
                <c:pt idx="231">
                  <c:v>115.9</c:v>
                </c:pt>
                <c:pt idx="232">
                  <c:v>115.9</c:v>
                </c:pt>
                <c:pt idx="233">
                  <c:v>115.9</c:v>
                </c:pt>
                <c:pt idx="234">
                  <c:v>115.9</c:v>
                </c:pt>
                <c:pt idx="235">
                  <c:v>115.2</c:v>
                </c:pt>
                <c:pt idx="236">
                  <c:v>115.2</c:v>
                </c:pt>
                <c:pt idx="237">
                  <c:v>115.2</c:v>
                </c:pt>
                <c:pt idx="238">
                  <c:v>115.2</c:v>
                </c:pt>
                <c:pt idx="239">
                  <c:v>115.2</c:v>
                </c:pt>
                <c:pt idx="240">
                  <c:v>115.2</c:v>
                </c:pt>
                <c:pt idx="241">
                  <c:v>115.2</c:v>
                </c:pt>
                <c:pt idx="242">
                  <c:v>115.2</c:v>
                </c:pt>
                <c:pt idx="243">
                  <c:v>114.5</c:v>
                </c:pt>
                <c:pt idx="244">
                  <c:v>114.5</c:v>
                </c:pt>
                <c:pt idx="245">
                  <c:v>114.5</c:v>
                </c:pt>
                <c:pt idx="246">
                  <c:v>114.5</c:v>
                </c:pt>
                <c:pt idx="247">
                  <c:v>114.5</c:v>
                </c:pt>
                <c:pt idx="248">
                  <c:v>114.5</c:v>
                </c:pt>
                <c:pt idx="249">
                  <c:v>114.5</c:v>
                </c:pt>
                <c:pt idx="250">
                  <c:v>114.5</c:v>
                </c:pt>
                <c:pt idx="251">
                  <c:v>114.5</c:v>
                </c:pt>
                <c:pt idx="252">
                  <c:v>114.5</c:v>
                </c:pt>
                <c:pt idx="253">
                  <c:v>113.9</c:v>
                </c:pt>
                <c:pt idx="254">
                  <c:v>113.9</c:v>
                </c:pt>
                <c:pt idx="255">
                  <c:v>113.9</c:v>
                </c:pt>
                <c:pt idx="256">
                  <c:v>113.9</c:v>
                </c:pt>
                <c:pt idx="257">
                  <c:v>113.9</c:v>
                </c:pt>
                <c:pt idx="258">
                  <c:v>113.9</c:v>
                </c:pt>
                <c:pt idx="259">
                  <c:v>113.9</c:v>
                </c:pt>
                <c:pt idx="260">
                  <c:v>113.9</c:v>
                </c:pt>
                <c:pt idx="261">
                  <c:v>113.9</c:v>
                </c:pt>
                <c:pt idx="262">
                  <c:v>113.9</c:v>
                </c:pt>
                <c:pt idx="263">
                  <c:v>113.2</c:v>
                </c:pt>
                <c:pt idx="264">
                  <c:v>113.2</c:v>
                </c:pt>
                <c:pt idx="265">
                  <c:v>113.2</c:v>
                </c:pt>
                <c:pt idx="266">
                  <c:v>113.2</c:v>
                </c:pt>
                <c:pt idx="267">
                  <c:v>113.2</c:v>
                </c:pt>
                <c:pt idx="268">
                  <c:v>113.2</c:v>
                </c:pt>
                <c:pt idx="269">
                  <c:v>113.2</c:v>
                </c:pt>
                <c:pt idx="270">
                  <c:v>113.2</c:v>
                </c:pt>
                <c:pt idx="271">
                  <c:v>113.2</c:v>
                </c:pt>
                <c:pt idx="272">
                  <c:v>112.5</c:v>
                </c:pt>
                <c:pt idx="273">
                  <c:v>112.5</c:v>
                </c:pt>
                <c:pt idx="274">
                  <c:v>112.5</c:v>
                </c:pt>
                <c:pt idx="275">
                  <c:v>112.5</c:v>
                </c:pt>
                <c:pt idx="276">
                  <c:v>112.5</c:v>
                </c:pt>
                <c:pt idx="277">
                  <c:v>112.5</c:v>
                </c:pt>
                <c:pt idx="278">
                  <c:v>112.5</c:v>
                </c:pt>
                <c:pt idx="279">
                  <c:v>111.8</c:v>
                </c:pt>
                <c:pt idx="280">
                  <c:v>111.8</c:v>
                </c:pt>
                <c:pt idx="281">
                  <c:v>111.8</c:v>
                </c:pt>
                <c:pt idx="282">
                  <c:v>111.8</c:v>
                </c:pt>
                <c:pt idx="283">
                  <c:v>111.8</c:v>
                </c:pt>
                <c:pt idx="284">
                  <c:v>111.8</c:v>
                </c:pt>
                <c:pt idx="285">
                  <c:v>111.8</c:v>
                </c:pt>
                <c:pt idx="286">
                  <c:v>111.8</c:v>
                </c:pt>
                <c:pt idx="287">
                  <c:v>111.2</c:v>
                </c:pt>
                <c:pt idx="288">
                  <c:v>111.2</c:v>
                </c:pt>
                <c:pt idx="289">
                  <c:v>111.2</c:v>
                </c:pt>
                <c:pt idx="290">
                  <c:v>111.2</c:v>
                </c:pt>
                <c:pt idx="291">
                  <c:v>111.2</c:v>
                </c:pt>
                <c:pt idx="292">
                  <c:v>111.2</c:v>
                </c:pt>
                <c:pt idx="293">
                  <c:v>111.2</c:v>
                </c:pt>
                <c:pt idx="294">
                  <c:v>111.2</c:v>
                </c:pt>
                <c:pt idx="295">
                  <c:v>111.2</c:v>
                </c:pt>
                <c:pt idx="296">
                  <c:v>110.5</c:v>
                </c:pt>
                <c:pt idx="297">
                  <c:v>110.5</c:v>
                </c:pt>
                <c:pt idx="298">
                  <c:v>110.5</c:v>
                </c:pt>
                <c:pt idx="299">
                  <c:v>110.5</c:v>
                </c:pt>
                <c:pt idx="300">
                  <c:v>110.5</c:v>
                </c:pt>
                <c:pt idx="301">
                  <c:v>110.5</c:v>
                </c:pt>
                <c:pt idx="302">
                  <c:v>110.5</c:v>
                </c:pt>
                <c:pt idx="303">
                  <c:v>109.8</c:v>
                </c:pt>
                <c:pt idx="304">
                  <c:v>109.8</c:v>
                </c:pt>
                <c:pt idx="305">
                  <c:v>109.8</c:v>
                </c:pt>
                <c:pt idx="306">
                  <c:v>109.8</c:v>
                </c:pt>
                <c:pt idx="307">
                  <c:v>109.8</c:v>
                </c:pt>
                <c:pt idx="308">
                  <c:v>109.8</c:v>
                </c:pt>
                <c:pt idx="309">
                  <c:v>109.8</c:v>
                </c:pt>
                <c:pt idx="310">
                  <c:v>109.8</c:v>
                </c:pt>
                <c:pt idx="311">
                  <c:v>109.1</c:v>
                </c:pt>
                <c:pt idx="312">
                  <c:v>109.8</c:v>
                </c:pt>
                <c:pt idx="313">
                  <c:v>109.1</c:v>
                </c:pt>
                <c:pt idx="314">
                  <c:v>109.1</c:v>
                </c:pt>
                <c:pt idx="315">
                  <c:v>109.1</c:v>
                </c:pt>
                <c:pt idx="316">
                  <c:v>109.1</c:v>
                </c:pt>
                <c:pt idx="317">
                  <c:v>109.1</c:v>
                </c:pt>
                <c:pt idx="318">
                  <c:v>109.1</c:v>
                </c:pt>
                <c:pt idx="319">
                  <c:v>109.1</c:v>
                </c:pt>
                <c:pt idx="320">
                  <c:v>109.1</c:v>
                </c:pt>
                <c:pt idx="321">
                  <c:v>109.1</c:v>
                </c:pt>
                <c:pt idx="322">
                  <c:v>108.5</c:v>
                </c:pt>
                <c:pt idx="323">
                  <c:v>108.5</c:v>
                </c:pt>
                <c:pt idx="324">
                  <c:v>108.5</c:v>
                </c:pt>
                <c:pt idx="325">
                  <c:v>108.5</c:v>
                </c:pt>
                <c:pt idx="326">
                  <c:v>108.5</c:v>
                </c:pt>
                <c:pt idx="327">
                  <c:v>108.5</c:v>
                </c:pt>
                <c:pt idx="328">
                  <c:v>108.5</c:v>
                </c:pt>
                <c:pt idx="329">
                  <c:v>107.8</c:v>
                </c:pt>
                <c:pt idx="330">
                  <c:v>107.8</c:v>
                </c:pt>
                <c:pt idx="331">
                  <c:v>107.8</c:v>
                </c:pt>
                <c:pt idx="332">
                  <c:v>107.8</c:v>
                </c:pt>
                <c:pt idx="333">
                  <c:v>107.8</c:v>
                </c:pt>
                <c:pt idx="334">
                  <c:v>107.8</c:v>
                </c:pt>
                <c:pt idx="335">
                  <c:v>107.1</c:v>
                </c:pt>
                <c:pt idx="336">
                  <c:v>107.1</c:v>
                </c:pt>
                <c:pt idx="337">
                  <c:v>107.1</c:v>
                </c:pt>
                <c:pt idx="338">
                  <c:v>107.1</c:v>
                </c:pt>
                <c:pt idx="339">
                  <c:v>107.1</c:v>
                </c:pt>
                <c:pt idx="340">
                  <c:v>107.1</c:v>
                </c:pt>
                <c:pt idx="341">
                  <c:v>107.1</c:v>
                </c:pt>
                <c:pt idx="342">
                  <c:v>107.1</c:v>
                </c:pt>
                <c:pt idx="343">
                  <c:v>107.1</c:v>
                </c:pt>
                <c:pt idx="344">
                  <c:v>106.4</c:v>
                </c:pt>
                <c:pt idx="345">
                  <c:v>106.4</c:v>
                </c:pt>
                <c:pt idx="346">
                  <c:v>106.4</c:v>
                </c:pt>
                <c:pt idx="347">
                  <c:v>106.4</c:v>
                </c:pt>
                <c:pt idx="348">
                  <c:v>106.4</c:v>
                </c:pt>
                <c:pt idx="349">
                  <c:v>106.4</c:v>
                </c:pt>
                <c:pt idx="350">
                  <c:v>106.4</c:v>
                </c:pt>
                <c:pt idx="351">
                  <c:v>105.8</c:v>
                </c:pt>
                <c:pt idx="352">
                  <c:v>105.8</c:v>
                </c:pt>
                <c:pt idx="353">
                  <c:v>105.8</c:v>
                </c:pt>
                <c:pt idx="354">
                  <c:v>105.8</c:v>
                </c:pt>
                <c:pt idx="355">
                  <c:v>105.8</c:v>
                </c:pt>
                <c:pt idx="356">
                  <c:v>105.8</c:v>
                </c:pt>
                <c:pt idx="357">
                  <c:v>105.1</c:v>
                </c:pt>
                <c:pt idx="358">
                  <c:v>105.1</c:v>
                </c:pt>
                <c:pt idx="359">
                  <c:v>105.1</c:v>
                </c:pt>
                <c:pt idx="360">
                  <c:v>105.1</c:v>
                </c:pt>
                <c:pt idx="361">
                  <c:v>105.1</c:v>
                </c:pt>
                <c:pt idx="362">
                  <c:v>105.1</c:v>
                </c:pt>
                <c:pt idx="363">
                  <c:v>105.1</c:v>
                </c:pt>
                <c:pt idx="364">
                  <c:v>104.4</c:v>
                </c:pt>
                <c:pt idx="365">
                  <c:v>105.1</c:v>
                </c:pt>
                <c:pt idx="366">
                  <c:v>104.4</c:v>
                </c:pt>
                <c:pt idx="367">
                  <c:v>104.4</c:v>
                </c:pt>
                <c:pt idx="368">
                  <c:v>104.4</c:v>
                </c:pt>
                <c:pt idx="369">
                  <c:v>104.4</c:v>
                </c:pt>
                <c:pt idx="370">
                  <c:v>104.4</c:v>
                </c:pt>
                <c:pt idx="371">
                  <c:v>103.7</c:v>
                </c:pt>
                <c:pt idx="372">
                  <c:v>103.7</c:v>
                </c:pt>
                <c:pt idx="373">
                  <c:v>103.7</c:v>
                </c:pt>
                <c:pt idx="374">
                  <c:v>103.7</c:v>
                </c:pt>
                <c:pt idx="375">
                  <c:v>103.7</c:v>
                </c:pt>
                <c:pt idx="376">
                  <c:v>103.7</c:v>
                </c:pt>
                <c:pt idx="377">
                  <c:v>103.7</c:v>
                </c:pt>
                <c:pt idx="378">
                  <c:v>103.7</c:v>
                </c:pt>
                <c:pt idx="379">
                  <c:v>103.1</c:v>
                </c:pt>
                <c:pt idx="380">
                  <c:v>103.1</c:v>
                </c:pt>
                <c:pt idx="381">
                  <c:v>103.1</c:v>
                </c:pt>
                <c:pt idx="382">
                  <c:v>103.1</c:v>
                </c:pt>
                <c:pt idx="383">
                  <c:v>103.1</c:v>
                </c:pt>
                <c:pt idx="384">
                  <c:v>103.1</c:v>
                </c:pt>
                <c:pt idx="385">
                  <c:v>102.4</c:v>
                </c:pt>
                <c:pt idx="386">
                  <c:v>102.4</c:v>
                </c:pt>
                <c:pt idx="387">
                  <c:v>102.4</c:v>
                </c:pt>
                <c:pt idx="388">
                  <c:v>102.4</c:v>
                </c:pt>
                <c:pt idx="389">
                  <c:v>102.4</c:v>
                </c:pt>
                <c:pt idx="390">
                  <c:v>102.4</c:v>
                </c:pt>
                <c:pt idx="391">
                  <c:v>101.7</c:v>
                </c:pt>
                <c:pt idx="392">
                  <c:v>101.7</c:v>
                </c:pt>
                <c:pt idx="393">
                  <c:v>101.7</c:v>
                </c:pt>
                <c:pt idx="394">
                  <c:v>101.7</c:v>
                </c:pt>
                <c:pt idx="395">
                  <c:v>101.7</c:v>
                </c:pt>
                <c:pt idx="396">
                  <c:v>101.7</c:v>
                </c:pt>
                <c:pt idx="397">
                  <c:v>101</c:v>
                </c:pt>
                <c:pt idx="398">
                  <c:v>101</c:v>
                </c:pt>
                <c:pt idx="399">
                  <c:v>101</c:v>
                </c:pt>
                <c:pt idx="400">
                  <c:v>101</c:v>
                </c:pt>
                <c:pt idx="401">
                  <c:v>101</c:v>
                </c:pt>
                <c:pt idx="402">
                  <c:v>101</c:v>
                </c:pt>
                <c:pt idx="403">
                  <c:v>100.4</c:v>
                </c:pt>
                <c:pt idx="404">
                  <c:v>100.4</c:v>
                </c:pt>
                <c:pt idx="405">
                  <c:v>100.4</c:v>
                </c:pt>
                <c:pt idx="406">
                  <c:v>100.4</c:v>
                </c:pt>
                <c:pt idx="407">
                  <c:v>100.4</c:v>
                </c:pt>
                <c:pt idx="408">
                  <c:v>99.7</c:v>
                </c:pt>
                <c:pt idx="409">
                  <c:v>99.7</c:v>
                </c:pt>
                <c:pt idx="410">
                  <c:v>99.7</c:v>
                </c:pt>
                <c:pt idx="411">
                  <c:v>99.7</c:v>
                </c:pt>
                <c:pt idx="412">
                  <c:v>99.7</c:v>
                </c:pt>
                <c:pt idx="413">
                  <c:v>99</c:v>
                </c:pt>
                <c:pt idx="414">
                  <c:v>99.7</c:v>
                </c:pt>
                <c:pt idx="415">
                  <c:v>99</c:v>
                </c:pt>
                <c:pt idx="416">
                  <c:v>99</c:v>
                </c:pt>
                <c:pt idx="417">
                  <c:v>99</c:v>
                </c:pt>
                <c:pt idx="418">
                  <c:v>99</c:v>
                </c:pt>
                <c:pt idx="419">
                  <c:v>99</c:v>
                </c:pt>
                <c:pt idx="420">
                  <c:v>98.3</c:v>
                </c:pt>
                <c:pt idx="421">
                  <c:v>98.3</c:v>
                </c:pt>
                <c:pt idx="422">
                  <c:v>98.3</c:v>
                </c:pt>
                <c:pt idx="423">
                  <c:v>98.3</c:v>
                </c:pt>
                <c:pt idx="424">
                  <c:v>98.3</c:v>
                </c:pt>
                <c:pt idx="425">
                  <c:v>98.3</c:v>
                </c:pt>
                <c:pt idx="426">
                  <c:v>97.6</c:v>
                </c:pt>
                <c:pt idx="427">
                  <c:v>97.6</c:v>
                </c:pt>
                <c:pt idx="428">
                  <c:v>97.6</c:v>
                </c:pt>
                <c:pt idx="429">
                  <c:v>97.6</c:v>
                </c:pt>
                <c:pt idx="430">
                  <c:v>97.6</c:v>
                </c:pt>
                <c:pt idx="431">
                  <c:v>97</c:v>
                </c:pt>
                <c:pt idx="432">
                  <c:v>97</c:v>
                </c:pt>
                <c:pt idx="433">
                  <c:v>97.6</c:v>
                </c:pt>
                <c:pt idx="434">
                  <c:v>97</c:v>
                </c:pt>
                <c:pt idx="435">
                  <c:v>97</c:v>
                </c:pt>
                <c:pt idx="436">
                  <c:v>97</c:v>
                </c:pt>
                <c:pt idx="437">
                  <c:v>96.3</c:v>
                </c:pt>
                <c:pt idx="438">
                  <c:v>96.3</c:v>
                </c:pt>
                <c:pt idx="439">
                  <c:v>96.3</c:v>
                </c:pt>
                <c:pt idx="440">
                  <c:v>96.3</c:v>
                </c:pt>
                <c:pt idx="441">
                  <c:v>96.3</c:v>
                </c:pt>
                <c:pt idx="442">
                  <c:v>95.6</c:v>
                </c:pt>
                <c:pt idx="443">
                  <c:v>95.6</c:v>
                </c:pt>
                <c:pt idx="444">
                  <c:v>95.6</c:v>
                </c:pt>
                <c:pt idx="445">
                  <c:v>95.6</c:v>
                </c:pt>
                <c:pt idx="446">
                  <c:v>95.6</c:v>
                </c:pt>
                <c:pt idx="447">
                  <c:v>95.6</c:v>
                </c:pt>
                <c:pt idx="448">
                  <c:v>94.9</c:v>
                </c:pt>
                <c:pt idx="449">
                  <c:v>94.9</c:v>
                </c:pt>
                <c:pt idx="450">
                  <c:v>94.9</c:v>
                </c:pt>
                <c:pt idx="451">
                  <c:v>94.9</c:v>
                </c:pt>
                <c:pt idx="452">
                  <c:v>94.9</c:v>
                </c:pt>
                <c:pt idx="453">
                  <c:v>94.3</c:v>
                </c:pt>
                <c:pt idx="454">
                  <c:v>94.3</c:v>
                </c:pt>
                <c:pt idx="455">
                  <c:v>94.3</c:v>
                </c:pt>
                <c:pt idx="456">
                  <c:v>94.3</c:v>
                </c:pt>
                <c:pt idx="457">
                  <c:v>94.3</c:v>
                </c:pt>
                <c:pt idx="458">
                  <c:v>94.3</c:v>
                </c:pt>
                <c:pt idx="459">
                  <c:v>93.6</c:v>
                </c:pt>
                <c:pt idx="460">
                  <c:v>93.6</c:v>
                </c:pt>
                <c:pt idx="461">
                  <c:v>93.6</c:v>
                </c:pt>
                <c:pt idx="462">
                  <c:v>93.6</c:v>
                </c:pt>
                <c:pt idx="463">
                  <c:v>92.9</c:v>
                </c:pt>
                <c:pt idx="464">
                  <c:v>92.9</c:v>
                </c:pt>
                <c:pt idx="465">
                  <c:v>92.9</c:v>
                </c:pt>
                <c:pt idx="466">
                  <c:v>92.9</c:v>
                </c:pt>
                <c:pt idx="467">
                  <c:v>92.9</c:v>
                </c:pt>
                <c:pt idx="468">
                  <c:v>92.2</c:v>
                </c:pt>
                <c:pt idx="469">
                  <c:v>92.2</c:v>
                </c:pt>
                <c:pt idx="470">
                  <c:v>92.2</c:v>
                </c:pt>
                <c:pt idx="471">
                  <c:v>92.2</c:v>
                </c:pt>
                <c:pt idx="472">
                  <c:v>92.2</c:v>
                </c:pt>
                <c:pt idx="473">
                  <c:v>92.2</c:v>
                </c:pt>
                <c:pt idx="474">
                  <c:v>92.2</c:v>
                </c:pt>
                <c:pt idx="475">
                  <c:v>91.6</c:v>
                </c:pt>
                <c:pt idx="476">
                  <c:v>91.6</c:v>
                </c:pt>
                <c:pt idx="477">
                  <c:v>91.6</c:v>
                </c:pt>
                <c:pt idx="478">
                  <c:v>91.6</c:v>
                </c:pt>
                <c:pt idx="479">
                  <c:v>90.9</c:v>
                </c:pt>
                <c:pt idx="480">
                  <c:v>90.9</c:v>
                </c:pt>
                <c:pt idx="481">
                  <c:v>90.9</c:v>
                </c:pt>
                <c:pt idx="482">
                  <c:v>90.9</c:v>
                </c:pt>
                <c:pt idx="483">
                  <c:v>90.9</c:v>
                </c:pt>
                <c:pt idx="484">
                  <c:v>90.2</c:v>
                </c:pt>
                <c:pt idx="485">
                  <c:v>90.2</c:v>
                </c:pt>
                <c:pt idx="486">
                  <c:v>90.2</c:v>
                </c:pt>
                <c:pt idx="487">
                  <c:v>90.2</c:v>
                </c:pt>
                <c:pt idx="488">
                  <c:v>90.2</c:v>
                </c:pt>
                <c:pt idx="489">
                  <c:v>89.5</c:v>
                </c:pt>
                <c:pt idx="490">
                  <c:v>89.5</c:v>
                </c:pt>
                <c:pt idx="491">
                  <c:v>89.5</c:v>
                </c:pt>
                <c:pt idx="492">
                  <c:v>89.5</c:v>
                </c:pt>
                <c:pt idx="493">
                  <c:v>88.9</c:v>
                </c:pt>
                <c:pt idx="494">
                  <c:v>88.9</c:v>
                </c:pt>
                <c:pt idx="495">
                  <c:v>88.9</c:v>
                </c:pt>
                <c:pt idx="496">
                  <c:v>88.9</c:v>
                </c:pt>
                <c:pt idx="497">
                  <c:v>88.9</c:v>
                </c:pt>
                <c:pt idx="498">
                  <c:v>88.2</c:v>
                </c:pt>
                <c:pt idx="499">
                  <c:v>88.2</c:v>
                </c:pt>
                <c:pt idx="500">
                  <c:v>88.2</c:v>
                </c:pt>
                <c:pt idx="501">
                  <c:v>88.2</c:v>
                </c:pt>
                <c:pt idx="502">
                  <c:v>88.2</c:v>
                </c:pt>
                <c:pt idx="503">
                  <c:v>87.5</c:v>
                </c:pt>
                <c:pt idx="504">
                  <c:v>87.5</c:v>
                </c:pt>
                <c:pt idx="505">
                  <c:v>87.5</c:v>
                </c:pt>
                <c:pt idx="506">
                  <c:v>87.5</c:v>
                </c:pt>
                <c:pt idx="507">
                  <c:v>87.5</c:v>
                </c:pt>
                <c:pt idx="508">
                  <c:v>86.8</c:v>
                </c:pt>
                <c:pt idx="509">
                  <c:v>86.8</c:v>
                </c:pt>
                <c:pt idx="510">
                  <c:v>86.8</c:v>
                </c:pt>
                <c:pt idx="511">
                  <c:v>86.8</c:v>
                </c:pt>
                <c:pt idx="512">
                  <c:v>86.2</c:v>
                </c:pt>
                <c:pt idx="513">
                  <c:v>86.2</c:v>
                </c:pt>
                <c:pt idx="514">
                  <c:v>86.2</c:v>
                </c:pt>
                <c:pt idx="515">
                  <c:v>86.2</c:v>
                </c:pt>
                <c:pt idx="516">
                  <c:v>86.2</c:v>
                </c:pt>
                <c:pt idx="517">
                  <c:v>85.5</c:v>
                </c:pt>
                <c:pt idx="518">
                  <c:v>85.5</c:v>
                </c:pt>
                <c:pt idx="519">
                  <c:v>85.5</c:v>
                </c:pt>
                <c:pt idx="520">
                  <c:v>84.8</c:v>
                </c:pt>
                <c:pt idx="521">
                  <c:v>84.8</c:v>
                </c:pt>
                <c:pt idx="522">
                  <c:v>84.8</c:v>
                </c:pt>
                <c:pt idx="523">
                  <c:v>84.8</c:v>
                </c:pt>
                <c:pt idx="524">
                  <c:v>84.8</c:v>
                </c:pt>
                <c:pt idx="525">
                  <c:v>84.1</c:v>
                </c:pt>
                <c:pt idx="526">
                  <c:v>84.1</c:v>
                </c:pt>
                <c:pt idx="527">
                  <c:v>84.1</c:v>
                </c:pt>
                <c:pt idx="528">
                  <c:v>84.1</c:v>
                </c:pt>
                <c:pt idx="529">
                  <c:v>83.5</c:v>
                </c:pt>
                <c:pt idx="530">
                  <c:v>83.5</c:v>
                </c:pt>
                <c:pt idx="531">
                  <c:v>83.5</c:v>
                </c:pt>
                <c:pt idx="532">
                  <c:v>82.8</c:v>
                </c:pt>
                <c:pt idx="533">
                  <c:v>82.8</c:v>
                </c:pt>
                <c:pt idx="534">
                  <c:v>82.8</c:v>
                </c:pt>
                <c:pt idx="535">
                  <c:v>82.8</c:v>
                </c:pt>
                <c:pt idx="536">
                  <c:v>82.8</c:v>
                </c:pt>
                <c:pt idx="537">
                  <c:v>82.1</c:v>
                </c:pt>
                <c:pt idx="538">
                  <c:v>82.1</c:v>
                </c:pt>
                <c:pt idx="539">
                  <c:v>82.1</c:v>
                </c:pt>
                <c:pt idx="540">
                  <c:v>82.1</c:v>
                </c:pt>
                <c:pt idx="541">
                  <c:v>82.1</c:v>
                </c:pt>
                <c:pt idx="542">
                  <c:v>81.400000000000006</c:v>
                </c:pt>
                <c:pt idx="543">
                  <c:v>81.400000000000006</c:v>
                </c:pt>
                <c:pt idx="544">
                  <c:v>80.8</c:v>
                </c:pt>
                <c:pt idx="545">
                  <c:v>80.8</c:v>
                </c:pt>
                <c:pt idx="546">
                  <c:v>80.8</c:v>
                </c:pt>
                <c:pt idx="547">
                  <c:v>80.8</c:v>
                </c:pt>
                <c:pt idx="548">
                  <c:v>80.8</c:v>
                </c:pt>
                <c:pt idx="549">
                  <c:v>80.099999999999994</c:v>
                </c:pt>
                <c:pt idx="550">
                  <c:v>80.099999999999994</c:v>
                </c:pt>
                <c:pt idx="551">
                  <c:v>80.099999999999994</c:v>
                </c:pt>
                <c:pt idx="552">
                  <c:v>80.099999999999994</c:v>
                </c:pt>
                <c:pt idx="553">
                  <c:v>80.099999999999994</c:v>
                </c:pt>
                <c:pt idx="554">
                  <c:v>79.400000000000006</c:v>
                </c:pt>
                <c:pt idx="555">
                  <c:v>79.400000000000006</c:v>
                </c:pt>
                <c:pt idx="556">
                  <c:v>79.400000000000006</c:v>
                </c:pt>
                <c:pt idx="557">
                  <c:v>78.7</c:v>
                </c:pt>
                <c:pt idx="558">
                  <c:v>78.7</c:v>
                </c:pt>
                <c:pt idx="559">
                  <c:v>78.7</c:v>
                </c:pt>
                <c:pt idx="560">
                  <c:v>78.7</c:v>
                </c:pt>
                <c:pt idx="561">
                  <c:v>78.099999999999994</c:v>
                </c:pt>
                <c:pt idx="562">
                  <c:v>78.099999999999994</c:v>
                </c:pt>
                <c:pt idx="563">
                  <c:v>78.099999999999994</c:v>
                </c:pt>
                <c:pt idx="564">
                  <c:v>77.400000000000006</c:v>
                </c:pt>
                <c:pt idx="565">
                  <c:v>77.400000000000006</c:v>
                </c:pt>
                <c:pt idx="566">
                  <c:v>77.400000000000006</c:v>
                </c:pt>
                <c:pt idx="567">
                  <c:v>77.400000000000006</c:v>
                </c:pt>
                <c:pt idx="568">
                  <c:v>77.400000000000006</c:v>
                </c:pt>
                <c:pt idx="569">
                  <c:v>76.7</c:v>
                </c:pt>
                <c:pt idx="570">
                  <c:v>76.7</c:v>
                </c:pt>
                <c:pt idx="571">
                  <c:v>76.7</c:v>
                </c:pt>
                <c:pt idx="572">
                  <c:v>76</c:v>
                </c:pt>
                <c:pt idx="573">
                  <c:v>76</c:v>
                </c:pt>
                <c:pt idx="574">
                  <c:v>76</c:v>
                </c:pt>
                <c:pt idx="575">
                  <c:v>76</c:v>
                </c:pt>
                <c:pt idx="576">
                  <c:v>76</c:v>
                </c:pt>
                <c:pt idx="577">
                  <c:v>75.400000000000006</c:v>
                </c:pt>
                <c:pt idx="578">
                  <c:v>75.400000000000006</c:v>
                </c:pt>
                <c:pt idx="579">
                  <c:v>75.400000000000006</c:v>
                </c:pt>
                <c:pt idx="580">
                  <c:v>74.7</c:v>
                </c:pt>
                <c:pt idx="581">
                  <c:v>74.7</c:v>
                </c:pt>
                <c:pt idx="582">
                  <c:v>74.7</c:v>
                </c:pt>
                <c:pt idx="583">
                  <c:v>74.7</c:v>
                </c:pt>
                <c:pt idx="584">
                  <c:v>74</c:v>
                </c:pt>
                <c:pt idx="585">
                  <c:v>74</c:v>
                </c:pt>
                <c:pt idx="586">
                  <c:v>74</c:v>
                </c:pt>
                <c:pt idx="587">
                  <c:v>73.3</c:v>
                </c:pt>
                <c:pt idx="588">
                  <c:v>73.3</c:v>
                </c:pt>
                <c:pt idx="589">
                  <c:v>73.3</c:v>
                </c:pt>
                <c:pt idx="590">
                  <c:v>73.3</c:v>
                </c:pt>
                <c:pt idx="591">
                  <c:v>72.599999999999994</c:v>
                </c:pt>
                <c:pt idx="592">
                  <c:v>72.599999999999994</c:v>
                </c:pt>
                <c:pt idx="593">
                  <c:v>72.599999999999994</c:v>
                </c:pt>
                <c:pt idx="594">
                  <c:v>72</c:v>
                </c:pt>
                <c:pt idx="595">
                  <c:v>72</c:v>
                </c:pt>
                <c:pt idx="596">
                  <c:v>72</c:v>
                </c:pt>
                <c:pt idx="597">
                  <c:v>71.3</c:v>
                </c:pt>
                <c:pt idx="598">
                  <c:v>71.3</c:v>
                </c:pt>
                <c:pt idx="599">
                  <c:v>71.3</c:v>
                </c:pt>
                <c:pt idx="600">
                  <c:v>71.3</c:v>
                </c:pt>
                <c:pt idx="601">
                  <c:v>71.3</c:v>
                </c:pt>
                <c:pt idx="602">
                  <c:v>70.599999999999994</c:v>
                </c:pt>
                <c:pt idx="603">
                  <c:v>70.599999999999994</c:v>
                </c:pt>
                <c:pt idx="604">
                  <c:v>69.900000000000006</c:v>
                </c:pt>
                <c:pt idx="605">
                  <c:v>69.900000000000006</c:v>
                </c:pt>
                <c:pt idx="606">
                  <c:v>69.900000000000006</c:v>
                </c:pt>
                <c:pt idx="607">
                  <c:v>69.900000000000006</c:v>
                </c:pt>
                <c:pt idx="608">
                  <c:v>69.3</c:v>
                </c:pt>
                <c:pt idx="609">
                  <c:v>69.3</c:v>
                </c:pt>
                <c:pt idx="610">
                  <c:v>69.3</c:v>
                </c:pt>
                <c:pt idx="611">
                  <c:v>69.3</c:v>
                </c:pt>
                <c:pt idx="612">
                  <c:v>68.599999999999994</c:v>
                </c:pt>
                <c:pt idx="613">
                  <c:v>68.599999999999994</c:v>
                </c:pt>
                <c:pt idx="614">
                  <c:v>68.599999999999994</c:v>
                </c:pt>
                <c:pt idx="615">
                  <c:v>67.900000000000006</c:v>
                </c:pt>
                <c:pt idx="616">
                  <c:v>67.900000000000006</c:v>
                </c:pt>
                <c:pt idx="617">
                  <c:v>67.900000000000006</c:v>
                </c:pt>
                <c:pt idx="618">
                  <c:v>67.900000000000006</c:v>
                </c:pt>
                <c:pt idx="619">
                  <c:v>67.2</c:v>
                </c:pt>
                <c:pt idx="620">
                  <c:v>67.2</c:v>
                </c:pt>
                <c:pt idx="621">
                  <c:v>67.2</c:v>
                </c:pt>
                <c:pt idx="622">
                  <c:v>67.2</c:v>
                </c:pt>
                <c:pt idx="623">
                  <c:v>66.599999999999994</c:v>
                </c:pt>
                <c:pt idx="624">
                  <c:v>66.599999999999994</c:v>
                </c:pt>
                <c:pt idx="625">
                  <c:v>65.900000000000006</c:v>
                </c:pt>
                <c:pt idx="626">
                  <c:v>65.900000000000006</c:v>
                </c:pt>
                <c:pt idx="627">
                  <c:v>65.900000000000006</c:v>
                </c:pt>
                <c:pt idx="628">
                  <c:v>65.900000000000006</c:v>
                </c:pt>
                <c:pt idx="629">
                  <c:v>65.2</c:v>
                </c:pt>
                <c:pt idx="630">
                  <c:v>65.2</c:v>
                </c:pt>
                <c:pt idx="631">
                  <c:v>65.2</c:v>
                </c:pt>
                <c:pt idx="632">
                  <c:v>64.5</c:v>
                </c:pt>
                <c:pt idx="633">
                  <c:v>64.5</c:v>
                </c:pt>
                <c:pt idx="634">
                  <c:v>64.5</c:v>
                </c:pt>
                <c:pt idx="635">
                  <c:v>63.9</c:v>
                </c:pt>
                <c:pt idx="636">
                  <c:v>63.9</c:v>
                </c:pt>
                <c:pt idx="637">
                  <c:v>63.9</c:v>
                </c:pt>
                <c:pt idx="638">
                  <c:v>63.9</c:v>
                </c:pt>
                <c:pt idx="639">
                  <c:v>63.2</c:v>
                </c:pt>
                <c:pt idx="640">
                  <c:v>63.2</c:v>
                </c:pt>
                <c:pt idx="641">
                  <c:v>63.2</c:v>
                </c:pt>
                <c:pt idx="642">
                  <c:v>62.5</c:v>
                </c:pt>
                <c:pt idx="643">
                  <c:v>62.5</c:v>
                </c:pt>
                <c:pt idx="644">
                  <c:v>62.5</c:v>
                </c:pt>
                <c:pt idx="645">
                  <c:v>62.5</c:v>
                </c:pt>
                <c:pt idx="646">
                  <c:v>61.8</c:v>
                </c:pt>
                <c:pt idx="647">
                  <c:v>61.8</c:v>
                </c:pt>
                <c:pt idx="648">
                  <c:v>61.2</c:v>
                </c:pt>
                <c:pt idx="649">
                  <c:v>61.2</c:v>
                </c:pt>
                <c:pt idx="650">
                  <c:v>61.2</c:v>
                </c:pt>
                <c:pt idx="651">
                  <c:v>61.2</c:v>
                </c:pt>
                <c:pt idx="652">
                  <c:v>60.5</c:v>
                </c:pt>
                <c:pt idx="653">
                  <c:v>60.5</c:v>
                </c:pt>
                <c:pt idx="654">
                  <c:v>60.5</c:v>
                </c:pt>
                <c:pt idx="655">
                  <c:v>59.8</c:v>
                </c:pt>
                <c:pt idx="656">
                  <c:v>59.8</c:v>
                </c:pt>
                <c:pt idx="657">
                  <c:v>59.8</c:v>
                </c:pt>
                <c:pt idx="658">
                  <c:v>59.1</c:v>
                </c:pt>
                <c:pt idx="659">
                  <c:v>59.1</c:v>
                </c:pt>
                <c:pt idx="660">
                  <c:v>59.1</c:v>
                </c:pt>
                <c:pt idx="661">
                  <c:v>59.1</c:v>
                </c:pt>
                <c:pt idx="662">
                  <c:v>58.5</c:v>
                </c:pt>
                <c:pt idx="663">
                  <c:v>58.5</c:v>
                </c:pt>
                <c:pt idx="664">
                  <c:v>58.5</c:v>
                </c:pt>
                <c:pt idx="665">
                  <c:v>57.8</c:v>
                </c:pt>
                <c:pt idx="666">
                  <c:v>57.8</c:v>
                </c:pt>
                <c:pt idx="667">
                  <c:v>57.8</c:v>
                </c:pt>
                <c:pt idx="668">
                  <c:v>57.8</c:v>
                </c:pt>
                <c:pt idx="669">
                  <c:v>57.1</c:v>
                </c:pt>
                <c:pt idx="670">
                  <c:v>57.1</c:v>
                </c:pt>
                <c:pt idx="671">
                  <c:v>56.4</c:v>
                </c:pt>
                <c:pt idx="672">
                  <c:v>56.4</c:v>
                </c:pt>
                <c:pt idx="673">
                  <c:v>56.4</c:v>
                </c:pt>
                <c:pt idx="674">
                  <c:v>56.4</c:v>
                </c:pt>
                <c:pt idx="675">
                  <c:v>55.8</c:v>
                </c:pt>
                <c:pt idx="676">
                  <c:v>55.8</c:v>
                </c:pt>
                <c:pt idx="677">
                  <c:v>55.1</c:v>
                </c:pt>
                <c:pt idx="678">
                  <c:v>55.1</c:v>
                </c:pt>
                <c:pt idx="679">
                  <c:v>55.1</c:v>
                </c:pt>
                <c:pt idx="680">
                  <c:v>55.1</c:v>
                </c:pt>
                <c:pt idx="681">
                  <c:v>54.4</c:v>
                </c:pt>
                <c:pt idx="682">
                  <c:v>54.4</c:v>
                </c:pt>
                <c:pt idx="683">
                  <c:v>54.4</c:v>
                </c:pt>
                <c:pt idx="684">
                  <c:v>53.7</c:v>
                </c:pt>
                <c:pt idx="685">
                  <c:v>53.7</c:v>
                </c:pt>
                <c:pt idx="686">
                  <c:v>53.7</c:v>
                </c:pt>
                <c:pt idx="687">
                  <c:v>53.1</c:v>
                </c:pt>
                <c:pt idx="688">
                  <c:v>53.1</c:v>
                </c:pt>
                <c:pt idx="689">
                  <c:v>53.1</c:v>
                </c:pt>
                <c:pt idx="690">
                  <c:v>52.4</c:v>
                </c:pt>
                <c:pt idx="691">
                  <c:v>52.4</c:v>
                </c:pt>
                <c:pt idx="692">
                  <c:v>52.4</c:v>
                </c:pt>
                <c:pt idx="693">
                  <c:v>51.7</c:v>
                </c:pt>
                <c:pt idx="694">
                  <c:v>51.7</c:v>
                </c:pt>
                <c:pt idx="695">
                  <c:v>51.7</c:v>
                </c:pt>
                <c:pt idx="696">
                  <c:v>51</c:v>
                </c:pt>
                <c:pt idx="697">
                  <c:v>51</c:v>
                </c:pt>
                <c:pt idx="698">
                  <c:v>51</c:v>
                </c:pt>
                <c:pt idx="699">
                  <c:v>50.4</c:v>
                </c:pt>
                <c:pt idx="700">
                  <c:v>50.4</c:v>
                </c:pt>
                <c:pt idx="701">
                  <c:v>50.4</c:v>
                </c:pt>
                <c:pt idx="702">
                  <c:v>49.7</c:v>
                </c:pt>
                <c:pt idx="703">
                  <c:v>49.7</c:v>
                </c:pt>
                <c:pt idx="704">
                  <c:v>49.7</c:v>
                </c:pt>
                <c:pt idx="705">
                  <c:v>49.7</c:v>
                </c:pt>
                <c:pt idx="706">
                  <c:v>49</c:v>
                </c:pt>
                <c:pt idx="707">
                  <c:v>49</c:v>
                </c:pt>
                <c:pt idx="708">
                  <c:v>48.3</c:v>
                </c:pt>
                <c:pt idx="709">
                  <c:v>48.3</c:v>
                </c:pt>
                <c:pt idx="710">
                  <c:v>48.3</c:v>
                </c:pt>
                <c:pt idx="711">
                  <c:v>48.3</c:v>
                </c:pt>
                <c:pt idx="712">
                  <c:v>47.6</c:v>
                </c:pt>
                <c:pt idx="713">
                  <c:v>47.6</c:v>
                </c:pt>
                <c:pt idx="714">
                  <c:v>47</c:v>
                </c:pt>
                <c:pt idx="715">
                  <c:v>47</c:v>
                </c:pt>
                <c:pt idx="716">
                  <c:v>47</c:v>
                </c:pt>
                <c:pt idx="717">
                  <c:v>46.3</c:v>
                </c:pt>
                <c:pt idx="718">
                  <c:v>46.3</c:v>
                </c:pt>
                <c:pt idx="719">
                  <c:v>46.3</c:v>
                </c:pt>
                <c:pt idx="720">
                  <c:v>45.6</c:v>
                </c:pt>
                <c:pt idx="721">
                  <c:v>45.6</c:v>
                </c:pt>
                <c:pt idx="722">
                  <c:v>45.6</c:v>
                </c:pt>
                <c:pt idx="723">
                  <c:v>44.9</c:v>
                </c:pt>
                <c:pt idx="724">
                  <c:v>44.9</c:v>
                </c:pt>
                <c:pt idx="725">
                  <c:v>44.9</c:v>
                </c:pt>
                <c:pt idx="726">
                  <c:v>44.9</c:v>
                </c:pt>
                <c:pt idx="727">
                  <c:v>44.3</c:v>
                </c:pt>
                <c:pt idx="728">
                  <c:v>44.3</c:v>
                </c:pt>
                <c:pt idx="729">
                  <c:v>43.6</c:v>
                </c:pt>
                <c:pt idx="730">
                  <c:v>43.6</c:v>
                </c:pt>
                <c:pt idx="731">
                  <c:v>43.6</c:v>
                </c:pt>
                <c:pt idx="732">
                  <c:v>43.6</c:v>
                </c:pt>
                <c:pt idx="733">
                  <c:v>42.9</c:v>
                </c:pt>
                <c:pt idx="734">
                  <c:v>42.9</c:v>
                </c:pt>
                <c:pt idx="735">
                  <c:v>42.2</c:v>
                </c:pt>
                <c:pt idx="736">
                  <c:v>42.2</c:v>
                </c:pt>
                <c:pt idx="737">
                  <c:v>42.2</c:v>
                </c:pt>
                <c:pt idx="738">
                  <c:v>41.6</c:v>
                </c:pt>
                <c:pt idx="739">
                  <c:v>41.6</c:v>
                </c:pt>
                <c:pt idx="740">
                  <c:v>41.6</c:v>
                </c:pt>
                <c:pt idx="741">
                  <c:v>41.6</c:v>
                </c:pt>
                <c:pt idx="742">
                  <c:v>40.9</c:v>
                </c:pt>
                <c:pt idx="743">
                  <c:v>40.9</c:v>
                </c:pt>
                <c:pt idx="744">
                  <c:v>40.200000000000003</c:v>
                </c:pt>
                <c:pt idx="745">
                  <c:v>40.200000000000003</c:v>
                </c:pt>
                <c:pt idx="746">
                  <c:v>40.200000000000003</c:v>
                </c:pt>
                <c:pt idx="747">
                  <c:v>40.200000000000003</c:v>
                </c:pt>
                <c:pt idx="748">
                  <c:v>40.200000000000003</c:v>
                </c:pt>
                <c:pt idx="749">
                  <c:v>39.5</c:v>
                </c:pt>
                <c:pt idx="750">
                  <c:v>39.5</c:v>
                </c:pt>
                <c:pt idx="751">
                  <c:v>38.9</c:v>
                </c:pt>
                <c:pt idx="752">
                  <c:v>38.9</c:v>
                </c:pt>
                <c:pt idx="753">
                  <c:v>38.9</c:v>
                </c:pt>
                <c:pt idx="754">
                  <c:v>38.200000000000003</c:v>
                </c:pt>
                <c:pt idx="755">
                  <c:v>38.200000000000003</c:v>
                </c:pt>
                <c:pt idx="756">
                  <c:v>38.200000000000003</c:v>
                </c:pt>
                <c:pt idx="757">
                  <c:v>37.5</c:v>
                </c:pt>
                <c:pt idx="758">
                  <c:v>37.5</c:v>
                </c:pt>
                <c:pt idx="759">
                  <c:v>37.5</c:v>
                </c:pt>
                <c:pt idx="760">
                  <c:v>37.5</c:v>
                </c:pt>
                <c:pt idx="761">
                  <c:v>36.799999999999997</c:v>
                </c:pt>
                <c:pt idx="762">
                  <c:v>36.799999999999997</c:v>
                </c:pt>
                <c:pt idx="763">
                  <c:v>36.799999999999997</c:v>
                </c:pt>
                <c:pt idx="764">
                  <c:v>36.200000000000003</c:v>
                </c:pt>
                <c:pt idx="765">
                  <c:v>36.200000000000003</c:v>
                </c:pt>
                <c:pt idx="766">
                  <c:v>35.5</c:v>
                </c:pt>
                <c:pt idx="767">
                  <c:v>35.5</c:v>
                </c:pt>
                <c:pt idx="768">
                  <c:v>35.5</c:v>
                </c:pt>
                <c:pt idx="769">
                  <c:v>34.799999999999997</c:v>
                </c:pt>
                <c:pt idx="770">
                  <c:v>34.799999999999997</c:v>
                </c:pt>
                <c:pt idx="771">
                  <c:v>34.799999999999997</c:v>
                </c:pt>
                <c:pt idx="772">
                  <c:v>34.799999999999997</c:v>
                </c:pt>
                <c:pt idx="773">
                  <c:v>34.1</c:v>
                </c:pt>
                <c:pt idx="774">
                  <c:v>34.1</c:v>
                </c:pt>
                <c:pt idx="775">
                  <c:v>34.1</c:v>
                </c:pt>
                <c:pt idx="776">
                  <c:v>33.5</c:v>
                </c:pt>
                <c:pt idx="777">
                  <c:v>33.5</c:v>
                </c:pt>
                <c:pt idx="778">
                  <c:v>33.5</c:v>
                </c:pt>
                <c:pt idx="779">
                  <c:v>33.5</c:v>
                </c:pt>
                <c:pt idx="780">
                  <c:v>32.799999999999997</c:v>
                </c:pt>
                <c:pt idx="781">
                  <c:v>32.799999999999997</c:v>
                </c:pt>
                <c:pt idx="782">
                  <c:v>32.1</c:v>
                </c:pt>
                <c:pt idx="783">
                  <c:v>32.1</c:v>
                </c:pt>
                <c:pt idx="784">
                  <c:v>32.1</c:v>
                </c:pt>
                <c:pt idx="785">
                  <c:v>32.1</c:v>
                </c:pt>
                <c:pt idx="786">
                  <c:v>31.4</c:v>
                </c:pt>
                <c:pt idx="787">
                  <c:v>31.4</c:v>
                </c:pt>
                <c:pt idx="788">
                  <c:v>30.8</c:v>
                </c:pt>
                <c:pt idx="789">
                  <c:v>30.8</c:v>
                </c:pt>
                <c:pt idx="790">
                  <c:v>30.8</c:v>
                </c:pt>
                <c:pt idx="791">
                  <c:v>30.8</c:v>
                </c:pt>
                <c:pt idx="792">
                  <c:v>30.8</c:v>
                </c:pt>
                <c:pt idx="793">
                  <c:v>30.1</c:v>
                </c:pt>
                <c:pt idx="794">
                  <c:v>30.1</c:v>
                </c:pt>
                <c:pt idx="795">
                  <c:v>30.1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4C-4513-8CEB-C13F925140FE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4C-4513-8CEB-C13F925140FE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2</c:v>
                </c:pt>
                <c:pt idx="33">
                  <c:v>2</c:v>
                </c:pt>
                <c:pt idx="34">
                  <c:v>1.3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2.6</c:v>
                </c:pt>
                <c:pt idx="52">
                  <c:v>2.6</c:v>
                </c:pt>
                <c:pt idx="53">
                  <c:v>2.6</c:v>
                </c:pt>
                <c:pt idx="54">
                  <c:v>2.6</c:v>
                </c:pt>
                <c:pt idx="55">
                  <c:v>2.6</c:v>
                </c:pt>
                <c:pt idx="56">
                  <c:v>2.6</c:v>
                </c:pt>
                <c:pt idx="57">
                  <c:v>2.6</c:v>
                </c:pt>
                <c:pt idx="58">
                  <c:v>2.6</c:v>
                </c:pt>
                <c:pt idx="59">
                  <c:v>2.6</c:v>
                </c:pt>
                <c:pt idx="60">
                  <c:v>2.6</c:v>
                </c:pt>
                <c:pt idx="61">
                  <c:v>2.6</c:v>
                </c:pt>
                <c:pt idx="62">
                  <c:v>2.6</c:v>
                </c:pt>
                <c:pt idx="63">
                  <c:v>2.6</c:v>
                </c:pt>
                <c:pt idx="64">
                  <c:v>2.6</c:v>
                </c:pt>
                <c:pt idx="65">
                  <c:v>2.6</c:v>
                </c:pt>
                <c:pt idx="66">
                  <c:v>2.6</c:v>
                </c:pt>
                <c:pt idx="67">
                  <c:v>2.6</c:v>
                </c:pt>
                <c:pt idx="68">
                  <c:v>2.6</c:v>
                </c:pt>
                <c:pt idx="69">
                  <c:v>2.6</c:v>
                </c:pt>
                <c:pt idx="70">
                  <c:v>3.2</c:v>
                </c:pt>
                <c:pt idx="71">
                  <c:v>3.2</c:v>
                </c:pt>
                <c:pt idx="72">
                  <c:v>3.2</c:v>
                </c:pt>
                <c:pt idx="73">
                  <c:v>3.2</c:v>
                </c:pt>
                <c:pt idx="74">
                  <c:v>3.2</c:v>
                </c:pt>
                <c:pt idx="75">
                  <c:v>3.2</c:v>
                </c:pt>
                <c:pt idx="76">
                  <c:v>3.2</c:v>
                </c:pt>
                <c:pt idx="77">
                  <c:v>3.2</c:v>
                </c:pt>
                <c:pt idx="78">
                  <c:v>3.2</c:v>
                </c:pt>
                <c:pt idx="79">
                  <c:v>3.2</c:v>
                </c:pt>
                <c:pt idx="80">
                  <c:v>3.2</c:v>
                </c:pt>
                <c:pt idx="81">
                  <c:v>3.2</c:v>
                </c:pt>
                <c:pt idx="82">
                  <c:v>3.2</c:v>
                </c:pt>
                <c:pt idx="83">
                  <c:v>3.2</c:v>
                </c:pt>
                <c:pt idx="84">
                  <c:v>3.2</c:v>
                </c:pt>
                <c:pt idx="85">
                  <c:v>3.2</c:v>
                </c:pt>
                <c:pt idx="86">
                  <c:v>3.2</c:v>
                </c:pt>
                <c:pt idx="87">
                  <c:v>3.2</c:v>
                </c:pt>
                <c:pt idx="88">
                  <c:v>3.9</c:v>
                </c:pt>
                <c:pt idx="89">
                  <c:v>3.9</c:v>
                </c:pt>
                <c:pt idx="90">
                  <c:v>3.9</c:v>
                </c:pt>
                <c:pt idx="91">
                  <c:v>3.9</c:v>
                </c:pt>
                <c:pt idx="92">
                  <c:v>3.9</c:v>
                </c:pt>
                <c:pt idx="93">
                  <c:v>3.9</c:v>
                </c:pt>
                <c:pt idx="94">
                  <c:v>3.9</c:v>
                </c:pt>
                <c:pt idx="95">
                  <c:v>3.9</c:v>
                </c:pt>
                <c:pt idx="96">
                  <c:v>3.9</c:v>
                </c:pt>
                <c:pt idx="97">
                  <c:v>3.9</c:v>
                </c:pt>
                <c:pt idx="98">
                  <c:v>3.9</c:v>
                </c:pt>
                <c:pt idx="99">
                  <c:v>3.9</c:v>
                </c:pt>
                <c:pt idx="100">
                  <c:v>3.9</c:v>
                </c:pt>
                <c:pt idx="101">
                  <c:v>3.9</c:v>
                </c:pt>
                <c:pt idx="102">
                  <c:v>3.9</c:v>
                </c:pt>
                <c:pt idx="103">
                  <c:v>3.9</c:v>
                </c:pt>
                <c:pt idx="104">
                  <c:v>3.9</c:v>
                </c:pt>
                <c:pt idx="105">
                  <c:v>3.9</c:v>
                </c:pt>
                <c:pt idx="106">
                  <c:v>4.5</c:v>
                </c:pt>
                <c:pt idx="107">
                  <c:v>4.5</c:v>
                </c:pt>
                <c:pt idx="108">
                  <c:v>4.5</c:v>
                </c:pt>
                <c:pt idx="109">
                  <c:v>4.5</c:v>
                </c:pt>
                <c:pt idx="110">
                  <c:v>4.5</c:v>
                </c:pt>
                <c:pt idx="111">
                  <c:v>4.5</c:v>
                </c:pt>
                <c:pt idx="112">
                  <c:v>4.5</c:v>
                </c:pt>
                <c:pt idx="113">
                  <c:v>4.5</c:v>
                </c:pt>
                <c:pt idx="114">
                  <c:v>4.5</c:v>
                </c:pt>
                <c:pt idx="115">
                  <c:v>4.5</c:v>
                </c:pt>
                <c:pt idx="116">
                  <c:v>4.5</c:v>
                </c:pt>
                <c:pt idx="117">
                  <c:v>4.5</c:v>
                </c:pt>
                <c:pt idx="118">
                  <c:v>4.5</c:v>
                </c:pt>
                <c:pt idx="119">
                  <c:v>4.5</c:v>
                </c:pt>
                <c:pt idx="120">
                  <c:v>4.5</c:v>
                </c:pt>
                <c:pt idx="121">
                  <c:v>5.0999999999999996</c:v>
                </c:pt>
                <c:pt idx="122">
                  <c:v>5.0999999999999996</c:v>
                </c:pt>
                <c:pt idx="123">
                  <c:v>5.0999999999999996</c:v>
                </c:pt>
                <c:pt idx="124">
                  <c:v>5.0999999999999996</c:v>
                </c:pt>
                <c:pt idx="125">
                  <c:v>5.0999999999999996</c:v>
                </c:pt>
                <c:pt idx="126">
                  <c:v>5.0999999999999996</c:v>
                </c:pt>
                <c:pt idx="127">
                  <c:v>5.0999999999999996</c:v>
                </c:pt>
                <c:pt idx="128">
                  <c:v>5.0999999999999996</c:v>
                </c:pt>
                <c:pt idx="129">
                  <c:v>5.0999999999999996</c:v>
                </c:pt>
                <c:pt idx="130">
                  <c:v>5.0999999999999996</c:v>
                </c:pt>
                <c:pt idx="131">
                  <c:v>5.0999999999999996</c:v>
                </c:pt>
                <c:pt idx="132">
                  <c:v>5.0999999999999996</c:v>
                </c:pt>
                <c:pt idx="133">
                  <c:v>5.0999999999999996</c:v>
                </c:pt>
                <c:pt idx="134">
                  <c:v>5.0999999999999996</c:v>
                </c:pt>
                <c:pt idx="135">
                  <c:v>5.0999999999999996</c:v>
                </c:pt>
                <c:pt idx="136">
                  <c:v>5.8</c:v>
                </c:pt>
                <c:pt idx="137">
                  <c:v>5.8</c:v>
                </c:pt>
                <c:pt idx="138">
                  <c:v>5.8</c:v>
                </c:pt>
                <c:pt idx="139">
                  <c:v>5.8</c:v>
                </c:pt>
                <c:pt idx="140">
                  <c:v>5.8</c:v>
                </c:pt>
                <c:pt idx="141">
                  <c:v>5.8</c:v>
                </c:pt>
                <c:pt idx="142">
                  <c:v>5.8</c:v>
                </c:pt>
                <c:pt idx="143">
                  <c:v>5.8</c:v>
                </c:pt>
                <c:pt idx="144">
                  <c:v>5.8</c:v>
                </c:pt>
                <c:pt idx="145">
                  <c:v>5.8</c:v>
                </c:pt>
                <c:pt idx="146">
                  <c:v>5.8</c:v>
                </c:pt>
                <c:pt idx="147">
                  <c:v>5.8</c:v>
                </c:pt>
                <c:pt idx="148">
                  <c:v>5.8</c:v>
                </c:pt>
                <c:pt idx="149">
                  <c:v>5.8</c:v>
                </c:pt>
                <c:pt idx="150">
                  <c:v>6.4</c:v>
                </c:pt>
                <c:pt idx="151">
                  <c:v>6.4</c:v>
                </c:pt>
                <c:pt idx="152">
                  <c:v>6.4</c:v>
                </c:pt>
                <c:pt idx="153">
                  <c:v>6.4</c:v>
                </c:pt>
                <c:pt idx="154">
                  <c:v>6.4</c:v>
                </c:pt>
                <c:pt idx="155">
                  <c:v>6.4</c:v>
                </c:pt>
                <c:pt idx="156">
                  <c:v>6.4</c:v>
                </c:pt>
                <c:pt idx="157">
                  <c:v>6.4</c:v>
                </c:pt>
                <c:pt idx="158">
                  <c:v>6.4</c:v>
                </c:pt>
                <c:pt idx="159">
                  <c:v>6.4</c:v>
                </c:pt>
                <c:pt idx="160">
                  <c:v>6.4</c:v>
                </c:pt>
                <c:pt idx="161">
                  <c:v>6.4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7.7</c:v>
                </c:pt>
                <c:pt idx="177">
                  <c:v>7.7</c:v>
                </c:pt>
                <c:pt idx="178">
                  <c:v>7.7</c:v>
                </c:pt>
                <c:pt idx="179">
                  <c:v>7.7</c:v>
                </c:pt>
                <c:pt idx="180">
                  <c:v>7.7</c:v>
                </c:pt>
                <c:pt idx="181">
                  <c:v>7.7</c:v>
                </c:pt>
                <c:pt idx="182">
                  <c:v>7.7</c:v>
                </c:pt>
                <c:pt idx="183">
                  <c:v>7.7</c:v>
                </c:pt>
                <c:pt idx="184">
                  <c:v>7.7</c:v>
                </c:pt>
                <c:pt idx="185">
                  <c:v>7.7</c:v>
                </c:pt>
                <c:pt idx="186">
                  <c:v>8.3000000000000007</c:v>
                </c:pt>
                <c:pt idx="187">
                  <c:v>8.3000000000000007</c:v>
                </c:pt>
                <c:pt idx="188">
                  <c:v>8.3000000000000007</c:v>
                </c:pt>
                <c:pt idx="189">
                  <c:v>8.3000000000000007</c:v>
                </c:pt>
                <c:pt idx="190">
                  <c:v>8.3000000000000007</c:v>
                </c:pt>
                <c:pt idx="191">
                  <c:v>8.3000000000000007</c:v>
                </c:pt>
                <c:pt idx="192">
                  <c:v>8.3000000000000007</c:v>
                </c:pt>
                <c:pt idx="193">
                  <c:v>8.3000000000000007</c:v>
                </c:pt>
                <c:pt idx="194">
                  <c:v>8.3000000000000007</c:v>
                </c:pt>
                <c:pt idx="195">
                  <c:v>8.3000000000000007</c:v>
                </c:pt>
                <c:pt idx="196">
                  <c:v>8.3000000000000007</c:v>
                </c:pt>
                <c:pt idx="197">
                  <c:v>8.9</c:v>
                </c:pt>
                <c:pt idx="198">
                  <c:v>8.9</c:v>
                </c:pt>
                <c:pt idx="199">
                  <c:v>8.9</c:v>
                </c:pt>
                <c:pt idx="200">
                  <c:v>8.9</c:v>
                </c:pt>
                <c:pt idx="201">
                  <c:v>8.9</c:v>
                </c:pt>
                <c:pt idx="202">
                  <c:v>8.9</c:v>
                </c:pt>
                <c:pt idx="203">
                  <c:v>8.9</c:v>
                </c:pt>
                <c:pt idx="204">
                  <c:v>8.9</c:v>
                </c:pt>
                <c:pt idx="205">
                  <c:v>8.9</c:v>
                </c:pt>
                <c:pt idx="206">
                  <c:v>8.9</c:v>
                </c:pt>
                <c:pt idx="207">
                  <c:v>8.9</c:v>
                </c:pt>
                <c:pt idx="208">
                  <c:v>8.9</c:v>
                </c:pt>
                <c:pt idx="209">
                  <c:v>8.9</c:v>
                </c:pt>
                <c:pt idx="210">
                  <c:v>9.6</c:v>
                </c:pt>
                <c:pt idx="211">
                  <c:v>9.6</c:v>
                </c:pt>
                <c:pt idx="212">
                  <c:v>9.6</c:v>
                </c:pt>
                <c:pt idx="213">
                  <c:v>9.6</c:v>
                </c:pt>
                <c:pt idx="214">
                  <c:v>9.6</c:v>
                </c:pt>
                <c:pt idx="215">
                  <c:v>9.6</c:v>
                </c:pt>
                <c:pt idx="216">
                  <c:v>9.6</c:v>
                </c:pt>
                <c:pt idx="217">
                  <c:v>9.6</c:v>
                </c:pt>
                <c:pt idx="218">
                  <c:v>9.6</c:v>
                </c:pt>
                <c:pt idx="219">
                  <c:v>9.6</c:v>
                </c:pt>
                <c:pt idx="220">
                  <c:v>10.199999999999999</c:v>
                </c:pt>
                <c:pt idx="221">
                  <c:v>10.199999999999999</c:v>
                </c:pt>
                <c:pt idx="222">
                  <c:v>10.199999999999999</c:v>
                </c:pt>
                <c:pt idx="223">
                  <c:v>10.199999999999999</c:v>
                </c:pt>
                <c:pt idx="224">
                  <c:v>10.199999999999999</c:v>
                </c:pt>
                <c:pt idx="225">
                  <c:v>10.199999999999999</c:v>
                </c:pt>
                <c:pt idx="226">
                  <c:v>10.199999999999999</c:v>
                </c:pt>
                <c:pt idx="227">
                  <c:v>10.199999999999999</c:v>
                </c:pt>
                <c:pt idx="228">
                  <c:v>10.199999999999999</c:v>
                </c:pt>
                <c:pt idx="229">
                  <c:v>10.8</c:v>
                </c:pt>
                <c:pt idx="230">
                  <c:v>10.8</c:v>
                </c:pt>
                <c:pt idx="231">
                  <c:v>10.8</c:v>
                </c:pt>
                <c:pt idx="232">
                  <c:v>10.8</c:v>
                </c:pt>
                <c:pt idx="233">
                  <c:v>10.8</c:v>
                </c:pt>
                <c:pt idx="234">
                  <c:v>10.8</c:v>
                </c:pt>
                <c:pt idx="235">
                  <c:v>10.8</c:v>
                </c:pt>
                <c:pt idx="236">
                  <c:v>10.8</c:v>
                </c:pt>
                <c:pt idx="237">
                  <c:v>10.8</c:v>
                </c:pt>
                <c:pt idx="238">
                  <c:v>11.5</c:v>
                </c:pt>
                <c:pt idx="239">
                  <c:v>11.5</c:v>
                </c:pt>
                <c:pt idx="240">
                  <c:v>11.5</c:v>
                </c:pt>
                <c:pt idx="241">
                  <c:v>11.5</c:v>
                </c:pt>
                <c:pt idx="242">
                  <c:v>11.5</c:v>
                </c:pt>
                <c:pt idx="243">
                  <c:v>11.5</c:v>
                </c:pt>
                <c:pt idx="244">
                  <c:v>11.5</c:v>
                </c:pt>
                <c:pt idx="245">
                  <c:v>11.5</c:v>
                </c:pt>
                <c:pt idx="246">
                  <c:v>11.5</c:v>
                </c:pt>
                <c:pt idx="247">
                  <c:v>11.5</c:v>
                </c:pt>
                <c:pt idx="248">
                  <c:v>12.1</c:v>
                </c:pt>
                <c:pt idx="249">
                  <c:v>12.1</c:v>
                </c:pt>
                <c:pt idx="250">
                  <c:v>12.1</c:v>
                </c:pt>
                <c:pt idx="251">
                  <c:v>12.1</c:v>
                </c:pt>
                <c:pt idx="252">
                  <c:v>12.1</c:v>
                </c:pt>
                <c:pt idx="253">
                  <c:v>12.1</c:v>
                </c:pt>
                <c:pt idx="254">
                  <c:v>12.1</c:v>
                </c:pt>
                <c:pt idx="255">
                  <c:v>12.1</c:v>
                </c:pt>
                <c:pt idx="256">
                  <c:v>12.8</c:v>
                </c:pt>
                <c:pt idx="257">
                  <c:v>12.8</c:v>
                </c:pt>
                <c:pt idx="258">
                  <c:v>12.8</c:v>
                </c:pt>
                <c:pt idx="259">
                  <c:v>12.8</c:v>
                </c:pt>
                <c:pt idx="260">
                  <c:v>12.8</c:v>
                </c:pt>
                <c:pt idx="261">
                  <c:v>12.8</c:v>
                </c:pt>
                <c:pt idx="262">
                  <c:v>12.8</c:v>
                </c:pt>
                <c:pt idx="263">
                  <c:v>12.8</c:v>
                </c:pt>
                <c:pt idx="264">
                  <c:v>12.8</c:v>
                </c:pt>
                <c:pt idx="265">
                  <c:v>13.4</c:v>
                </c:pt>
                <c:pt idx="266">
                  <c:v>13.4</c:v>
                </c:pt>
                <c:pt idx="267">
                  <c:v>13.4</c:v>
                </c:pt>
                <c:pt idx="268">
                  <c:v>13.4</c:v>
                </c:pt>
                <c:pt idx="269">
                  <c:v>13.4</c:v>
                </c:pt>
                <c:pt idx="270">
                  <c:v>13.4</c:v>
                </c:pt>
                <c:pt idx="271">
                  <c:v>13.4</c:v>
                </c:pt>
                <c:pt idx="272">
                  <c:v>13.4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14</c:v>
                </c:pt>
                <c:pt idx="282">
                  <c:v>14.7</c:v>
                </c:pt>
                <c:pt idx="283">
                  <c:v>14.7</c:v>
                </c:pt>
                <c:pt idx="284">
                  <c:v>14.7</c:v>
                </c:pt>
                <c:pt idx="285">
                  <c:v>14.7</c:v>
                </c:pt>
                <c:pt idx="286">
                  <c:v>14.7</c:v>
                </c:pt>
                <c:pt idx="287">
                  <c:v>14.7</c:v>
                </c:pt>
                <c:pt idx="288">
                  <c:v>14.7</c:v>
                </c:pt>
                <c:pt idx="289">
                  <c:v>15.3</c:v>
                </c:pt>
                <c:pt idx="290">
                  <c:v>15.3</c:v>
                </c:pt>
                <c:pt idx="291">
                  <c:v>15.3</c:v>
                </c:pt>
                <c:pt idx="292">
                  <c:v>15.3</c:v>
                </c:pt>
                <c:pt idx="293">
                  <c:v>15.3</c:v>
                </c:pt>
                <c:pt idx="294">
                  <c:v>15.3</c:v>
                </c:pt>
                <c:pt idx="295">
                  <c:v>15.3</c:v>
                </c:pt>
                <c:pt idx="296">
                  <c:v>15.9</c:v>
                </c:pt>
                <c:pt idx="297">
                  <c:v>15.9</c:v>
                </c:pt>
                <c:pt idx="298">
                  <c:v>15.9</c:v>
                </c:pt>
                <c:pt idx="299">
                  <c:v>15.9</c:v>
                </c:pt>
                <c:pt idx="300">
                  <c:v>15.9</c:v>
                </c:pt>
                <c:pt idx="301">
                  <c:v>15.9</c:v>
                </c:pt>
                <c:pt idx="302">
                  <c:v>15.9</c:v>
                </c:pt>
                <c:pt idx="303">
                  <c:v>16.600000000000001</c:v>
                </c:pt>
                <c:pt idx="304">
                  <c:v>16.600000000000001</c:v>
                </c:pt>
                <c:pt idx="305">
                  <c:v>16.600000000000001</c:v>
                </c:pt>
                <c:pt idx="306">
                  <c:v>16.600000000000001</c:v>
                </c:pt>
                <c:pt idx="307">
                  <c:v>16.600000000000001</c:v>
                </c:pt>
                <c:pt idx="308">
                  <c:v>16.600000000000001</c:v>
                </c:pt>
                <c:pt idx="309">
                  <c:v>16.600000000000001</c:v>
                </c:pt>
                <c:pt idx="310">
                  <c:v>16.600000000000001</c:v>
                </c:pt>
                <c:pt idx="311">
                  <c:v>17.2</c:v>
                </c:pt>
                <c:pt idx="312">
                  <c:v>17.2</c:v>
                </c:pt>
                <c:pt idx="313">
                  <c:v>17.2</c:v>
                </c:pt>
                <c:pt idx="314">
                  <c:v>17.2</c:v>
                </c:pt>
                <c:pt idx="315">
                  <c:v>17.2</c:v>
                </c:pt>
                <c:pt idx="316">
                  <c:v>17.2</c:v>
                </c:pt>
                <c:pt idx="317">
                  <c:v>17.2</c:v>
                </c:pt>
                <c:pt idx="318">
                  <c:v>17.8</c:v>
                </c:pt>
                <c:pt idx="319">
                  <c:v>17.8</c:v>
                </c:pt>
                <c:pt idx="320">
                  <c:v>17.8</c:v>
                </c:pt>
                <c:pt idx="321">
                  <c:v>17.8</c:v>
                </c:pt>
                <c:pt idx="322">
                  <c:v>17.8</c:v>
                </c:pt>
                <c:pt idx="323">
                  <c:v>17.8</c:v>
                </c:pt>
                <c:pt idx="324">
                  <c:v>18.5</c:v>
                </c:pt>
                <c:pt idx="325">
                  <c:v>18.5</c:v>
                </c:pt>
                <c:pt idx="326">
                  <c:v>18.5</c:v>
                </c:pt>
                <c:pt idx="327">
                  <c:v>18.5</c:v>
                </c:pt>
                <c:pt idx="328">
                  <c:v>18.5</c:v>
                </c:pt>
                <c:pt idx="329">
                  <c:v>18.5</c:v>
                </c:pt>
                <c:pt idx="330">
                  <c:v>19.100000000000001</c:v>
                </c:pt>
                <c:pt idx="331">
                  <c:v>19.100000000000001</c:v>
                </c:pt>
                <c:pt idx="332">
                  <c:v>19.100000000000001</c:v>
                </c:pt>
                <c:pt idx="333">
                  <c:v>19.100000000000001</c:v>
                </c:pt>
                <c:pt idx="334">
                  <c:v>19.100000000000001</c:v>
                </c:pt>
                <c:pt idx="335">
                  <c:v>19.100000000000001</c:v>
                </c:pt>
                <c:pt idx="336">
                  <c:v>19.7</c:v>
                </c:pt>
                <c:pt idx="337">
                  <c:v>19.7</c:v>
                </c:pt>
                <c:pt idx="338">
                  <c:v>19.7</c:v>
                </c:pt>
                <c:pt idx="339">
                  <c:v>19.7</c:v>
                </c:pt>
                <c:pt idx="340">
                  <c:v>19.7</c:v>
                </c:pt>
                <c:pt idx="341">
                  <c:v>19.7</c:v>
                </c:pt>
                <c:pt idx="342">
                  <c:v>19.7</c:v>
                </c:pt>
                <c:pt idx="343">
                  <c:v>20.399999999999999</c:v>
                </c:pt>
                <c:pt idx="344">
                  <c:v>20.399999999999999</c:v>
                </c:pt>
                <c:pt idx="345">
                  <c:v>20.399999999999999</c:v>
                </c:pt>
                <c:pt idx="346">
                  <c:v>20.399999999999999</c:v>
                </c:pt>
                <c:pt idx="347">
                  <c:v>20.399999999999999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21.6</c:v>
                </c:pt>
                <c:pt idx="355">
                  <c:v>21.6</c:v>
                </c:pt>
                <c:pt idx="356">
                  <c:v>21.6</c:v>
                </c:pt>
                <c:pt idx="357">
                  <c:v>21.6</c:v>
                </c:pt>
                <c:pt idx="358">
                  <c:v>21.6</c:v>
                </c:pt>
                <c:pt idx="359">
                  <c:v>21.6</c:v>
                </c:pt>
                <c:pt idx="360">
                  <c:v>22.3</c:v>
                </c:pt>
                <c:pt idx="361">
                  <c:v>22.3</c:v>
                </c:pt>
                <c:pt idx="362">
                  <c:v>22.3</c:v>
                </c:pt>
                <c:pt idx="363">
                  <c:v>22.3</c:v>
                </c:pt>
                <c:pt idx="364">
                  <c:v>22.3</c:v>
                </c:pt>
                <c:pt idx="365">
                  <c:v>22.9</c:v>
                </c:pt>
                <c:pt idx="366">
                  <c:v>22.9</c:v>
                </c:pt>
                <c:pt idx="367">
                  <c:v>22.9</c:v>
                </c:pt>
                <c:pt idx="368">
                  <c:v>22.9</c:v>
                </c:pt>
                <c:pt idx="369">
                  <c:v>22.9</c:v>
                </c:pt>
                <c:pt idx="370">
                  <c:v>22.9</c:v>
                </c:pt>
                <c:pt idx="371">
                  <c:v>23.5</c:v>
                </c:pt>
                <c:pt idx="372">
                  <c:v>23.5</c:v>
                </c:pt>
                <c:pt idx="373">
                  <c:v>23.5</c:v>
                </c:pt>
                <c:pt idx="374">
                  <c:v>23.5</c:v>
                </c:pt>
                <c:pt idx="375">
                  <c:v>23.5</c:v>
                </c:pt>
                <c:pt idx="376">
                  <c:v>24.2</c:v>
                </c:pt>
                <c:pt idx="377">
                  <c:v>24.2</c:v>
                </c:pt>
                <c:pt idx="378">
                  <c:v>24.2</c:v>
                </c:pt>
                <c:pt idx="379">
                  <c:v>24.2</c:v>
                </c:pt>
                <c:pt idx="380">
                  <c:v>24.2</c:v>
                </c:pt>
                <c:pt idx="381">
                  <c:v>24.8</c:v>
                </c:pt>
                <c:pt idx="382">
                  <c:v>24.8</c:v>
                </c:pt>
                <c:pt idx="383">
                  <c:v>24.8</c:v>
                </c:pt>
                <c:pt idx="384">
                  <c:v>24.8</c:v>
                </c:pt>
                <c:pt idx="385">
                  <c:v>24.8</c:v>
                </c:pt>
                <c:pt idx="386">
                  <c:v>25.5</c:v>
                </c:pt>
                <c:pt idx="387">
                  <c:v>25.5</c:v>
                </c:pt>
                <c:pt idx="388">
                  <c:v>25.5</c:v>
                </c:pt>
                <c:pt idx="389">
                  <c:v>25.5</c:v>
                </c:pt>
                <c:pt idx="390">
                  <c:v>26.1</c:v>
                </c:pt>
                <c:pt idx="391">
                  <c:v>26.1</c:v>
                </c:pt>
                <c:pt idx="392">
                  <c:v>26.1</c:v>
                </c:pt>
                <c:pt idx="393">
                  <c:v>26.1</c:v>
                </c:pt>
                <c:pt idx="394">
                  <c:v>26.7</c:v>
                </c:pt>
                <c:pt idx="395">
                  <c:v>26.7</c:v>
                </c:pt>
                <c:pt idx="396">
                  <c:v>26.7</c:v>
                </c:pt>
                <c:pt idx="397">
                  <c:v>26.7</c:v>
                </c:pt>
                <c:pt idx="398">
                  <c:v>26.7</c:v>
                </c:pt>
                <c:pt idx="399">
                  <c:v>27.4</c:v>
                </c:pt>
                <c:pt idx="400">
                  <c:v>27.4</c:v>
                </c:pt>
                <c:pt idx="401">
                  <c:v>27.4</c:v>
                </c:pt>
                <c:pt idx="402">
                  <c:v>27.4</c:v>
                </c:pt>
                <c:pt idx="403">
                  <c:v>27.4</c:v>
                </c:pt>
                <c:pt idx="404">
                  <c:v>28</c:v>
                </c:pt>
                <c:pt idx="405">
                  <c:v>28</c:v>
                </c:pt>
                <c:pt idx="406">
                  <c:v>28</c:v>
                </c:pt>
                <c:pt idx="407">
                  <c:v>28</c:v>
                </c:pt>
                <c:pt idx="408">
                  <c:v>28.6</c:v>
                </c:pt>
                <c:pt idx="409">
                  <c:v>28.6</c:v>
                </c:pt>
                <c:pt idx="410">
                  <c:v>28.6</c:v>
                </c:pt>
                <c:pt idx="411">
                  <c:v>28.6</c:v>
                </c:pt>
                <c:pt idx="412">
                  <c:v>28.6</c:v>
                </c:pt>
                <c:pt idx="413">
                  <c:v>29.3</c:v>
                </c:pt>
                <c:pt idx="414">
                  <c:v>29.3</c:v>
                </c:pt>
                <c:pt idx="415">
                  <c:v>29.3</c:v>
                </c:pt>
                <c:pt idx="416">
                  <c:v>29.3</c:v>
                </c:pt>
                <c:pt idx="417">
                  <c:v>29.9</c:v>
                </c:pt>
                <c:pt idx="418">
                  <c:v>29.9</c:v>
                </c:pt>
                <c:pt idx="419">
                  <c:v>29.9</c:v>
                </c:pt>
                <c:pt idx="420">
                  <c:v>29.9</c:v>
                </c:pt>
                <c:pt idx="421">
                  <c:v>30.5</c:v>
                </c:pt>
                <c:pt idx="422">
                  <c:v>30.5</c:v>
                </c:pt>
                <c:pt idx="423">
                  <c:v>30.5</c:v>
                </c:pt>
                <c:pt idx="424">
                  <c:v>30.5</c:v>
                </c:pt>
                <c:pt idx="425">
                  <c:v>30.5</c:v>
                </c:pt>
                <c:pt idx="426">
                  <c:v>31.2</c:v>
                </c:pt>
                <c:pt idx="427">
                  <c:v>31.2</c:v>
                </c:pt>
                <c:pt idx="428">
                  <c:v>31.2</c:v>
                </c:pt>
                <c:pt idx="429">
                  <c:v>31.2</c:v>
                </c:pt>
                <c:pt idx="430">
                  <c:v>31.8</c:v>
                </c:pt>
                <c:pt idx="431">
                  <c:v>31.8</c:v>
                </c:pt>
                <c:pt idx="432">
                  <c:v>31.8</c:v>
                </c:pt>
                <c:pt idx="433">
                  <c:v>32.4</c:v>
                </c:pt>
                <c:pt idx="434">
                  <c:v>32.4</c:v>
                </c:pt>
                <c:pt idx="435">
                  <c:v>32.4</c:v>
                </c:pt>
                <c:pt idx="436">
                  <c:v>32.4</c:v>
                </c:pt>
                <c:pt idx="437">
                  <c:v>33.1</c:v>
                </c:pt>
                <c:pt idx="438">
                  <c:v>33.1</c:v>
                </c:pt>
                <c:pt idx="439">
                  <c:v>33.1</c:v>
                </c:pt>
                <c:pt idx="440">
                  <c:v>33.1</c:v>
                </c:pt>
                <c:pt idx="441">
                  <c:v>33.700000000000003</c:v>
                </c:pt>
                <c:pt idx="442">
                  <c:v>33.700000000000003</c:v>
                </c:pt>
                <c:pt idx="443">
                  <c:v>33.700000000000003</c:v>
                </c:pt>
                <c:pt idx="444">
                  <c:v>33.700000000000003</c:v>
                </c:pt>
                <c:pt idx="445">
                  <c:v>34.299999999999997</c:v>
                </c:pt>
                <c:pt idx="446">
                  <c:v>34.299999999999997</c:v>
                </c:pt>
                <c:pt idx="447">
                  <c:v>34.299999999999997</c:v>
                </c:pt>
                <c:pt idx="448">
                  <c:v>34.299999999999997</c:v>
                </c:pt>
                <c:pt idx="449">
                  <c:v>35</c:v>
                </c:pt>
                <c:pt idx="450">
                  <c:v>35</c:v>
                </c:pt>
                <c:pt idx="451">
                  <c:v>35</c:v>
                </c:pt>
                <c:pt idx="452">
                  <c:v>35.6</c:v>
                </c:pt>
                <c:pt idx="453">
                  <c:v>35.6</c:v>
                </c:pt>
                <c:pt idx="454">
                  <c:v>35.6</c:v>
                </c:pt>
                <c:pt idx="455">
                  <c:v>35.6</c:v>
                </c:pt>
                <c:pt idx="456">
                  <c:v>36.200000000000003</c:v>
                </c:pt>
                <c:pt idx="457">
                  <c:v>36.200000000000003</c:v>
                </c:pt>
                <c:pt idx="458">
                  <c:v>36.200000000000003</c:v>
                </c:pt>
                <c:pt idx="459">
                  <c:v>36.9</c:v>
                </c:pt>
                <c:pt idx="460">
                  <c:v>36.9</c:v>
                </c:pt>
                <c:pt idx="461">
                  <c:v>36.9</c:v>
                </c:pt>
                <c:pt idx="462">
                  <c:v>36.9</c:v>
                </c:pt>
                <c:pt idx="463">
                  <c:v>37.5</c:v>
                </c:pt>
                <c:pt idx="464">
                  <c:v>37.5</c:v>
                </c:pt>
                <c:pt idx="465">
                  <c:v>37.5</c:v>
                </c:pt>
                <c:pt idx="466">
                  <c:v>38.200000000000003</c:v>
                </c:pt>
                <c:pt idx="467">
                  <c:v>38.200000000000003</c:v>
                </c:pt>
                <c:pt idx="468">
                  <c:v>38.200000000000003</c:v>
                </c:pt>
                <c:pt idx="469">
                  <c:v>38.200000000000003</c:v>
                </c:pt>
                <c:pt idx="470">
                  <c:v>38.799999999999997</c:v>
                </c:pt>
                <c:pt idx="471">
                  <c:v>38.799999999999997</c:v>
                </c:pt>
                <c:pt idx="472">
                  <c:v>38.799999999999997</c:v>
                </c:pt>
                <c:pt idx="473">
                  <c:v>39.4</c:v>
                </c:pt>
                <c:pt idx="474">
                  <c:v>39.4</c:v>
                </c:pt>
                <c:pt idx="475">
                  <c:v>39.4</c:v>
                </c:pt>
                <c:pt idx="476">
                  <c:v>40.1</c:v>
                </c:pt>
                <c:pt idx="477">
                  <c:v>40.1</c:v>
                </c:pt>
                <c:pt idx="478">
                  <c:v>40.1</c:v>
                </c:pt>
                <c:pt idx="479">
                  <c:v>40.1</c:v>
                </c:pt>
                <c:pt idx="480">
                  <c:v>40.700000000000003</c:v>
                </c:pt>
                <c:pt idx="481">
                  <c:v>40.700000000000003</c:v>
                </c:pt>
                <c:pt idx="482">
                  <c:v>40.700000000000003</c:v>
                </c:pt>
                <c:pt idx="483">
                  <c:v>41.3</c:v>
                </c:pt>
                <c:pt idx="484">
                  <c:v>41.3</c:v>
                </c:pt>
                <c:pt idx="485">
                  <c:v>41.3</c:v>
                </c:pt>
                <c:pt idx="486">
                  <c:v>42</c:v>
                </c:pt>
                <c:pt idx="487">
                  <c:v>42</c:v>
                </c:pt>
                <c:pt idx="488">
                  <c:v>42</c:v>
                </c:pt>
                <c:pt idx="489">
                  <c:v>42.6</c:v>
                </c:pt>
                <c:pt idx="490">
                  <c:v>42.6</c:v>
                </c:pt>
                <c:pt idx="491">
                  <c:v>42.6</c:v>
                </c:pt>
                <c:pt idx="492">
                  <c:v>43.2</c:v>
                </c:pt>
                <c:pt idx="493">
                  <c:v>43.2</c:v>
                </c:pt>
                <c:pt idx="494">
                  <c:v>43.2</c:v>
                </c:pt>
                <c:pt idx="495">
                  <c:v>43.9</c:v>
                </c:pt>
                <c:pt idx="496">
                  <c:v>43.9</c:v>
                </c:pt>
                <c:pt idx="497">
                  <c:v>43.9</c:v>
                </c:pt>
                <c:pt idx="498">
                  <c:v>44.5</c:v>
                </c:pt>
                <c:pt idx="499">
                  <c:v>44.5</c:v>
                </c:pt>
                <c:pt idx="500">
                  <c:v>44.5</c:v>
                </c:pt>
                <c:pt idx="501">
                  <c:v>45.1</c:v>
                </c:pt>
                <c:pt idx="502">
                  <c:v>45.1</c:v>
                </c:pt>
                <c:pt idx="503">
                  <c:v>45.1</c:v>
                </c:pt>
                <c:pt idx="504">
                  <c:v>45.8</c:v>
                </c:pt>
                <c:pt idx="505">
                  <c:v>45.8</c:v>
                </c:pt>
                <c:pt idx="506">
                  <c:v>45.8</c:v>
                </c:pt>
                <c:pt idx="507">
                  <c:v>46.4</c:v>
                </c:pt>
                <c:pt idx="508">
                  <c:v>46.4</c:v>
                </c:pt>
                <c:pt idx="509">
                  <c:v>46.4</c:v>
                </c:pt>
                <c:pt idx="510">
                  <c:v>47</c:v>
                </c:pt>
                <c:pt idx="511">
                  <c:v>47</c:v>
                </c:pt>
                <c:pt idx="512">
                  <c:v>47</c:v>
                </c:pt>
                <c:pt idx="513">
                  <c:v>47.7</c:v>
                </c:pt>
                <c:pt idx="514">
                  <c:v>47.7</c:v>
                </c:pt>
                <c:pt idx="515">
                  <c:v>47.7</c:v>
                </c:pt>
                <c:pt idx="516">
                  <c:v>48.3</c:v>
                </c:pt>
                <c:pt idx="517">
                  <c:v>48.3</c:v>
                </c:pt>
                <c:pt idx="518">
                  <c:v>48.3</c:v>
                </c:pt>
                <c:pt idx="519">
                  <c:v>48.9</c:v>
                </c:pt>
                <c:pt idx="520">
                  <c:v>48.9</c:v>
                </c:pt>
                <c:pt idx="521">
                  <c:v>49.6</c:v>
                </c:pt>
                <c:pt idx="522">
                  <c:v>49.6</c:v>
                </c:pt>
                <c:pt idx="523">
                  <c:v>49.6</c:v>
                </c:pt>
                <c:pt idx="524">
                  <c:v>50.2</c:v>
                </c:pt>
                <c:pt idx="525">
                  <c:v>50.2</c:v>
                </c:pt>
                <c:pt idx="526">
                  <c:v>50.2</c:v>
                </c:pt>
                <c:pt idx="527">
                  <c:v>50.8</c:v>
                </c:pt>
                <c:pt idx="528">
                  <c:v>50.8</c:v>
                </c:pt>
                <c:pt idx="529">
                  <c:v>50.8</c:v>
                </c:pt>
                <c:pt idx="530">
                  <c:v>51.5</c:v>
                </c:pt>
                <c:pt idx="531">
                  <c:v>51.5</c:v>
                </c:pt>
                <c:pt idx="532">
                  <c:v>52.1</c:v>
                </c:pt>
                <c:pt idx="533">
                  <c:v>52.1</c:v>
                </c:pt>
                <c:pt idx="534">
                  <c:v>52.1</c:v>
                </c:pt>
                <c:pt idx="535">
                  <c:v>52.8</c:v>
                </c:pt>
                <c:pt idx="536">
                  <c:v>52.8</c:v>
                </c:pt>
                <c:pt idx="537">
                  <c:v>52.8</c:v>
                </c:pt>
                <c:pt idx="538">
                  <c:v>53.4</c:v>
                </c:pt>
                <c:pt idx="539">
                  <c:v>53.4</c:v>
                </c:pt>
                <c:pt idx="540">
                  <c:v>54</c:v>
                </c:pt>
                <c:pt idx="541">
                  <c:v>54</c:v>
                </c:pt>
                <c:pt idx="542">
                  <c:v>54</c:v>
                </c:pt>
                <c:pt idx="543">
                  <c:v>54.7</c:v>
                </c:pt>
                <c:pt idx="544">
                  <c:v>54.7</c:v>
                </c:pt>
                <c:pt idx="545">
                  <c:v>55.3</c:v>
                </c:pt>
                <c:pt idx="546">
                  <c:v>55.3</c:v>
                </c:pt>
                <c:pt idx="547">
                  <c:v>55.3</c:v>
                </c:pt>
                <c:pt idx="548">
                  <c:v>55.9</c:v>
                </c:pt>
                <c:pt idx="549">
                  <c:v>55.9</c:v>
                </c:pt>
                <c:pt idx="550">
                  <c:v>56.6</c:v>
                </c:pt>
                <c:pt idx="551">
                  <c:v>56.6</c:v>
                </c:pt>
                <c:pt idx="552">
                  <c:v>56.6</c:v>
                </c:pt>
                <c:pt idx="553">
                  <c:v>57.2</c:v>
                </c:pt>
                <c:pt idx="554">
                  <c:v>57.2</c:v>
                </c:pt>
                <c:pt idx="555">
                  <c:v>57.8</c:v>
                </c:pt>
                <c:pt idx="556">
                  <c:v>57.8</c:v>
                </c:pt>
                <c:pt idx="557">
                  <c:v>57.8</c:v>
                </c:pt>
                <c:pt idx="558">
                  <c:v>58.5</c:v>
                </c:pt>
                <c:pt idx="559">
                  <c:v>58.5</c:v>
                </c:pt>
                <c:pt idx="560">
                  <c:v>59.1</c:v>
                </c:pt>
                <c:pt idx="561">
                  <c:v>59.1</c:v>
                </c:pt>
                <c:pt idx="562">
                  <c:v>59.7</c:v>
                </c:pt>
                <c:pt idx="563">
                  <c:v>59.7</c:v>
                </c:pt>
                <c:pt idx="564">
                  <c:v>59.7</c:v>
                </c:pt>
                <c:pt idx="565">
                  <c:v>60.4</c:v>
                </c:pt>
                <c:pt idx="566">
                  <c:v>60.4</c:v>
                </c:pt>
                <c:pt idx="567">
                  <c:v>60.4</c:v>
                </c:pt>
                <c:pt idx="568">
                  <c:v>61</c:v>
                </c:pt>
                <c:pt idx="569">
                  <c:v>61</c:v>
                </c:pt>
                <c:pt idx="570">
                  <c:v>61.6</c:v>
                </c:pt>
                <c:pt idx="571">
                  <c:v>61.6</c:v>
                </c:pt>
                <c:pt idx="572">
                  <c:v>62.3</c:v>
                </c:pt>
                <c:pt idx="573">
                  <c:v>62.3</c:v>
                </c:pt>
                <c:pt idx="574">
                  <c:v>62.9</c:v>
                </c:pt>
                <c:pt idx="575">
                  <c:v>62.9</c:v>
                </c:pt>
                <c:pt idx="576">
                  <c:v>62.9</c:v>
                </c:pt>
                <c:pt idx="577">
                  <c:v>63.5</c:v>
                </c:pt>
                <c:pt idx="578">
                  <c:v>63.5</c:v>
                </c:pt>
                <c:pt idx="579">
                  <c:v>64.2</c:v>
                </c:pt>
                <c:pt idx="580">
                  <c:v>64.2</c:v>
                </c:pt>
                <c:pt idx="581">
                  <c:v>64.8</c:v>
                </c:pt>
                <c:pt idx="582">
                  <c:v>64.8</c:v>
                </c:pt>
                <c:pt idx="583">
                  <c:v>65.5</c:v>
                </c:pt>
                <c:pt idx="584">
                  <c:v>65.5</c:v>
                </c:pt>
                <c:pt idx="585">
                  <c:v>65.5</c:v>
                </c:pt>
                <c:pt idx="586">
                  <c:v>66.099999999999994</c:v>
                </c:pt>
                <c:pt idx="587">
                  <c:v>66.099999999999994</c:v>
                </c:pt>
                <c:pt idx="588">
                  <c:v>66.7</c:v>
                </c:pt>
                <c:pt idx="589">
                  <c:v>66.7</c:v>
                </c:pt>
                <c:pt idx="590">
                  <c:v>67.400000000000006</c:v>
                </c:pt>
                <c:pt idx="591">
                  <c:v>67.400000000000006</c:v>
                </c:pt>
                <c:pt idx="592">
                  <c:v>68</c:v>
                </c:pt>
                <c:pt idx="593">
                  <c:v>68</c:v>
                </c:pt>
                <c:pt idx="594">
                  <c:v>68</c:v>
                </c:pt>
                <c:pt idx="595">
                  <c:v>68.599999999999994</c:v>
                </c:pt>
                <c:pt idx="596">
                  <c:v>68.599999999999994</c:v>
                </c:pt>
                <c:pt idx="597">
                  <c:v>69.3</c:v>
                </c:pt>
                <c:pt idx="598">
                  <c:v>69.3</c:v>
                </c:pt>
                <c:pt idx="599">
                  <c:v>69.900000000000006</c:v>
                </c:pt>
                <c:pt idx="600">
                  <c:v>69.900000000000006</c:v>
                </c:pt>
                <c:pt idx="601">
                  <c:v>70.5</c:v>
                </c:pt>
                <c:pt idx="602">
                  <c:v>70.5</c:v>
                </c:pt>
                <c:pt idx="603">
                  <c:v>71.2</c:v>
                </c:pt>
                <c:pt idx="604">
                  <c:v>71.2</c:v>
                </c:pt>
                <c:pt idx="605">
                  <c:v>71.8</c:v>
                </c:pt>
                <c:pt idx="606">
                  <c:v>71.8</c:v>
                </c:pt>
                <c:pt idx="607">
                  <c:v>71.8</c:v>
                </c:pt>
                <c:pt idx="608">
                  <c:v>72.400000000000006</c:v>
                </c:pt>
                <c:pt idx="609">
                  <c:v>72.400000000000006</c:v>
                </c:pt>
                <c:pt idx="610">
                  <c:v>73.099999999999994</c:v>
                </c:pt>
                <c:pt idx="611">
                  <c:v>73.099999999999994</c:v>
                </c:pt>
                <c:pt idx="612">
                  <c:v>73.7</c:v>
                </c:pt>
                <c:pt idx="613">
                  <c:v>73.7</c:v>
                </c:pt>
                <c:pt idx="614">
                  <c:v>74.3</c:v>
                </c:pt>
                <c:pt idx="615">
                  <c:v>74.3</c:v>
                </c:pt>
                <c:pt idx="616">
                  <c:v>75</c:v>
                </c:pt>
                <c:pt idx="617">
                  <c:v>75</c:v>
                </c:pt>
                <c:pt idx="618">
                  <c:v>75.599999999999994</c:v>
                </c:pt>
                <c:pt idx="619">
                  <c:v>75.599999999999994</c:v>
                </c:pt>
                <c:pt idx="620">
                  <c:v>75.599999999999994</c:v>
                </c:pt>
                <c:pt idx="621">
                  <c:v>76.2</c:v>
                </c:pt>
                <c:pt idx="622">
                  <c:v>76.2</c:v>
                </c:pt>
                <c:pt idx="623">
                  <c:v>76.900000000000006</c:v>
                </c:pt>
                <c:pt idx="624">
                  <c:v>76.900000000000006</c:v>
                </c:pt>
                <c:pt idx="625">
                  <c:v>77.5</c:v>
                </c:pt>
                <c:pt idx="626">
                  <c:v>77.5</c:v>
                </c:pt>
                <c:pt idx="627">
                  <c:v>78.2</c:v>
                </c:pt>
                <c:pt idx="628">
                  <c:v>78.2</c:v>
                </c:pt>
                <c:pt idx="629">
                  <c:v>78.8</c:v>
                </c:pt>
                <c:pt idx="630">
                  <c:v>78.8</c:v>
                </c:pt>
                <c:pt idx="631">
                  <c:v>79.400000000000006</c:v>
                </c:pt>
                <c:pt idx="632">
                  <c:v>79.400000000000006</c:v>
                </c:pt>
                <c:pt idx="633">
                  <c:v>80.099999999999994</c:v>
                </c:pt>
                <c:pt idx="634">
                  <c:v>80.099999999999994</c:v>
                </c:pt>
                <c:pt idx="635">
                  <c:v>80.7</c:v>
                </c:pt>
                <c:pt idx="636">
                  <c:v>80.7</c:v>
                </c:pt>
                <c:pt idx="637">
                  <c:v>81.3</c:v>
                </c:pt>
                <c:pt idx="638">
                  <c:v>81.3</c:v>
                </c:pt>
                <c:pt idx="639">
                  <c:v>82</c:v>
                </c:pt>
                <c:pt idx="640">
                  <c:v>82</c:v>
                </c:pt>
                <c:pt idx="641">
                  <c:v>82.6</c:v>
                </c:pt>
                <c:pt idx="642">
                  <c:v>82.6</c:v>
                </c:pt>
                <c:pt idx="643">
                  <c:v>83.2</c:v>
                </c:pt>
                <c:pt idx="644">
                  <c:v>83.2</c:v>
                </c:pt>
                <c:pt idx="645">
                  <c:v>83.9</c:v>
                </c:pt>
                <c:pt idx="646">
                  <c:v>83.9</c:v>
                </c:pt>
                <c:pt idx="647">
                  <c:v>84.5</c:v>
                </c:pt>
                <c:pt idx="648">
                  <c:v>84.5</c:v>
                </c:pt>
                <c:pt idx="649">
                  <c:v>85.1</c:v>
                </c:pt>
                <c:pt idx="650">
                  <c:v>85.1</c:v>
                </c:pt>
                <c:pt idx="651">
                  <c:v>85.8</c:v>
                </c:pt>
                <c:pt idx="652">
                  <c:v>85.8</c:v>
                </c:pt>
                <c:pt idx="653">
                  <c:v>86.4</c:v>
                </c:pt>
                <c:pt idx="654">
                  <c:v>86.4</c:v>
                </c:pt>
                <c:pt idx="655">
                  <c:v>87</c:v>
                </c:pt>
                <c:pt idx="656">
                  <c:v>87</c:v>
                </c:pt>
                <c:pt idx="657">
                  <c:v>87.7</c:v>
                </c:pt>
                <c:pt idx="658">
                  <c:v>87.7</c:v>
                </c:pt>
                <c:pt idx="659">
                  <c:v>88.3</c:v>
                </c:pt>
                <c:pt idx="660">
                  <c:v>88.3</c:v>
                </c:pt>
                <c:pt idx="661">
                  <c:v>88.9</c:v>
                </c:pt>
                <c:pt idx="662">
                  <c:v>88.9</c:v>
                </c:pt>
                <c:pt idx="663">
                  <c:v>89.6</c:v>
                </c:pt>
                <c:pt idx="664">
                  <c:v>89.6</c:v>
                </c:pt>
                <c:pt idx="665">
                  <c:v>90.2</c:v>
                </c:pt>
                <c:pt idx="666">
                  <c:v>90.2</c:v>
                </c:pt>
                <c:pt idx="667">
                  <c:v>90.8</c:v>
                </c:pt>
                <c:pt idx="668">
                  <c:v>90.8</c:v>
                </c:pt>
                <c:pt idx="669">
                  <c:v>91.5</c:v>
                </c:pt>
                <c:pt idx="670">
                  <c:v>91.5</c:v>
                </c:pt>
                <c:pt idx="671">
                  <c:v>92.1</c:v>
                </c:pt>
                <c:pt idx="672">
                  <c:v>92.8</c:v>
                </c:pt>
                <c:pt idx="673">
                  <c:v>92.8</c:v>
                </c:pt>
                <c:pt idx="674">
                  <c:v>92.8</c:v>
                </c:pt>
                <c:pt idx="675">
                  <c:v>93.4</c:v>
                </c:pt>
                <c:pt idx="676">
                  <c:v>93.4</c:v>
                </c:pt>
                <c:pt idx="677">
                  <c:v>94</c:v>
                </c:pt>
                <c:pt idx="678">
                  <c:v>94.7</c:v>
                </c:pt>
                <c:pt idx="679">
                  <c:v>94.7</c:v>
                </c:pt>
                <c:pt idx="680">
                  <c:v>95.3</c:v>
                </c:pt>
                <c:pt idx="681">
                  <c:v>95.3</c:v>
                </c:pt>
                <c:pt idx="682">
                  <c:v>95.9</c:v>
                </c:pt>
                <c:pt idx="683">
                  <c:v>95.9</c:v>
                </c:pt>
                <c:pt idx="684">
                  <c:v>96.6</c:v>
                </c:pt>
                <c:pt idx="685">
                  <c:v>96.6</c:v>
                </c:pt>
                <c:pt idx="686">
                  <c:v>97.2</c:v>
                </c:pt>
                <c:pt idx="687">
                  <c:v>97.2</c:v>
                </c:pt>
                <c:pt idx="688">
                  <c:v>97.8</c:v>
                </c:pt>
                <c:pt idx="689">
                  <c:v>97.8</c:v>
                </c:pt>
                <c:pt idx="690">
                  <c:v>98.5</c:v>
                </c:pt>
                <c:pt idx="691">
                  <c:v>98.5</c:v>
                </c:pt>
                <c:pt idx="692">
                  <c:v>99.1</c:v>
                </c:pt>
                <c:pt idx="693">
                  <c:v>99.1</c:v>
                </c:pt>
                <c:pt idx="694">
                  <c:v>99.7</c:v>
                </c:pt>
                <c:pt idx="695">
                  <c:v>99.7</c:v>
                </c:pt>
                <c:pt idx="696">
                  <c:v>100.4</c:v>
                </c:pt>
                <c:pt idx="697">
                  <c:v>101</c:v>
                </c:pt>
                <c:pt idx="698">
                  <c:v>101</c:v>
                </c:pt>
                <c:pt idx="699">
                  <c:v>101.6</c:v>
                </c:pt>
                <c:pt idx="700">
                  <c:v>101.6</c:v>
                </c:pt>
                <c:pt idx="701">
                  <c:v>102.3</c:v>
                </c:pt>
                <c:pt idx="702">
                  <c:v>102.3</c:v>
                </c:pt>
                <c:pt idx="703">
                  <c:v>102.9</c:v>
                </c:pt>
                <c:pt idx="704">
                  <c:v>102.9</c:v>
                </c:pt>
                <c:pt idx="705">
                  <c:v>103.5</c:v>
                </c:pt>
                <c:pt idx="706">
                  <c:v>103.5</c:v>
                </c:pt>
                <c:pt idx="707">
                  <c:v>104.2</c:v>
                </c:pt>
                <c:pt idx="708">
                  <c:v>104.2</c:v>
                </c:pt>
                <c:pt idx="709">
                  <c:v>104.8</c:v>
                </c:pt>
                <c:pt idx="710">
                  <c:v>105.5</c:v>
                </c:pt>
                <c:pt idx="711">
                  <c:v>105.5</c:v>
                </c:pt>
                <c:pt idx="712">
                  <c:v>106.1</c:v>
                </c:pt>
                <c:pt idx="713">
                  <c:v>106.1</c:v>
                </c:pt>
                <c:pt idx="714">
                  <c:v>106.7</c:v>
                </c:pt>
                <c:pt idx="715">
                  <c:v>106.7</c:v>
                </c:pt>
                <c:pt idx="716">
                  <c:v>107.4</c:v>
                </c:pt>
                <c:pt idx="717">
                  <c:v>107.4</c:v>
                </c:pt>
                <c:pt idx="718">
                  <c:v>108</c:v>
                </c:pt>
                <c:pt idx="719">
                  <c:v>108</c:v>
                </c:pt>
                <c:pt idx="720">
                  <c:v>108.6</c:v>
                </c:pt>
                <c:pt idx="721">
                  <c:v>108.6</c:v>
                </c:pt>
                <c:pt idx="722">
                  <c:v>109.3</c:v>
                </c:pt>
                <c:pt idx="723">
                  <c:v>109.3</c:v>
                </c:pt>
                <c:pt idx="724">
                  <c:v>109.9</c:v>
                </c:pt>
                <c:pt idx="725">
                  <c:v>110.5</c:v>
                </c:pt>
                <c:pt idx="726">
                  <c:v>110.5</c:v>
                </c:pt>
                <c:pt idx="727">
                  <c:v>111.2</c:v>
                </c:pt>
                <c:pt idx="728">
                  <c:v>111.2</c:v>
                </c:pt>
                <c:pt idx="729">
                  <c:v>111.8</c:v>
                </c:pt>
                <c:pt idx="730">
                  <c:v>111.8</c:v>
                </c:pt>
                <c:pt idx="731">
                  <c:v>112.4</c:v>
                </c:pt>
                <c:pt idx="732">
                  <c:v>112.4</c:v>
                </c:pt>
                <c:pt idx="733">
                  <c:v>113.1</c:v>
                </c:pt>
                <c:pt idx="734">
                  <c:v>113.1</c:v>
                </c:pt>
                <c:pt idx="735">
                  <c:v>113.7</c:v>
                </c:pt>
                <c:pt idx="736">
                  <c:v>113.7</c:v>
                </c:pt>
                <c:pt idx="737">
                  <c:v>114.3</c:v>
                </c:pt>
                <c:pt idx="738">
                  <c:v>114.3</c:v>
                </c:pt>
                <c:pt idx="739">
                  <c:v>115</c:v>
                </c:pt>
                <c:pt idx="740">
                  <c:v>115.6</c:v>
                </c:pt>
                <c:pt idx="741">
                  <c:v>115.6</c:v>
                </c:pt>
                <c:pt idx="742">
                  <c:v>116.2</c:v>
                </c:pt>
                <c:pt idx="743">
                  <c:v>116.2</c:v>
                </c:pt>
                <c:pt idx="744">
                  <c:v>116.9</c:v>
                </c:pt>
                <c:pt idx="745">
                  <c:v>116.9</c:v>
                </c:pt>
                <c:pt idx="746">
                  <c:v>117.5</c:v>
                </c:pt>
                <c:pt idx="747">
                  <c:v>117.5</c:v>
                </c:pt>
                <c:pt idx="748">
                  <c:v>118.2</c:v>
                </c:pt>
                <c:pt idx="749">
                  <c:v>118.2</c:v>
                </c:pt>
                <c:pt idx="750">
                  <c:v>118.8</c:v>
                </c:pt>
                <c:pt idx="751">
                  <c:v>119.4</c:v>
                </c:pt>
                <c:pt idx="752">
                  <c:v>119.4</c:v>
                </c:pt>
                <c:pt idx="753">
                  <c:v>119.4</c:v>
                </c:pt>
                <c:pt idx="754">
                  <c:v>120.1</c:v>
                </c:pt>
                <c:pt idx="755">
                  <c:v>120.1</c:v>
                </c:pt>
                <c:pt idx="756">
                  <c:v>120.7</c:v>
                </c:pt>
                <c:pt idx="757">
                  <c:v>121.3</c:v>
                </c:pt>
                <c:pt idx="758">
                  <c:v>121.3</c:v>
                </c:pt>
                <c:pt idx="759">
                  <c:v>122</c:v>
                </c:pt>
                <c:pt idx="760">
                  <c:v>122</c:v>
                </c:pt>
                <c:pt idx="761">
                  <c:v>122.6</c:v>
                </c:pt>
                <c:pt idx="762">
                  <c:v>122.6</c:v>
                </c:pt>
                <c:pt idx="763">
                  <c:v>123.2</c:v>
                </c:pt>
                <c:pt idx="764">
                  <c:v>123.9</c:v>
                </c:pt>
                <c:pt idx="765">
                  <c:v>123.9</c:v>
                </c:pt>
                <c:pt idx="766">
                  <c:v>124.5</c:v>
                </c:pt>
                <c:pt idx="767">
                  <c:v>124.5</c:v>
                </c:pt>
                <c:pt idx="768">
                  <c:v>125.1</c:v>
                </c:pt>
                <c:pt idx="769">
                  <c:v>125.1</c:v>
                </c:pt>
                <c:pt idx="770">
                  <c:v>125.8</c:v>
                </c:pt>
                <c:pt idx="771">
                  <c:v>126.4</c:v>
                </c:pt>
                <c:pt idx="772">
                  <c:v>126.4</c:v>
                </c:pt>
                <c:pt idx="773">
                  <c:v>127</c:v>
                </c:pt>
                <c:pt idx="774">
                  <c:v>127</c:v>
                </c:pt>
                <c:pt idx="775">
                  <c:v>127.7</c:v>
                </c:pt>
                <c:pt idx="776">
                  <c:v>127.7</c:v>
                </c:pt>
                <c:pt idx="777">
                  <c:v>128.30000000000001</c:v>
                </c:pt>
                <c:pt idx="778">
                  <c:v>128.30000000000001</c:v>
                </c:pt>
                <c:pt idx="779">
                  <c:v>128.9</c:v>
                </c:pt>
                <c:pt idx="780">
                  <c:v>128.9</c:v>
                </c:pt>
                <c:pt idx="781">
                  <c:v>129.6</c:v>
                </c:pt>
                <c:pt idx="782">
                  <c:v>129.6</c:v>
                </c:pt>
                <c:pt idx="783">
                  <c:v>130.19999999999999</c:v>
                </c:pt>
                <c:pt idx="784">
                  <c:v>130.19999999999999</c:v>
                </c:pt>
                <c:pt idx="785">
                  <c:v>130.80000000000001</c:v>
                </c:pt>
                <c:pt idx="786">
                  <c:v>130.80000000000001</c:v>
                </c:pt>
                <c:pt idx="787">
                  <c:v>131.5</c:v>
                </c:pt>
                <c:pt idx="788">
                  <c:v>132.1</c:v>
                </c:pt>
                <c:pt idx="789">
                  <c:v>132.1</c:v>
                </c:pt>
                <c:pt idx="790">
                  <c:v>132.80000000000001</c:v>
                </c:pt>
                <c:pt idx="791">
                  <c:v>132.80000000000001</c:v>
                </c:pt>
                <c:pt idx="792">
                  <c:v>132.80000000000001</c:v>
                </c:pt>
                <c:pt idx="793">
                  <c:v>133.4</c:v>
                </c:pt>
                <c:pt idx="794">
                  <c:v>134</c:v>
                </c:pt>
                <c:pt idx="795">
                  <c:v>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4C-4513-8CEB-C13F92514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19.7</c:v>
                </c:pt>
                <c:pt idx="1">
                  <c:v>19.600000000000001</c:v>
                </c:pt>
                <c:pt idx="2">
                  <c:v>19.600000000000001</c:v>
                </c:pt>
                <c:pt idx="3">
                  <c:v>19.5</c:v>
                </c:pt>
                <c:pt idx="4">
                  <c:v>19.5</c:v>
                </c:pt>
                <c:pt idx="5">
                  <c:v>19.5</c:v>
                </c:pt>
                <c:pt idx="6">
                  <c:v>19.5</c:v>
                </c:pt>
                <c:pt idx="7">
                  <c:v>19.5</c:v>
                </c:pt>
                <c:pt idx="8">
                  <c:v>19.5</c:v>
                </c:pt>
                <c:pt idx="9">
                  <c:v>19.5</c:v>
                </c:pt>
                <c:pt idx="10">
                  <c:v>19.5</c:v>
                </c:pt>
                <c:pt idx="11">
                  <c:v>19.5</c:v>
                </c:pt>
                <c:pt idx="12">
                  <c:v>19.5</c:v>
                </c:pt>
                <c:pt idx="13">
                  <c:v>19.5</c:v>
                </c:pt>
                <c:pt idx="14">
                  <c:v>19.5</c:v>
                </c:pt>
                <c:pt idx="15">
                  <c:v>19.5</c:v>
                </c:pt>
                <c:pt idx="16">
                  <c:v>19.5</c:v>
                </c:pt>
                <c:pt idx="17">
                  <c:v>19.5</c:v>
                </c:pt>
                <c:pt idx="18">
                  <c:v>19.5</c:v>
                </c:pt>
                <c:pt idx="19">
                  <c:v>19.600000000000001</c:v>
                </c:pt>
                <c:pt idx="20">
                  <c:v>19.600000000000001</c:v>
                </c:pt>
                <c:pt idx="21">
                  <c:v>19.5</c:v>
                </c:pt>
                <c:pt idx="22">
                  <c:v>19.600000000000001</c:v>
                </c:pt>
                <c:pt idx="23">
                  <c:v>19.600000000000001</c:v>
                </c:pt>
                <c:pt idx="24">
                  <c:v>19.5</c:v>
                </c:pt>
                <c:pt idx="25">
                  <c:v>19.600000000000001</c:v>
                </c:pt>
                <c:pt idx="26">
                  <c:v>19.600000000000001</c:v>
                </c:pt>
                <c:pt idx="27">
                  <c:v>19.5</c:v>
                </c:pt>
                <c:pt idx="28">
                  <c:v>19.5</c:v>
                </c:pt>
                <c:pt idx="29">
                  <c:v>19.600000000000001</c:v>
                </c:pt>
                <c:pt idx="30">
                  <c:v>19.600000000000001</c:v>
                </c:pt>
                <c:pt idx="31">
                  <c:v>19.600000000000001</c:v>
                </c:pt>
                <c:pt idx="32">
                  <c:v>19.600000000000001</c:v>
                </c:pt>
                <c:pt idx="33">
                  <c:v>19.600000000000001</c:v>
                </c:pt>
                <c:pt idx="34">
                  <c:v>19.600000000000001</c:v>
                </c:pt>
                <c:pt idx="35">
                  <c:v>19.600000000000001</c:v>
                </c:pt>
                <c:pt idx="36">
                  <c:v>19.600000000000001</c:v>
                </c:pt>
                <c:pt idx="37">
                  <c:v>19.7</c:v>
                </c:pt>
                <c:pt idx="38">
                  <c:v>19.600000000000001</c:v>
                </c:pt>
                <c:pt idx="39">
                  <c:v>19.600000000000001</c:v>
                </c:pt>
                <c:pt idx="40">
                  <c:v>19.600000000000001</c:v>
                </c:pt>
                <c:pt idx="41">
                  <c:v>19.600000000000001</c:v>
                </c:pt>
                <c:pt idx="42">
                  <c:v>19.600000000000001</c:v>
                </c:pt>
                <c:pt idx="43">
                  <c:v>19.600000000000001</c:v>
                </c:pt>
                <c:pt idx="44">
                  <c:v>19.600000000000001</c:v>
                </c:pt>
                <c:pt idx="45">
                  <c:v>19.7</c:v>
                </c:pt>
                <c:pt idx="46">
                  <c:v>19.7</c:v>
                </c:pt>
                <c:pt idx="47">
                  <c:v>19.600000000000001</c:v>
                </c:pt>
                <c:pt idx="48">
                  <c:v>19.7</c:v>
                </c:pt>
                <c:pt idx="49">
                  <c:v>19.8</c:v>
                </c:pt>
                <c:pt idx="50">
                  <c:v>19.7</c:v>
                </c:pt>
                <c:pt idx="51">
                  <c:v>19.7</c:v>
                </c:pt>
                <c:pt idx="52">
                  <c:v>19.8</c:v>
                </c:pt>
                <c:pt idx="53">
                  <c:v>19.8</c:v>
                </c:pt>
                <c:pt idx="54">
                  <c:v>19.8</c:v>
                </c:pt>
                <c:pt idx="55">
                  <c:v>19.8</c:v>
                </c:pt>
                <c:pt idx="56">
                  <c:v>19.8</c:v>
                </c:pt>
                <c:pt idx="57">
                  <c:v>19.8</c:v>
                </c:pt>
                <c:pt idx="58">
                  <c:v>19.899999999999999</c:v>
                </c:pt>
                <c:pt idx="59">
                  <c:v>19.8</c:v>
                </c:pt>
                <c:pt idx="60">
                  <c:v>19.8</c:v>
                </c:pt>
                <c:pt idx="61">
                  <c:v>19.899999999999999</c:v>
                </c:pt>
                <c:pt idx="62">
                  <c:v>19.899999999999999</c:v>
                </c:pt>
                <c:pt idx="63">
                  <c:v>19.899999999999999</c:v>
                </c:pt>
                <c:pt idx="64">
                  <c:v>20</c:v>
                </c:pt>
                <c:pt idx="65">
                  <c:v>19.899999999999999</c:v>
                </c:pt>
                <c:pt idx="66">
                  <c:v>19.899999999999999</c:v>
                </c:pt>
                <c:pt idx="67">
                  <c:v>19.899999999999999</c:v>
                </c:pt>
                <c:pt idx="68">
                  <c:v>20</c:v>
                </c:pt>
                <c:pt idx="69">
                  <c:v>19.899999999999999</c:v>
                </c:pt>
                <c:pt idx="70">
                  <c:v>19.899999999999999</c:v>
                </c:pt>
                <c:pt idx="71">
                  <c:v>20</c:v>
                </c:pt>
                <c:pt idx="72">
                  <c:v>19.899999999999999</c:v>
                </c:pt>
                <c:pt idx="73">
                  <c:v>20</c:v>
                </c:pt>
                <c:pt idx="74">
                  <c:v>20</c:v>
                </c:pt>
                <c:pt idx="75">
                  <c:v>19.899999999999999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20.100000000000001</c:v>
                </c:pt>
                <c:pt idx="85">
                  <c:v>20.100000000000001</c:v>
                </c:pt>
                <c:pt idx="86">
                  <c:v>20.100000000000001</c:v>
                </c:pt>
                <c:pt idx="87">
                  <c:v>20.100000000000001</c:v>
                </c:pt>
                <c:pt idx="88">
                  <c:v>20.100000000000001</c:v>
                </c:pt>
                <c:pt idx="89">
                  <c:v>20.2</c:v>
                </c:pt>
                <c:pt idx="90">
                  <c:v>20.100000000000001</c:v>
                </c:pt>
                <c:pt idx="91">
                  <c:v>20.100000000000001</c:v>
                </c:pt>
                <c:pt idx="92">
                  <c:v>20.2</c:v>
                </c:pt>
                <c:pt idx="93">
                  <c:v>20.2</c:v>
                </c:pt>
                <c:pt idx="94">
                  <c:v>20.2</c:v>
                </c:pt>
                <c:pt idx="95">
                  <c:v>20.2</c:v>
                </c:pt>
                <c:pt idx="96">
                  <c:v>20.100000000000001</c:v>
                </c:pt>
                <c:pt idx="97">
                  <c:v>20.2</c:v>
                </c:pt>
                <c:pt idx="98">
                  <c:v>20.2</c:v>
                </c:pt>
                <c:pt idx="99">
                  <c:v>20.2</c:v>
                </c:pt>
                <c:pt idx="100">
                  <c:v>20.2</c:v>
                </c:pt>
                <c:pt idx="101">
                  <c:v>20.2</c:v>
                </c:pt>
                <c:pt idx="102">
                  <c:v>20.3</c:v>
                </c:pt>
                <c:pt idx="103">
                  <c:v>20.3</c:v>
                </c:pt>
                <c:pt idx="104">
                  <c:v>20.2</c:v>
                </c:pt>
                <c:pt idx="105">
                  <c:v>20.3</c:v>
                </c:pt>
                <c:pt idx="106">
                  <c:v>20.3</c:v>
                </c:pt>
                <c:pt idx="107">
                  <c:v>20.3</c:v>
                </c:pt>
                <c:pt idx="108">
                  <c:v>20.3</c:v>
                </c:pt>
                <c:pt idx="109">
                  <c:v>20.3</c:v>
                </c:pt>
                <c:pt idx="110">
                  <c:v>20.399999999999999</c:v>
                </c:pt>
                <c:pt idx="111">
                  <c:v>20.3</c:v>
                </c:pt>
                <c:pt idx="112">
                  <c:v>20.3</c:v>
                </c:pt>
                <c:pt idx="113">
                  <c:v>20.399999999999999</c:v>
                </c:pt>
                <c:pt idx="114">
                  <c:v>20.399999999999999</c:v>
                </c:pt>
                <c:pt idx="115">
                  <c:v>20.399999999999999</c:v>
                </c:pt>
                <c:pt idx="116">
                  <c:v>20.399999999999999</c:v>
                </c:pt>
                <c:pt idx="117">
                  <c:v>20.5</c:v>
                </c:pt>
                <c:pt idx="118">
                  <c:v>20.5</c:v>
                </c:pt>
                <c:pt idx="119">
                  <c:v>20.5</c:v>
                </c:pt>
                <c:pt idx="120">
                  <c:v>20.5</c:v>
                </c:pt>
                <c:pt idx="121">
                  <c:v>20.5</c:v>
                </c:pt>
                <c:pt idx="122">
                  <c:v>20.5</c:v>
                </c:pt>
                <c:pt idx="123">
                  <c:v>20.5</c:v>
                </c:pt>
                <c:pt idx="124">
                  <c:v>20.5</c:v>
                </c:pt>
                <c:pt idx="125">
                  <c:v>20.6</c:v>
                </c:pt>
                <c:pt idx="126">
                  <c:v>20.5</c:v>
                </c:pt>
                <c:pt idx="127">
                  <c:v>20.5</c:v>
                </c:pt>
                <c:pt idx="128">
                  <c:v>20.6</c:v>
                </c:pt>
                <c:pt idx="129">
                  <c:v>20.6</c:v>
                </c:pt>
                <c:pt idx="130">
                  <c:v>20.5</c:v>
                </c:pt>
                <c:pt idx="131">
                  <c:v>20.6</c:v>
                </c:pt>
                <c:pt idx="132">
                  <c:v>20.5</c:v>
                </c:pt>
                <c:pt idx="133">
                  <c:v>20.5</c:v>
                </c:pt>
                <c:pt idx="134">
                  <c:v>20.5</c:v>
                </c:pt>
                <c:pt idx="135">
                  <c:v>20.5</c:v>
                </c:pt>
                <c:pt idx="136">
                  <c:v>20.6</c:v>
                </c:pt>
                <c:pt idx="137">
                  <c:v>20.5</c:v>
                </c:pt>
                <c:pt idx="138">
                  <c:v>20.6</c:v>
                </c:pt>
                <c:pt idx="139">
                  <c:v>20.6</c:v>
                </c:pt>
                <c:pt idx="140">
                  <c:v>20.6</c:v>
                </c:pt>
                <c:pt idx="141">
                  <c:v>20.6</c:v>
                </c:pt>
                <c:pt idx="142">
                  <c:v>20.6</c:v>
                </c:pt>
                <c:pt idx="143">
                  <c:v>20.6</c:v>
                </c:pt>
                <c:pt idx="144">
                  <c:v>20.6</c:v>
                </c:pt>
                <c:pt idx="145">
                  <c:v>20.6</c:v>
                </c:pt>
                <c:pt idx="146">
                  <c:v>20.7</c:v>
                </c:pt>
                <c:pt idx="147">
                  <c:v>20.6</c:v>
                </c:pt>
                <c:pt idx="148">
                  <c:v>20.7</c:v>
                </c:pt>
                <c:pt idx="149">
                  <c:v>20.7</c:v>
                </c:pt>
                <c:pt idx="150">
                  <c:v>20.7</c:v>
                </c:pt>
                <c:pt idx="151">
                  <c:v>20.7</c:v>
                </c:pt>
                <c:pt idx="152">
                  <c:v>20.7</c:v>
                </c:pt>
                <c:pt idx="153">
                  <c:v>20.7</c:v>
                </c:pt>
                <c:pt idx="154">
                  <c:v>20.8</c:v>
                </c:pt>
                <c:pt idx="155">
                  <c:v>20.7</c:v>
                </c:pt>
                <c:pt idx="156">
                  <c:v>20.8</c:v>
                </c:pt>
                <c:pt idx="157">
                  <c:v>20.8</c:v>
                </c:pt>
                <c:pt idx="158">
                  <c:v>20.7</c:v>
                </c:pt>
                <c:pt idx="159">
                  <c:v>20.8</c:v>
                </c:pt>
                <c:pt idx="160">
                  <c:v>20.8</c:v>
                </c:pt>
                <c:pt idx="161">
                  <c:v>20.8</c:v>
                </c:pt>
                <c:pt idx="162">
                  <c:v>20.8</c:v>
                </c:pt>
                <c:pt idx="163">
                  <c:v>20.8</c:v>
                </c:pt>
                <c:pt idx="164">
                  <c:v>20.8</c:v>
                </c:pt>
                <c:pt idx="165">
                  <c:v>20.8</c:v>
                </c:pt>
                <c:pt idx="166">
                  <c:v>20.8</c:v>
                </c:pt>
                <c:pt idx="167">
                  <c:v>20.8</c:v>
                </c:pt>
                <c:pt idx="168">
                  <c:v>20.8</c:v>
                </c:pt>
                <c:pt idx="169">
                  <c:v>20.9</c:v>
                </c:pt>
                <c:pt idx="170">
                  <c:v>20.9</c:v>
                </c:pt>
                <c:pt idx="171">
                  <c:v>20.8</c:v>
                </c:pt>
                <c:pt idx="172">
                  <c:v>20.8</c:v>
                </c:pt>
                <c:pt idx="173">
                  <c:v>20.8</c:v>
                </c:pt>
                <c:pt idx="174">
                  <c:v>20.8</c:v>
                </c:pt>
                <c:pt idx="175">
                  <c:v>20.8</c:v>
                </c:pt>
                <c:pt idx="176">
                  <c:v>20.8</c:v>
                </c:pt>
                <c:pt idx="177">
                  <c:v>20.8</c:v>
                </c:pt>
                <c:pt idx="178">
                  <c:v>20.8</c:v>
                </c:pt>
                <c:pt idx="179">
                  <c:v>20.8</c:v>
                </c:pt>
                <c:pt idx="180">
                  <c:v>20.8</c:v>
                </c:pt>
                <c:pt idx="181">
                  <c:v>20.8</c:v>
                </c:pt>
                <c:pt idx="182">
                  <c:v>20.9</c:v>
                </c:pt>
                <c:pt idx="183">
                  <c:v>20.9</c:v>
                </c:pt>
                <c:pt idx="184">
                  <c:v>20.8</c:v>
                </c:pt>
                <c:pt idx="185">
                  <c:v>20.9</c:v>
                </c:pt>
                <c:pt idx="186">
                  <c:v>20.9</c:v>
                </c:pt>
                <c:pt idx="187">
                  <c:v>20.8</c:v>
                </c:pt>
                <c:pt idx="188">
                  <c:v>20.9</c:v>
                </c:pt>
                <c:pt idx="189">
                  <c:v>20.9</c:v>
                </c:pt>
                <c:pt idx="190">
                  <c:v>20.9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20.9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21.1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21.1</c:v>
                </c:pt>
                <c:pt idx="213">
                  <c:v>21</c:v>
                </c:pt>
                <c:pt idx="214">
                  <c:v>21.1</c:v>
                </c:pt>
                <c:pt idx="215">
                  <c:v>21</c:v>
                </c:pt>
                <c:pt idx="216">
                  <c:v>21.1</c:v>
                </c:pt>
                <c:pt idx="217">
                  <c:v>21</c:v>
                </c:pt>
                <c:pt idx="218">
                  <c:v>21.1</c:v>
                </c:pt>
                <c:pt idx="219">
                  <c:v>21</c:v>
                </c:pt>
                <c:pt idx="220">
                  <c:v>21</c:v>
                </c:pt>
                <c:pt idx="221">
                  <c:v>21.1</c:v>
                </c:pt>
                <c:pt idx="222">
                  <c:v>21.1</c:v>
                </c:pt>
                <c:pt idx="223">
                  <c:v>21.1</c:v>
                </c:pt>
                <c:pt idx="224">
                  <c:v>21.1</c:v>
                </c:pt>
                <c:pt idx="225">
                  <c:v>21.1</c:v>
                </c:pt>
                <c:pt idx="226">
                  <c:v>21.1</c:v>
                </c:pt>
                <c:pt idx="227">
                  <c:v>21.1</c:v>
                </c:pt>
                <c:pt idx="228">
                  <c:v>21.1</c:v>
                </c:pt>
                <c:pt idx="229">
                  <c:v>21</c:v>
                </c:pt>
                <c:pt idx="230">
                  <c:v>21.1</c:v>
                </c:pt>
                <c:pt idx="231">
                  <c:v>21.1</c:v>
                </c:pt>
                <c:pt idx="232">
                  <c:v>21.1</c:v>
                </c:pt>
                <c:pt idx="233">
                  <c:v>21.1</c:v>
                </c:pt>
                <c:pt idx="234">
                  <c:v>21.1</c:v>
                </c:pt>
                <c:pt idx="235">
                  <c:v>21.1</c:v>
                </c:pt>
                <c:pt idx="236">
                  <c:v>21.1</c:v>
                </c:pt>
                <c:pt idx="237">
                  <c:v>21.1</c:v>
                </c:pt>
                <c:pt idx="238">
                  <c:v>21.1</c:v>
                </c:pt>
                <c:pt idx="239">
                  <c:v>21.1</c:v>
                </c:pt>
                <c:pt idx="240">
                  <c:v>21.1</c:v>
                </c:pt>
                <c:pt idx="241">
                  <c:v>21.1</c:v>
                </c:pt>
                <c:pt idx="242">
                  <c:v>21</c:v>
                </c:pt>
                <c:pt idx="243">
                  <c:v>21.1</c:v>
                </c:pt>
                <c:pt idx="244">
                  <c:v>21.1</c:v>
                </c:pt>
                <c:pt idx="245">
                  <c:v>21.1</c:v>
                </c:pt>
                <c:pt idx="246">
                  <c:v>21.1</c:v>
                </c:pt>
                <c:pt idx="247">
                  <c:v>21.1</c:v>
                </c:pt>
                <c:pt idx="248">
                  <c:v>21.2</c:v>
                </c:pt>
                <c:pt idx="249">
                  <c:v>21.1</c:v>
                </c:pt>
                <c:pt idx="250">
                  <c:v>21.2</c:v>
                </c:pt>
                <c:pt idx="251">
                  <c:v>21.1</c:v>
                </c:pt>
                <c:pt idx="252">
                  <c:v>21.2</c:v>
                </c:pt>
                <c:pt idx="253">
                  <c:v>21.1</c:v>
                </c:pt>
                <c:pt idx="254">
                  <c:v>21.2</c:v>
                </c:pt>
                <c:pt idx="255">
                  <c:v>21.2</c:v>
                </c:pt>
                <c:pt idx="256">
                  <c:v>21.2</c:v>
                </c:pt>
                <c:pt idx="257">
                  <c:v>21.2</c:v>
                </c:pt>
                <c:pt idx="258">
                  <c:v>21.2</c:v>
                </c:pt>
                <c:pt idx="259">
                  <c:v>21.2</c:v>
                </c:pt>
                <c:pt idx="260">
                  <c:v>21.2</c:v>
                </c:pt>
                <c:pt idx="261">
                  <c:v>21.2</c:v>
                </c:pt>
                <c:pt idx="262">
                  <c:v>21.2</c:v>
                </c:pt>
                <c:pt idx="263">
                  <c:v>21.2</c:v>
                </c:pt>
                <c:pt idx="264">
                  <c:v>21.2</c:v>
                </c:pt>
                <c:pt idx="265">
                  <c:v>21.2</c:v>
                </c:pt>
                <c:pt idx="266">
                  <c:v>21.2</c:v>
                </c:pt>
                <c:pt idx="267">
                  <c:v>21.2</c:v>
                </c:pt>
                <c:pt idx="268">
                  <c:v>21.2</c:v>
                </c:pt>
                <c:pt idx="269">
                  <c:v>21.2</c:v>
                </c:pt>
                <c:pt idx="270">
                  <c:v>21.2</c:v>
                </c:pt>
                <c:pt idx="271">
                  <c:v>21.2</c:v>
                </c:pt>
                <c:pt idx="272">
                  <c:v>21.2</c:v>
                </c:pt>
                <c:pt idx="273">
                  <c:v>21.2</c:v>
                </c:pt>
                <c:pt idx="274">
                  <c:v>21.2</c:v>
                </c:pt>
                <c:pt idx="275">
                  <c:v>21.3</c:v>
                </c:pt>
                <c:pt idx="276">
                  <c:v>21.3</c:v>
                </c:pt>
                <c:pt idx="277">
                  <c:v>21.2</c:v>
                </c:pt>
                <c:pt idx="278">
                  <c:v>21.2</c:v>
                </c:pt>
                <c:pt idx="279">
                  <c:v>21.3</c:v>
                </c:pt>
                <c:pt idx="280">
                  <c:v>21.3</c:v>
                </c:pt>
                <c:pt idx="281">
                  <c:v>21.3</c:v>
                </c:pt>
                <c:pt idx="282">
                  <c:v>21.3</c:v>
                </c:pt>
                <c:pt idx="283">
                  <c:v>21.3</c:v>
                </c:pt>
                <c:pt idx="284">
                  <c:v>21.3</c:v>
                </c:pt>
                <c:pt idx="285">
                  <c:v>21.3</c:v>
                </c:pt>
                <c:pt idx="286">
                  <c:v>21.3</c:v>
                </c:pt>
                <c:pt idx="287">
                  <c:v>21.3</c:v>
                </c:pt>
                <c:pt idx="288">
                  <c:v>21.3</c:v>
                </c:pt>
                <c:pt idx="289">
                  <c:v>21.3</c:v>
                </c:pt>
                <c:pt idx="290">
                  <c:v>21.3</c:v>
                </c:pt>
                <c:pt idx="291">
                  <c:v>21.3</c:v>
                </c:pt>
                <c:pt idx="292">
                  <c:v>21.3</c:v>
                </c:pt>
                <c:pt idx="293">
                  <c:v>21.3</c:v>
                </c:pt>
                <c:pt idx="294">
                  <c:v>21.3</c:v>
                </c:pt>
                <c:pt idx="295">
                  <c:v>21.3</c:v>
                </c:pt>
                <c:pt idx="296">
                  <c:v>21.3</c:v>
                </c:pt>
                <c:pt idx="297">
                  <c:v>21.3</c:v>
                </c:pt>
                <c:pt idx="298">
                  <c:v>21.4</c:v>
                </c:pt>
                <c:pt idx="299">
                  <c:v>21.3</c:v>
                </c:pt>
                <c:pt idx="300">
                  <c:v>21.3</c:v>
                </c:pt>
                <c:pt idx="301">
                  <c:v>21.3</c:v>
                </c:pt>
                <c:pt idx="302">
                  <c:v>21.3</c:v>
                </c:pt>
                <c:pt idx="303">
                  <c:v>21.3</c:v>
                </c:pt>
                <c:pt idx="304">
                  <c:v>21.4</c:v>
                </c:pt>
                <c:pt idx="305">
                  <c:v>21.4</c:v>
                </c:pt>
                <c:pt idx="306">
                  <c:v>21.3</c:v>
                </c:pt>
                <c:pt idx="307">
                  <c:v>21.4</c:v>
                </c:pt>
                <c:pt idx="308">
                  <c:v>21.3</c:v>
                </c:pt>
                <c:pt idx="309">
                  <c:v>21.4</c:v>
                </c:pt>
                <c:pt idx="310">
                  <c:v>21.3</c:v>
                </c:pt>
                <c:pt idx="311">
                  <c:v>21.4</c:v>
                </c:pt>
                <c:pt idx="312">
                  <c:v>21.4</c:v>
                </c:pt>
                <c:pt idx="313">
                  <c:v>21.4</c:v>
                </c:pt>
                <c:pt idx="314">
                  <c:v>21.3</c:v>
                </c:pt>
                <c:pt idx="315">
                  <c:v>21.4</c:v>
                </c:pt>
                <c:pt idx="316">
                  <c:v>21.4</c:v>
                </c:pt>
                <c:pt idx="317">
                  <c:v>21.4</c:v>
                </c:pt>
                <c:pt idx="318">
                  <c:v>21.4</c:v>
                </c:pt>
                <c:pt idx="319">
                  <c:v>21.4</c:v>
                </c:pt>
                <c:pt idx="320">
                  <c:v>21.4</c:v>
                </c:pt>
                <c:pt idx="321">
                  <c:v>21.4</c:v>
                </c:pt>
                <c:pt idx="322">
                  <c:v>21.4</c:v>
                </c:pt>
                <c:pt idx="323">
                  <c:v>21.3</c:v>
                </c:pt>
                <c:pt idx="324">
                  <c:v>21.4</c:v>
                </c:pt>
                <c:pt idx="325">
                  <c:v>21.4</c:v>
                </c:pt>
                <c:pt idx="326">
                  <c:v>21.4</c:v>
                </c:pt>
                <c:pt idx="327">
                  <c:v>21.4</c:v>
                </c:pt>
                <c:pt idx="328">
                  <c:v>21.4</c:v>
                </c:pt>
                <c:pt idx="329">
                  <c:v>21.4</c:v>
                </c:pt>
                <c:pt idx="330">
                  <c:v>21.4</c:v>
                </c:pt>
                <c:pt idx="331">
                  <c:v>21.4</c:v>
                </c:pt>
                <c:pt idx="332">
                  <c:v>21.4</c:v>
                </c:pt>
                <c:pt idx="333">
                  <c:v>21.4</c:v>
                </c:pt>
                <c:pt idx="334">
                  <c:v>21.4</c:v>
                </c:pt>
                <c:pt idx="335">
                  <c:v>21.4</c:v>
                </c:pt>
                <c:pt idx="336">
                  <c:v>21.4</c:v>
                </c:pt>
                <c:pt idx="337">
                  <c:v>21.4</c:v>
                </c:pt>
                <c:pt idx="338">
                  <c:v>21.4</c:v>
                </c:pt>
                <c:pt idx="339">
                  <c:v>21.4</c:v>
                </c:pt>
                <c:pt idx="340">
                  <c:v>21.4</c:v>
                </c:pt>
                <c:pt idx="341">
                  <c:v>21.5</c:v>
                </c:pt>
                <c:pt idx="342">
                  <c:v>21.4</c:v>
                </c:pt>
                <c:pt idx="343">
                  <c:v>21.4</c:v>
                </c:pt>
                <c:pt idx="344">
                  <c:v>21.4</c:v>
                </c:pt>
                <c:pt idx="345">
                  <c:v>21.4</c:v>
                </c:pt>
                <c:pt idx="346">
                  <c:v>21.5</c:v>
                </c:pt>
                <c:pt idx="347">
                  <c:v>21.4</c:v>
                </c:pt>
                <c:pt idx="348">
                  <c:v>21.5</c:v>
                </c:pt>
                <c:pt idx="349">
                  <c:v>21.5</c:v>
                </c:pt>
                <c:pt idx="350">
                  <c:v>21.5</c:v>
                </c:pt>
                <c:pt idx="351">
                  <c:v>21.4</c:v>
                </c:pt>
                <c:pt idx="352">
                  <c:v>21.5</c:v>
                </c:pt>
                <c:pt idx="353">
                  <c:v>21.5</c:v>
                </c:pt>
                <c:pt idx="354">
                  <c:v>21.5</c:v>
                </c:pt>
                <c:pt idx="355">
                  <c:v>21.5</c:v>
                </c:pt>
                <c:pt idx="356">
                  <c:v>21.5</c:v>
                </c:pt>
                <c:pt idx="357">
                  <c:v>21.4</c:v>
                </c:pt>
                <c:pt idx="358">
                  <c:v>21.5</c:v>
                </c:pt>
                <c:pt idx="359">
                  <c:v>21.5</c:v>
                </c:pt>
                <c:pt idx="360">
                  <c:v>21.4</c:v>
                </c:pt>
                <c:pt idx="361">
                  <c:v>21.5</c:v>
                </c:pt>
                <c:pt idx="362">
                  <c:v>21.5</c:v>
                </c:pt>
                <c:pt idx="363">
                  <c:v>21.5</c:v>
                </c:pt>
                <c:pt idx="364">
                  <c:v>21.5</c:v>
                </c:pt>
                <c:pt idx="365">
                  <c:v>21.5</c:v>
                </c:pt>
                <c:pt idx="366">
                  <c:v>21.5</c:v>
                </c:pt>
                <c:pt idx="367">
                  <c:v>21.5</c:v>
                </c:pt>
                <c:pt idx="368">
                  <c:v>21.5</c:v>
                </c:pt>
                <c:pt idx="369">
                  <c:v>21.5</c:v>
                </c:pt>
                <c:pt idx="370">
                  <c:v>21.5</c:v>
                </c:pt>
                <c:pt idx="371">
                  <c:v>21.6</c:v>
                </c:pt>
                <c:pt idx="372">
                  <c:v>21.6</c:v>
                </c:pt>
                <c:pt idx="373">
                  <c:v>21.5</c:v>
                </c:pt>
                <c:pt idx="374">
                  <c:v>21.5</c:v>
                </c:pt>
                <c:pt idx="375">
                  <c:v>21.6</c:v>
                </c:pt>
                <c:pt idx="376">
                  <c:v>21.5</c:v>
                </c:pt>
                <c:pt idx="377">
                  <c:v>21.5</c:v>
                </c:pt>
                <c:pt idx="378">
                  <c:v>21.5</c:v>
                </c:pt>
                <c:pt idx="379">
                  <c:v>21.6</c:v>
                </c:pt>
                <c:pt idx="380">
                  <c:v>21.6</c:v>
                </c:pt>
                <c:pt idx="381">
                  <c:v>21.5</c:v>
                </c:pt>
                <c:pt idx="382">
                  <c:v>21.6</c:v>
                </c:pt>
                <c:pt idx="383">
                  <c:v>21.6</c:v>
                </c:pt>
                <c:pt idx="384">
                  <c:v>21.6</c:v>
                </c:pt>
                <c:pt idx="385">
                  <c:v>21.5</c:v>
                </c:pt>
                <c:pt idx="386">
                  <c:v>21.6</c:v>
                </c:pt>
                <c:pt idx="387">
                  <c:v>21.6</c:v>
                </c:pt>
                <c:pt idx="388">
                  <c:v>21.6</c:v>
                </c:pt>
                <c:pt idx="389">
                  <c:v>21.6</c:v>
                </c:pt>
                <c:pt idx="390">
                  <c:v>21.6</c:v>
                </c:pt>
                <c:pt idx="391">
                  <c:v>21.5</c:v>
                </c:pt>
                <c:pt idx="392">
                  <c:v>21.6</c:v>
                </c:pt>
                <c:pt idx="393">
                  <c:v>21.5</c:v>
                </c:pt>
                <c:pt idx="394">
                  <c:v>21.6</c:v>
                </c:pt>
                <c:pt idx="395">
                  <c:v>21.6</c:v>
                </c:pt>
                <c:pt idx="396">
                  <c:v>21.6</c:v>
                </c:pt>
                <c:pt idx="397">
                  <c:v>21.6</c:v>
                </c:pt>
                <c:pt idx="398">
                  <c:v>21.6</c:v>
                </c:pt>
                <c:pt idx="399">
                  <c:v>21.6</c:v>
                </c:pt>
                <c:pt idx="400">
                  <c:v>21.5</c:v>
                </c:pt>
                <c:pt idx="401">
                  <c:v>21.6</c:v>
                </c:pt>
                <c:pt idx="402">
                  <c:v>21.6</c:v>
                </c:pt>
                <c:pt idx="403">
                  <c:v>21.6</c:v>
                </c:pt>
                <c:pt idx="404">
                  <c:v>21.6</c:v>
                </c:pt>
                <c:pt idx="405">
                  <c:v>21.6</c:v>
                </c:pt>
                <c:pt idx="406">
                  <c:v>21.6</c:v>
                </c:pt>
                <c:pt idx="407">
                  <c:v>21.7</c:v>
                </c:pt>
                <c:pt idx="408">
                  <c:v>21.6</c:v>
                </c:pt>
                <c:pt idx="409">
                  <c:v>21.7</c:v>
                </c:pt>
                <c:pt idx="410">
                  <c:v>21.7</c:v>
                </c:pt>
                <c:pt idx="411">
                  <c:v>21.7</c:v>
                </c:pt>
                <c:pt idx="412">
                  <c:v>21.7</c:v>
                </c:pt>
                <c:pt idx="413">
                  <c:v>21.7</c:v>
                </c:pt>
                <c:pt idx="414">
                  <c:v>21.7</c:v>
                </c:pt>
                <c:pt idx="415">
                  <c:v>21.7</c:v>
                </c:pt>
                <c:pt idx="416">
                  <c:v>21.6</c:v>
                </c:pt>
                <c:pt idx="417">
                  <c:v>21.7</c:v>
                </c:pt>
                <c:pt idx="418">
                  <c:v>21.6</c:v>
                </c:pt>
                <c:pt idx="419">
                  <c:v>21.7</c:v>
                </c:pt>
                <c:pt idx="420">
                  <c:v>21.7</c:v>
                </c:pt>
                <c:pt idx="421">
                  <c:v>21.8</c:v>
                </c:pt>
                <c:pt idx="422">
                  <c:v>21.7</c:v>
                </c:pt>
                <c:pt idx="423">
                  <c:v>21.7</c:v>
                </c:pt>
                <c:pt idx="424">
                  <c:v>21.7</c:v>
                </c:pt>
                <c:pt idx="425">
                  <c:v>21.7</c:v>
                </c:pt>
                <c:pt idx="426">
                  <c:v>21.7</c:v>
                </c:pt>
                <c:pt idx="427">
                  <c:v>21.7</c:v>
                </c:pt>
                <c:pt idx="428">
                  <c:v>21.7</c:v>
                </c:pt>
                <c:pt idx="429">
                  <c:v>21.8</c:v>
                </c:pt>
                <c:pt idx="430">
                  <c:v>21.7</c:v>
                </c:pt>
                <c:pt idx="431">
                  <c:v>21.8</c:v>
                </c:pt>
                <c:pt idx="432">
                  <c:v>21.7</c:v>
                </c:pt>
                <c:pt idx="433">
                  <c:v>21.7</c:v>
                </c:pt>
                <c:pt idx="434">
                  <c:v>21.8</c:v>
                </c:pt>
                <c:pt idx="435">
                  <c:v>21.8</c:v>
                </c:pt>
                <c:pt idx="436">
                  <c:v>21.7</c:v>
                </c:pt>
                <c:pt idx="437">
                  <c:v>21.8</c:v>
                </c:pt>
                <c:pt idx="438">
                  <c:v>21.8</c:v>
                </c:pt>
                <c:pt idx="439">
                  <c:v>21.8</c:v>
                </c:pt>
                <c:pt idx="440">
                  <c:v>21.8</c:v>
                </c:pt>
                <c:pt idx="441">
                  <c:v>21.8</c:v>
                </c:pt>
                <c:pt idx="442">
                  <c:v>21.8</c:v>
                </c:pt>
                <c:pt idx="443">
                  <c:v>21.8</c:v>
                </c:pt>
                <c:pt idx="444">
                  <c:v>21.7</c:v>
                </c:pt>
                <c:pt idx="445">
                  <c:v>21.8</c:v>
                </c:pt>
                <c:pt idx="446">
                  <c:v>21.8</c:v>
                </c:pt>
                <c:pt idx="447">
                  <c:v>21.8</c:v>
                </c:pt>
                <c:pt idx="448">
                  <c:v>21.8</c:v>
                </c:pt>
                <c:pt idx="449">
                  <c:v>21.8</c:v>
                </c:pt>
                <c:pt idx="450">
                  <c:v>21.8</c:v>
                </c:pt>
                <c:pt idx="451">
                  <c:v>21.8</c:v>
                </c:pt>
                <c:pt idx="452">
                  <c:v>21.8</c:v>
                </c:pt>
                <c:pt idx="453">
                  <c:v>21.8</c:v>
                </c:pt>
                <c:pt idx="454">
                  <c:v>21.8</c:v>
                </c:pt>
                <c:pt idx="455">
                  <c:v>21.8</c:v>
                </c:pt>
                <c:pt idx="456">
                  <c:v>21.8</c:v>
                </c:pt>
                <c:pt idx="457">
                  <c:v>21.8</c:v>
                </c:pt>
                <c:pt idx="458">
                  <c:v>21.8</c:v>
                </c:pt>
                <c:pt idx="459">
                  <c:v>21.8</c:v>
                </c:pt>
                <c:pt idx="460">
                  <c:v>21.8</c:v>
                </c:pt>
                <c:pt idx="461">
                  <c:v>21.8</c:v>
                </c:pt>
                <c:pt idx="462">
                  <c:v>21.8</c:v>
                </c:pt>
                <c:pt idx="463">
                  <c:v>21.8</c:v>
                </c:pt>
                <c:pt idx="464">
                  <c:v>21.8</c:v>
                </c:pt>
                <c:pt idx="465">
                  <c:v>21.8</c:v>
                </c:pt>
                <c:pt idx="466">
                  <c:v>21.8</c:v>
                </c:pt>
                <c:pt idx="467">
                  <c:v>21.8</c:v>
                </c:pt>
                <c:pt idx="468">
                  <c:v>21.8</c:v>
                </c:pt>
                <c:pt idx="469">
                  <c:v>21.8</c:v>
                </c:pt>
                <c:pt idx="470">
                  <c:v>21.8</c:v>
                </c:pt>
                <c:pt idx="471">
                  <c:v>21.8</c:v>
                </c:pt>
                <c:pt idx="472">
                  <c:v>21.8</c:v>
                </c:pt>
                <c:pt idx="473">
                  <c:v>21.8</c:v>
                </c:pt>
                <c:pt idx="474">
                  <c:v>21.8</c:v>
                </c:pt>
                <c:pt idx="475">
                  <c:v>21.9</c:v>
                </c:pt>
                <c:pt idx="476">
                  <c:v>21.8</c:v>
                </c:pt>
                <c:pt idx="477">
                  <c:v>21.8</c:v>
                </c:pt>
                <c:pt idx="478">
                  <c:v>21.9</c:v>
                </c:pt>
                <c:pt idx="479">
                  <c:v>21.8</c:v>
                </c:pt>
                <c:pt idx="480">
                  <c:v>21.9</c:v>
                </c:pt>
                <c:pt idx="481">
                  <c:v>21.8</c:v>
                </c:pt>
                <c:pt idx="482">
                  <c:v>21.8</c:v>
                </c:pt>
                <c:pt idx="483">
                  <c:v>21.9</c:v>
                </c:pt>
                <c:pt idx="484">
                  <c:v>21.9</c:v>
                </c:pt>
                <c:pt idx="485">
                  <c:v>21.9</c:v>
                </c:pt>
                <c:pt idx="486">
                  <c:v>21.8</c:v>
                </c:pt>
                <c:pt idx="487">
                  <c:v>21.8</c:v>
                </c:pt>
                <c:pt idx="488">
                  <c:v>21.8</c:v>
                </c:pt>
                <c:pt idx="489">
                  <c:v>21.9</c:v>
                </c:pt>
                <c:pt idx="490">
                  <c:v>21.9</c:v>
                </c:pt>
                <c:pt idx="491">
                  <c:v>21.9</c:v>
                </c:pt>
                <c:pt idx="492">
                  <c:v>21.8</c:v>
                </c:pt>
                <c:pt idx="493">
                  <c:v>21.9</c:v>
                </c:pt>
                <c:pt idx="494">
                  <c:v>21.9</c:v>
                </c:pt>
                <c:pt idx="495">
                  <c:v>21.9</c:v>
                </c:pt>
                <c:pt idx="496">
                  <c:v>21.8</c:v>
                </c:pt>
                <c:pt idx="497">
                  <c:v>21.9</c:v>
                </c:pt>
                <c:pt idx="498">
                  <c:v>21.9</c:v>
                </c:pt>
                <c:pt idx="499">
                  <c:v>21.9</c:v>
                </c:pt>
                <c:pt idx="500">
                  <c:v>21.9</c:v>
                </c:pt>
                <c:pt idx="501">
                  <c:v>21.9</c:v>
                </c:pt>
                <c:pt idx="502">
                  <c:v>21.9</c:v>
                </c:pt>
                <c:pt idx="503">
                  <c:v>21.9</c:v>
                </c:pt>
                <c:pt idx="504">
                  <c:v>21.9</c:v>
                </c:pt>
                <c:pt idx="505">
                  <c:v>21.9</c:v>
                </c:pt>
                <c:pt idx="506">
                  <c:v>21.9</c:v>
                </c:pt>
                <c:pt idx="507">
                  <c:v>21.9</c:v>
                </c:pt>
                <c:pt idx="508">
                  <c:v>21.9</c:v>
                </c:pt>
                <c:pt idx="509">
                  <c:v>22</c:v>
                </c:pt>
                <c:pt idx="510">
                  <c:v>22</c:v>
                </c:pt>
                <c:pt idx="511">
                  <c:v>21.9</c:v>
                </c:pt>
                <c:pt idx="512">
                  <c:v>21.9</c:v>
                </c:pt>
                <c:pt idx="513">
                  <c:v>21.9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21.9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21.9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22</c:v>
                </c:pt>
                <c:pt idx="529">
                  <c:v>22</c:v>
                </c:pt>
                <c:pt idx="530">
                  <c:v>22</c:v>
                </c:pt>
                <c:pt idx="531">
                  <c:v>22</c:v>
                </c:pt>
                <c:pt idx="532">
                  <c:v>22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22</c:v>
                </c:pt>
                <c:pt idx="537">
                  <c:v>22</c:v>
                </c:pt>
                <c:pt idx="538">
                  <c:v>22.1</c:v>
                </c:pt>
                <c:pt idx="539">
                  <c:v>22.1</c:v>
                </c:pt>
                <c:pt idx="540">
                  <c:v>22.1</c:v>
                </c:pt>
                <c:pt idx="541">
                  <c:v>22</c:v>
                </c:pt>
                <c:pt idx="542">
                  <c:v>22.1</c:v>
                </c:pt>
                <c:pt idx="543">
                  <c:v>22</c:v>
                </c:pt>
                <c:pt idx="544">
                  <c:v>22.1</c:v>
                </c:pt>
                <c:pt idx="545">
                  <c:v>22.1</c:v>
                </c:pt>
                <c:pt idx="546">
                  <c:v>22</c:v>
                </c:pt>
                <c:pt idx="547">
                  <c:v>22.1</c:v>
                </c:pt>
                <c:pt idx="548">
                  <c:v>22.1</c:v>
                </c:pt>
                <c:pt idx="549">
                  <c:v>22.1</c:v>
                </c:pt>
                <c:pt idx="550">
                  <c:v>22.1</c:v>
                </c:pt>
                <c:pt idx="551">
                  <c:v>22.1</c:v>
                </c:pt>
                <c:pt idx="552">
                  <c:v>22.1</c:v>
                </c:pt>
                <c:pt idx="553">
                  <c:v>22.1</c:v>
                </c:pt>
                <c:pt idx="554">
                  <c:v>22.1</c:v>
                </c:pt>
                <c:pt idx="555">
                  <c:v>22.1</c:v>
                </c:pt>
                <c:pt idx="556">
                  <c:v>22.1</c:v>
                </c:pt>
                <c:pt idx="557">
                  <c:v>22.1</c:v>
                </c:pt>
                <c:pt idx="558">
                  <c:v>22.1</c:v>
                </c:pt>
                <c:pt idx="559">
                  <c:v>22.1</c:v>
                </c:pt>
                <c:pt idx="560">
                  <c:v>22.1</c:v>
                </c:pt>
                <c:pt idx="561">
                  <c:v>22.1</c:v>
                </c:pt>
                <c:pt idx="562">
                  <c:v>22.1</c:v>
                </c:pt>
                <c:pt idx="563">
                  <c:v>22.1</c:v>
                </c:pt>
                <c:pt idx="564">
                  <c:v>22.1</c:v>
                </c:pt>
                <c:pt idx="565">
                  <c:v>22.1</c:v>
                </c:pt>
                <c:pt idx="566">
                  <c:v>22.1</c:v>
                </c:pt>
                <c:pt idx="567">
                  <c:v>22.1</c:v>
                </c:pt>
                <c:pt idx="568">
                  <c:v>22.1</c:v>
                </c:pt>
                <c:pt idx="569">
                  <c:v>22.1</c:v>
                </c:pt>
                <c:pt idx="570">
                  <c:v>22.2</c:v>
                </c:pt>
                <c:pt idx="571">
                  <c:v>22.1</c:v>
                </c:pt>
                <c:pt idx="572">
                  <c:v>22.2</c:v>
                </c:pt>
                <c:pt idx="573">
                  <c:v>22.1</c:v>
                </c:pt>
                <c:pt idx="574">
                  <c:v>22.2</c:v>
                </c:pt>
                <c:pt idx="575">
                  <c:v>22.2</c:v>
                </c:pt>
                <c:pt idx="576">
                  <c:v>22.2</c:v>
                </c:pt>
                <c:pt idx="577">
                  <c:v>22.2</c:v>
                </c:pt>
                <c:pt idx="578">
                  <c:v>22.2</c:v>
                </c:pt>
                <c:pt idx="579">
                  <c:v>22.2</c:v>
                </c:pt>
                <c:pt idx="580">
                  <c:v>22.2</c:v>
                </c:pt>
                <c:pt idx="581">
                  <c:v>22.2</c:v>
                </c:pt>
                <c:pt idx="582">
                  <c:v>22.2</c:v>
                </c:pt>
                <c:pt idx="583">
                  <c:v>22.3</c:v>
                </c:pt>
                <c:pt idx="584">
                  <c:v>22.2</c:v>
                </c:pt>
                <c:pt idx="585">
                  <c:v>22.3</c:v>
                </c:pt>
                <c:pt idx="586">
                  <c:v>22.2</c:v>
                </c:pt>
                <c:pt idx="587">
                  <c:v>22.3</c:v>
                </c:pt>
                <c:pt idx="588">
                  <c:v>22.3</c:v>
                </c:pt>
                <c:pt idx="589">
                  <c:v>22.2</c:v>
                </c:pt>
                <c:pt idx="590">
                  <c:v>22.2</c:v>
                </c:pt>
                <c:pt idx="591">
                  <c:v>22.2</c:v>
                </c:pt>
                <c:pt idx="592">
                  <c:v>22.2</c:v>
                </c:pt>
                <c:pt idx="593">
                  <c:v>22.2</c:v>
                </c:pt>
                <c:pt idx="594">
                  <c:v>22.2</c:v>
                </c:pt>
                <c:pt idx="595">
                  <c:v>22.3</c:v>
                </c:pt>
                <c:pt idx="596">
                  <c:v>22.2</c:v>
                </c:pt>
                <c:pt idx="597">
                  <c:v>22.2</c:v>
                </c:pt>
                <c:pt idx="598">
                  <c:v>22.3</c:v>
                </c:pt>
                <c:pt idx="599">
                  <c:v>22.3</c:v>
                </c:pt>
                <c:pt idx="600">
                  <c:v>22.2</c:v>
                </c:pt>
                <c:pt idx="601">
                  <c:v>22.3</c:v>
                </c:pt>
                <c:pt idx="602">
                  <c:v>22.2</c:v>
                </c:pt>
                <c:pt idx="603">
                  <c:v>22.3</c:v>
                </c:pt>
                <c:pt idx="604">
                  <c:v>22.3</c:v>
                </c:pt>
                <c:pt idx="605">
                  <c:v>22.3</c:v>
                </c:pt>
                <c:pt idx="606">
                  <c:v>22.3</c:v>
                </c:pt>
                <c:pt idx="607">
                  <c:v>22.3</c:v>
                </c:pt>
                <c:pt idx="608">
                  <c:v>22.3</c:v>
                </c:pt>
                <c:pt idx="609">
                  <c:v>22.4</c:v>
                </c:pt>
                <c:pt idx="610">
                  <c:v>22.3</c:v>
                </c:pt>
                <c:pt idx="611">
                  <c:v>22.3</c:v>
                </c:pt>
                <c:pt idx="612">
                  <c:v>22.3</c:v>
                </c:pt>
                <c:pt idx="613">
                  <c:v>22.4</c:v>
                </c:pt>
                <c:pt idx="614">
                  <c:v>22.3</c:v>
                </c:pt>
                <c:pt idx="615">
                  <c:v>22.3</c:v>
                </c:pt>
                <c:pt idx="616">
                  <c:v>22.4</c:v>
                </c:pt>
                <c:pt idx="617">
                  <c:v>22.3</c:v>
                </c:pt>
                <c:pt idx="618">
                  <c:v>22.4</c:v>
                </c:pt>
                <c:pt idx="619">
                  <c:v>22.4</c:v>
                </c:pt>
                <c:pt idx="620">
                  <c:v>22.4</c:v>
                </c:pt>
                <c:pt idx="621">
                  <c:v>22.4</c:v>
                </c:pt>
                <c:pt idx="622">
                  <c:v>22.4</c:v>
                </c:pt>
                <c:pt idx="623">
                  <c:v>22.4</c:v>
                </c:pt>
                <c:pt idx="624">
                  <c:v>22.4</c:v>
                </c:pt>
                <c:pt idx="625">
                  <c:v>22.4</c:v>
                </c:pt>
                <c:pt idx="626">
                  <c:v>22.4</c:v>
                </c:pt>
                <c:pt idx="627">
                  <c:v>22.4</c:v>
                </c:pt>
                <c:pt idx="628">
                  <c:v>22.4</c:v>
                </c:pt>
                <c:pt idx="629">
                  <c:v>22.5</c:v>
                </c:pt>
                <c:pt idx="630">
                  <c:v>22.5</c:v>
                </c:pt>
                <c:pt idx="631">
                  <c:v>22.5</c:v>
                </c:pt>
                <c:pt idx="632">
                  <c:v>22.4</c:v>
                </c:pt>
                <c:pt idx="633">
                  <c:v>22.5</c:v>
                </c:pt>
                <c:pt idx="634">
                  <c:v>22.5</c:v>
                </c:pt>
                <c:pt idx="635">
                  <c:v>22.5</c:v>
                </c:pt>
                <c:pt idx="636">
                  <c:v>22.5</c:v>
                </c:pt>
                <c:pt idx="637">
                  <c:v>22.5</c:v>
                </c:pt>
                <c:pt idx="638">
                  <c:v>22.5</c:v>
                </c:pt>
                <c:pt idx="639">
                  <c:v>22.5</c:v>
                </c:pt>
                <c:pt idx="640">
                  <c:v>22.5</c:v>
                </c:pt>
                <c:pt idx="641">
                  <c:v>22.5</c:v>
                </c:pt>
                <c:pt idx="642">
                  <c:v>22.6</c:v>
                </c:pt>
                <c:pt idx="643">
                  <c:v>22.6</c:v>
                </c:pt>
                <c:pt idx="644">
                  <c:v>22.5</c:v>
                </c:pt>
                <c:pt idx="645">
                  <c:v>22.6</c:v>
                </c:pt>
                <c:pt idx="646">
                  <c:v>22.6</c:v>
                </c:pt>
                <c:pt idx="647">
                  <c:v>22.6</c:v>
                </c:pt>
                <c:pt idx="648">
                  <c:v>22.6</c:v>
                </c:pt>
                <c:pt idx="649">
                  <c:v>22.6</c:v>
                </c:pt>
                <c:pt idx="650">
                  <c:v>22.7</c:v>
                </c:pt>
                <c:pt idx="651">
                  <c:v>22.6</c:v>
                </c:pt>
                <c:pt idx="652">
                  <c:v>22.6</c:v>
                </c:pt>
                <c:pt idx="653">
                  <c:v>22.7</c:v>
                </c:pt>
                <c:pt idx="654">
                  <c:v>22.7</c:v>
                </c:pt>
                <c:pt idx="655">
                  <c:v>22.7</c:v>
                </c:pt>
                <c:pt idx="656">
                  <c:v>22.7</c:v>
                </c:pt>
                <c:pt idx="657">
                  <c:v>22.7</c:v>
                </c:pt>
                <c:pt idx="658">
                  <c:v>22.7</c:v>
                </c:pt>
                <c:pt idx="659">
                  <c:v>22.7</c:v>
                </c:pt>
                <c:pt idx="660">
                  <c:v>22.7</c:v>
                </c:pt>
                <c:pt idx="661">
                  <c:v>22.7</c:v>
                </c:pt>
                <c:pt idx="662">
                  <c:v>22.7</c:v>
                </c:pt>
                <c:pt idx="663">
                  <c:v>22.7</c:v>
                </c:pt>
                <c:pt idx="664">
                  <c:v>22.7</c:v>
                </c:pt>
                <c:pt idx="665">
                  <c:v>22.7</c:v>
                </c:pt>
                <c:pt idx="666">
                  <c:v>22.7</c:v>
                </c:pt>
                <c:pt idx="667">
                  <c:v>22.7</c:v>
                </c:pt>
                <c:pt idx="668">
                  <c:v>22.7</c:v>
                </c:pt>
                <c:pt idx="669">
                  <c:v>22.7</c:v>
                </c:pt>
                <c:pt idx="670">
                  <c:v>22.7</c:v>
                </c:pt>
                <c:pt idx="671">
                  <c:v>22.8</c:v>
                </c:pt>
                <c:pt idx="672">
                  <c:v>22.8</c:v>
                </c:pt>
                <c:pt idx="673">
                  <c:v>22.8</c:v>
                </c:pt>
                <c:pt idx="674">
                  <c:v>22.8</c:v>
                </c:pt>
                <c:pt idx="675">
                  <c:v>22.8</c:v>
                </c:pt>
                <c:pt idx="676">
                  <c:v>22.8</c:v>
                </c:pt>
                <c:pt idx="677">
                  <c:v>22.8</c:v>
                </c:pt>
                <c:pt idx="678">
                  <c:v>22.8</c:v>
                </c:pt>
                <c:pt idx="679">
                  <c:v>22.8</c:v>
                </c:pt>
                <c:pt idx="680">
                  <c:v>22.8</c:v>
                </c:pt>
                <c:pt idx="681">
                  <c:v>22.8</c:v>
                </c:pt>
                <c:pt idx="682">
                  <c:v>22.8</c:v>
                </c:pt>
                <c:pt idx="683">
                  <c:v>22.9</c:v>
                </c:pt>
                <c:pt idx="684">
                  <c:v>22.9</c:v>
                </c:pt>
                <c:pt idx="685">
                  <c:v>22.9</c:v>
                </c:pt>
                <c:pt idx="686">
                  <c:v>22.8</c:v>
                </c:pt>
                <c:pt idx="687">
                  <c:v>22.9</c:v>
                </c:pt>
                <c:pt idx="688">
                  <c:v>22.8</c:v>
                </c:pt>
                <c:pt idx="689">
                  <c:v>22.9</c:v>
                </c:pt>
                <c:pt idx="690">
                  <c:v>22.9</c:v>
                </c:pt>
                <c:pt idx="691">
                  <c:v>22.9</c:v>
                </c:pt>
                <c:pt idx="692">
                  <c:v>22.9</c:v>
                </c:pt>
                <c:pt idx="693">
                  <c:v>22.9</c:v>
                </c:pt>
                <c:pt idx="694">
                  <c:v>22.9</c:v>
                </c:pt>
                <c:pt idx="695">
                  <c:v>22.9</c:v>
                </c:pt>
                <c:pt idx="696">
                  <c:v>22.9</c:v>
                </c:pt>
                <c:pt idx="697">
                  <c:v>22.9</c:v>
                </c:pt>
                <c:pt idx="698">
                  <c:v>22.9</c:v>
                </c:pt>
                <c:pt idx="699">
                  <c:v>22.9</c:v>
                </c:pt>
                <c:pt idx="700">
                  <c:v>23</c:v>
                </c:pt>
                <c:pt idx="701">
                  <c:v>22.9</c:v>
                </c:pt>
                <c:pt idx="702">
                  <c:v>22.9</c:v>
                </c:pt>
                <c:pt idx="703">
                  <c:v>22.9</c:v>
                </c:pt>
                <c:pt idx="704">
                  <c:v>23</c:v>
                </c:pt>
                <c:pt idx="705">
                  <c:v>23</c:v>
                </c:pt>
                <c:pt idx="706">
                  <c:v>23</c:v>
                </c:pt>
                <c:pt idx="707">
                  <c:v>23</c:v>
                </c:pt>
                <c:pt idx="708">
                  <c:v>23</c:v>
                </c:pt>
                <c:pt idx="709">
                  <c:v>23</c:v>
                </c:pt>
                <c:pt idx="710">
                  <c:v>23.1</c:v>
                </c:pt>
                <c:pt idx="711">
                  <c:v>23.1</c:v>
                </c:pt>
                <c:pt idx="712">
                  <c:v>23</c:v>
                </c:pt>
                <c:pt idx="713">
                  <c:v>23.1</c:v>
                </c:pt>
                <c:pt idx="714">
                  <c:v>23.1</c:v>
                </c:pt>
                <c:pt idx="715">
                  <c:v>23.1</c:v>
                </c:pt>
                <c:pt idx="716">
                  <c:v>23.1</c:v>
                </c:pt>
                <c:pt idx="717">
                  <c:v>23.1</c:v>
                </c:pt>
                <c:pt idx="718">
                  <c:v>23.1</c:v>
                </c:pt>
                <c:pt idx="719">
                  <c:v>23.1</c:v>
                </c:pt>
                <c:pt idx="720">
                  <c:v>23.2</c:v>
                </c:pt>
                <c:pt idx="721">
                  <c:v>23.1</c:v>
                </c:pt>
                <c:pt idx="722">
                  <c:v>23.2</c:v>
                </c:pt>
                <c:pt idx="723">
                  <c:v>23.2</c:v>
                </c:pt>
                <c:pt idx="724">
                  <c:v>23.1</c:v>
                </c:pt>
                <c:pt idx="725">
                  <c:v>23.1</c:v>
                </c:pt>
                <c:pt idx="726">
                  <c:v>23.1</c:v>
                </c:pt>
                <c:pt idx="727">
                  <c:v>23.2</c:v>
                </c:pt>
                <c:pt idx="728">
                  <c:v>23.2</c:v>
                </c:pt>
                <c:pt idx="729">
                  <c:v>23.2</c:v>
                </c:pt>
                <c:pt idx="730">
                  <c:v>23.2</c:v>
                </c:pt>
                <c:pt idx="731">
                  <c:v>23.2</c:v>
                </c:pt>
                <c:pt idx="732">
                  <c:v>23.2</c:v>
                </c:pt>
                <c:pt idx="733">
                  <c:v>23.2</c:v>
                </c:pt>
                <c:pt idx="734">
                  <c:v>23.2</c:v>
                </c:pt>
                <c:pt idx="735">
                  <c:v>23.2</c:v>
                </c:pt>
                <c:pt idx="736">
                  <c:v>23.2</c:v>
                </c:pt>
                <c:pt idx="737">
                  <c:v>23.2</c:v>
                </c:pt>
                <c:pt idx="738">
                  <c:v>23.3</c:v>
                </c:pt>
                <c:pt idx="739">
                  <c:v>23.3</c:v>
                </c:pt>
                <c:pt idx="740">
                  <c:v>23.3</c:v>
                </c:pt>
                <c:pt idx="741">
                  <c:v>23.2</c:v>
                </c:pt>
                <c:pt idx="742">
                  <c:v>23.3</c:v>
                </c:pt>
                <c:pt idx="743">
                  <c:v>23.3</c:v>
                </c:pt>
                <c:pt idx="744">
                  <c:v>23.3</c:v>
                </c:pt>
                <c:pt idx="745">
                  <c:v>23.3</c:v>
                </c:pt>
                <c:pt idx="746">
                  <c:v>23.3</c:v>
                </c:pt>
                <c:pt idx="747">
                  <c:v>23.3</c:v>
                </c:pt>
                <c:pt idx="748">
                  <c:v>23.3</c:v>
                </c:pt>
                <c:pt idx="749">
                  <c:v>23.3</c:v>
                </c:pt>
                <c:pt idx="750">
                  <c:v>23.3</c:v>
                </c:pt>
                <c:pt idx="751">
                  <c:v>23.3</c:v>
                </c:pt>
                <c:pt idx="752">
                  <c:v>23.3</c:v>
                </c:pt>
                <c:pt idx="753">
                  <c:v>23.3</c:v>
                </c:pt>
                <c:pt idx="754">
                  <c:v>23.3</c:v>
                </c:pt>
                <c:pt idx="755">
                  <c:v>23.3</c:v>
                </c:pt>
                <c:pt idx="756">
                  <c:v>23.3</c:v>
                </c:pt>
                <c:pt idx="757">
                  <c:v>23.3</c:v>
                </c:pt>
                <c:pt idx="758">
                  <c:v>23.3</c:v>
                </c:pt>
                <c:pt idx="759">
                  <c:v>23.3</c:v>
                </c:pt>
                <c:pt idx="760">
                  <c:v>23.3</c:v>
                </c:pt>
                <c:pt idx="761">
                  <c:v>23.3</c:v>
                </c:pt>
                <c:pt idx="762">
                  <c:v>23.4</c:v>
                </c:pt>
                <c:pt idx="763">
                  <c:v>23.4</c:v>
                </c:pt>
                <c:pt idx="764">
                  <c:v>23.3</c:v>
                </c:pt>
                <c:pt idx="765">
                  <c:v>23.3</c:v>
                </c:pt>
                <c:pt idx="766">
                  <c:v>23.3</c:v>
                </c:pt>
                <c:pt idx="767">
                  <c:v>23.4</c:v>
                </c:pt>
                <c:pt idx="768">
                  <c:v>23.4</c:v>
                </c:pt>
                <c:pt idx="769">
                  <c:v>23.4</c:v>
                </c:pt>
                <c:pt idx="770">
                  <c:v>23.4</c:v>
                </c:pt>
                <c:pt idx="771">
                  <c:v>23.4</c:v>
                </c:pt>
                <c:pt idx="772">
                  <c:v>23.4</c:v>
                </c:pt>
                <c:pt idx="773">
                  <c:v>23.4</c:v>
                </c:pt>
                <c:pt idx="774">
                  <c:v>23.4</c:v>
                </c:pt>
                <c:pt idx="775">
                  <c:v>23.5</c:v>
                </c:pt>
                <c:pt idx="776">
                  <c:v>23.4</c:v>
                </c:pt>
                <c:pt idx="777">
                  <c:v>23.4</c:v>
                </c:pt>
                <c:pt idx="778">
                  <c:v>23.4</c:v>
                </c:pt>
                <c:pt idx="779">
                  <c:v>23.4</c:v>
                </c:pt>
                <c:pt idx="780">
                  <c:v>23.5</c:v>
                </c:pt>
                <c:pt idx="781">
                  <c:v>23.4</c:v>
                </c:pt>
                <c:pt idx="782">
                  <c:v>23.4</c:v>
                </c:pt>
                <c:pt idx="783">
                  <c:v>23.5</c:v>
                </c:pt>
                <c:pt idx="784">
                  <c:v>23.5</c:v>
                </c:pt>
                <c:pt idx="785">
                  <c:v>23.5</c:v>
                </c:pt>
                <c:pt idx="786">
                  <c:v>23.5</c:v>
                </c:pt>
                <c:pt idx="787">
                  <c:v>23.5</c:v>
                </c:pt>
                <c:pt idx="788">
                  <c:v>23.5</c:v>
                </c:pt>
                <c:pt idx="789">
                  <c:v>23.5</c:v>
                </c:pt>
                <c:pt idx="790">
                  <c:v>23.4</c:v>
                </c:pt>
                <c:pt idx="791">
                  <c:v>23.5</c:v>
                </c:pt>
                <c:pt idx="792">
                  <c:v>23.5</c:v>
                </c:pt>
                <c:pt idx="793">
                  <c:v>23.5</c:v>
                </c:pt>
                <c:pt idx="794">
                  <c:v>23.5</c:v>
                </c:pt>
                <c:pt idx="795">
                  <c:v>23.5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47-4DA1-92A9-B31DAEACD35E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20.100000000000001</c:v>
                </c:pt>
                <c:pt idx="1">
                  <c:v>19.899999999999999</c:v>
                </c:pt>
                <c:pt idx="2">
                  <c:v>19.7</c:v>
                </c:pt>
                <c:pt idx="3">
                  <c:v>19.7</c:v>
                </c:pt>
                <c:pt idx="4">
                  <c:v>19.8</c:v>
                </c:pt>
                <c:pt idx="5">
                  <c:v>19.7</c:v>
                </c:pt>
                <c:pt idx="6">
                  <c:v>19.7</c:v>
                </c:pt>
                <c:pt idx="7">
                  <c:v>19.8</c:v>
                </c:pt>
                <c:pt idx="8">
                  <c:v>19.8</c:v>
                </c:pt>
                <c:pt idx="9">
                  <c:v>19.8</c:v>
                </c:pt>
                <c:pt idx="10">
                  <c:v>19.8</c:v>
                </c:pt>
                <c:pt idx="11">
                  <c:v>19.8</c:v>
                </c:pt>
                <c:pt idx="12">
                  <c:v>19.8</c:v>
                </c:pt>
                <c:pt idx="13">
                  <c:v>19.7</c:v>
                </c:pt>
                <c:pt idx="14">
                  <c:v>19.8</c:v>
                </c:pt>
                <c:pt idx="15">
                  <c:v>19.899999999999999</c:v>
                </c:pt>
                <c:pt idx="16">
                  <c:v>19.8</c:v>
                </c:pt>
                <c:pt idx="17">
                  <c:v>19.7</c:v>
                </c:pt>
                <c:pt idx="18">
                  <c:v>19.8</c:v>
                </c:pt>
                <c:pt idx="19">
                  <c:v>19.8</c:v>
                </c:pt>
                <c:pt idx="20">
                  <c:v>19.8</c:v>
                </c:pt>
                <c:pt idx="21">
                  <c:v>19.8</c:v>
                </c:pt>
                <c:pt idx="22">
                  <c:v>19.7</c:v>
                </c:pt>
                <c:pt idx="23">
                  <c:v>19.8</c:v>
                </c:pt>
                <c:pt idx="24">
                  <c:v>19.7</c:v>
                </c:pt>
                <c:pt idx="25">
                  <c:v>19.7</c:v>
                </c:pt>
                <c:pt idx="26">
                  <c:v>19.899999999999999</c:v>
                </c:pt>
                <c:pt idx="27">
                  <c:v>19.899999999999999</c:v>
                </c:pt>
                <c:pt idx="28">
                  <c:v>19.7</c:v>
                </c:pt>
                <c:pt idx="29">
                  <c:v>19.8</c:v>
                </c:pt>
                <c:pt idx="30">
                  <c:v>19.8</c:v>
                </c:pt>
                <c:pt idx="31">
                  <c:v>19.899999999999999</c:v>
                </c:pt>
                <c:pt idx="32">
                  <c:v>19.8</c:v>
                </c:pt>
                <c:pt idx="33">
                  <c:v>20</c:v>
                </c:pt>
                <c:pt idx="34">
                  <c:v>19.399999999999999</c:v>
                </c:pt>
                <c:pt idx="35">
                  <c:v>19.7</c:v>
                </c:pt>
                <c:pt idx="36">
                  <c:v>19.899999999999999</c:v>
                </c:pt>
                <c:pt idx="37">
                  <c:v>20</c:v>
                </c:pt>
                <c:pt idx="38">
                  <c:v>19.8</c:v>
                </c:pt>
                <c:pt idx="39">
                  <c:v>19.899999999999999</c:v>
                </c:pt>
                <c:pt idx="40">
                  <c:v>19.8</c:v>
                </c:pt>
                <c:pt idx="41">
                  <c:v>19.8</c:v>
                </c:pt>
                <c:pt idx="42">
                  <c:v>19.899999999999999</c:v>
                </c:pt>
                <c:pt idx="43">
                  <c:v>19.899999999999999</c:v>
                </c:pt>
                <c:pt idx="44">
                  <c:v>19.899999999999999</c:v>
                </c:pt>
                <c:pt idx="45">
                  <c:v>19.8</c:v>
                </c:pt>
                <c:pt idx="46">
                  <c:v>20</c:v>
                </c:pt>
                <c:pt idx="47">
                  <c:v>19.899999999999999</c:v>
                </c:pt>
                <c:pt idx="48">
                  <c:v>20</c:v>
                </c:pt>
                <c:pt idx="49">
                  <c:v>19.899999999999999</c:v>
                </c:pt>
                <c:pt idx="50">
                  <c:v>19.899999999999999</c:v>
                </c:pt>
                <c:pt idx="51">
                  <c:v>19.899999999999999</c:v>
                </c:pt>
                <c:pt idx="52">
                  <c:v>20</c:v>
                </c:pt>
                <c:pt idx="53">
                  <c:v>19.899999999999999</c:v>
                </c:pt>
                <c:pt idx="54">
                  <c:v>20</c:v>
                </c:pt>
                <c:pt idx="55">
                  <c:v>20</c:v>
                </c:pt>
                <c:pt idx="56">
                  <c:v>20.100000000000001</c:v>
                </c:pt>
                <c:pt idx="57">
                  <c:v>19.899999999999999</c:v>
                </c:pt>
                <c:pt idx="58">
                  <c:v>20</c:v>
                </c:pt>
                <c:pt idx="59">
                  <c:v>20.100000000000001</c:v>
                </c:pt>
                <c:pt idx="60">
                  <c:v>20.100000000000001</c:v>
                </c:pt>
                <c:pt idx="61">
                  <c:v>20.100000000000001</c:v>
                </c:pt>
                <c:pt idx="62">
                  <c:v>20.2</c:v>
                </c:pt>
                <c:pt idx="63">
                  <c:v>20.2</c:v>
                </c:pt>
                <c:pt idx="64">
                  <c:v>20.100000000000001</c:v>
                </c:pt>
                <c:pt idx="65">
                  <c:v>20.2</c:v>
                </c:pt>
                <c:pt idx="66">
                  <c:v>20.2</c:v>
                </c:pt>
                <c:pt idx="67">
                  <c:v>20.100000000000001</c:v>
                </c:pt>
                <c:pt idx="68">
                  <c:v>20.2</c:v>
                </c:pt>
                <c:pt idx="69">
                  <c:v>20.2</c:v>
                </c:pt>
                <c:pt idx="70">
                  <c:v>20.2</c:v>
                </c:pt>
                <c:pt idx="71">
                  <c:v>20.100000000000001</c:v>
                </c:pt>
                <c:pt idx="72">
                  <c:v>20.2</c:v>
                </c:pt>
                <c:pt idx="73">
                  <c:v>20.2</c:v>
                </c:pt>
                <c:pt idx="74">
                  <c:v>20.2</c:v>
                </c:pt>
                <c:pt idx="75">
                  <c:v>20.2</c:v>
                </c:pt>
                <c:pt idx="76">
                  <c:v>20.2</c:v>
                </c:pt>
                <c:pt idx="77">
                  <c:v>20.2</c:v>
                </c:pt>
                <c:pt idx="78">
                  <c:v>20.2</c:v>
                </c:pt>
                <c:pt idx="79">
                  <c:v>20.2</c:v>
                </c:pt>
                <c:pt idx="80">
                  <c:v>20.2</c:v>
                </c:pt>
                <c:pt idx="81">
                  <c:v>20.2</c:v>
                </c:pt>
                <c:pt idx="82">
                  <c:v>20.3</c:v>
                </c:pt>
                <c:pt idx="83">
                  <c:v>20.2</c:v>
                </c:pt>
                <c:pt idx="84">
                  <c:v>20.2</c:v>
                </c:pt>
                <c:pt idx="85">
                  <c:v>20.2</c:v>
                </c:pt>
                <c:pt idx="86">
                  <c:v>20.2</c:v>
                </c:pt>
                <c:pt idx="87">
                  <c:v>20.2</c:v>
                </c:pt>
                <c:pt idx="88">
                  <c:v>20.3</c:v>
                </c:pt>
                <c:pt idx="89">
                  <c:v>20.3</c:v>
                </c:pt>
                <c:pt idx="90">
                  <c:v>20.3</c:v>
                </c:pt>
                <c:pt idx="91">
                  <c:v>20.3</c:v>
                </c:pt>
                <c:pt idx="92">
                  <c:v>20.3</c:v>
                </c:pt>
                <c:pt idx="93">
                  <c:v>20.399999999999999</c:v>
                </c:pt>
                <c:pt idx="94">
                  <c:v>20.3</c:v>
                </c:pt>
                <c:pt idx="95">
                  <c:v>20.3</c:v>
                </c:pt>
                <c:pt idx="96">
                  <c:v>20.5</c:v>
                </c:pt>
                <c:pt idx="97">
                  <c:v>20.3</c:v>
                </c:pt>
                <c:pt idx="98">
                  <c:v>20.399999999999999</c:v>
                </c:pt>
                <c:pt idx="99">
                  <c:v>20.5</c:v>
                </c:pt>
                <c:pt idx="100">
                  <c:v>20.399999999999999</c:v>
                </c:pt>
                <c:pt idx="101">
                  <c:v>20.5</c:v>
                </c:pt>
                <c:pt idx="102">
                  <c:v>20.399999999999999</c:v>
                </c:pt>
                <c:pt idx="103">
                  <c:v>20.399999999999999</c:v>
                </c:pt>
                <c:pt idx="104">
                  <c:v>20.399999999999999</c:v>
                </c:pt>
                <c:pt idx="105">
                  <c:v>20.399999999999999</c:v>
                </c:pt>
                <c:pt idx="106">
                  <c:v>20.5</c:v>
                </c:pt>
                <c:pt idx="107">
                  <c:v>20.399999999999999</c:v>
                </c:pt>
                <c:pt idx="108">
                  <c:v>20.5</c:v>
                </c:pt>
                <c:pt idx="109">
                  <c:v>20.399999999999999</c:v>
                </c:pt>
                <c:pt idx="110">
                  <c:v>20.6</c:v>
                </c:pt>
                <c:pt idx="111">
                  <c:v>20.5</c:v>
                </c:pt>
                <c:pt idx="112">
                  <c:v>20.6</c:v>
                </c:pt>
                <c:pt idx="113">
                  <c:v>20.5</c:v>
                </c:pt>
                <c:pt idx="114">
                  <c:v>20.5</c:v>
                </c:pt>
                <c:pt idx="115">
                  <c:v>20.6</c:v>
                </c:pt>
                <c:pt idx="116">
                  <c:v>20.6</c:v>
                </c:pt>
                <c:pt idx="117">
                  <c:v>20.5</c:v>
                </c:pt>
                <c:pt idx="118">
                  <c:v>20.6</c:v>
                </c:pt>
                <c:pt idx="119">
                  <c:v>20.6</c:v>
                </c:pt>
                <c:pt idx="120">
                  <c:v>20.5</c:v>
                </c:pt>
                <c:pt idx="121">
                  <c:v>20.7</c:v>
                </c:pt>
                <c:pt idx="122">
                  <c:v>20.6</c:v>
                </c:pt>
                <c:pt idx="123">
                  <c:v>20.5</c:v>
                </c:pt>
                <c:pt idx="124">
                  <c:v>20.7</c:v>
                </c:pt>
                <c:pt idx="125">
                  <c:v>20.7</c:v>
                </c:pt>
                <c:pt idx="126">
                  <c:v>20.7</c:v>
                </c:pt>
                <c:pt idx="127">
                  <c:v>20.7</c:v>
                </c:pt>
                <c:pt idx="128">
                  <c:v>20.7</c:v>
                </c:pt>
                <c:pt idx="129">
                  <c:v>20.7</c:v>
                </c:pt>
                <c:pt idx="130">
                  <c:v>20.7</c:v>
                </c:pt>
                <c:pt idx="131">
                  <c:v>20.8</c:v>
                </c:pt>
                <c:pt idx="132">
                  <c:v>20.7</c:v>
                </c:pt>
                <c:pt idx="133">
                  <c:v>20.7</c:v>
                </c:pt>
                <c:pt idx="134">
                  <c:v>20.8</c:v>
                </c:pt>
                <c:pt idx="135">
                  <c:v>20.8</c:v>
                </c:pt>
                <c:pt idx="136">
                  <c:v>20.8</c:v>
                </c:pt>
                <c:pt idx="137">
                  <c:v>20.7</c:v>
                </c:pt>
                <c:pt idx="138">
                  <c:v>20.9</c:v>
                </c:pt>
                <c:pt idx="139">
                  <c:v>20.8</c:v>
                </c:pt>
                <c:pt idx="140">
                  <c:v>20.8</c:v>
                </c:pt>
                <c:pt idx="141">
                  <c:v>20.9</c:v>
                </c:pt>
                <c:pt idx="142">
                  <c:v>20.8</c:v>
                </c:pt>
                <c:pt idx="143">
                  <c:v>20.9</c:v>
                </c:pt>
                <c:pt idx="144">
                  <c:v>20.8</c:v>
                </c:pt>
                <c:pt idx="145">
                  <c:v>20.9</c:v>
                </c:pt>
                <c:pt idx="146">
                  <c:v>20.9</c:v>
                </c:pt>
                <c:pt idx="147">
                  <c:v>20.9</c:v>
                </c:pt>
                <c:pt idx="148">
                  <c:v>20.9</c:v>
                </c:pt>
                <c:pt idx="149">
                  <c:v>20.9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20.9</c:v>
                </c:pt>
                <c:pt idx="154">
                  <c:v>21</c:v>
                </c:pt>
                <c:pt idx="155">
                  <c:v>21</c:v>
                </c:pt>
                <c:pt idx="156">
                  <c:v>20.9</c:v>
                </c:pt>
                <c:pt idx="157">
                  <c:v>21</c:v>
                </c:pt>
                <c:pt idx="158">
                  <c:v>20.9</c:v>
                </c:pt>
                <c:pt idx="159">
                  <c:v>21.1</c:v>
                </c:pt>
                <c:pt idx="160">
                  <c:v>21.1</c:v>
                </c:pt>
                <c:pt idx="161">
                  <c:v>21</c:v>
                </c:pt>
                <c:pt idx="162">
                  <c:v>21</c:v>
                </c:pt>
                <c:pt idx="163">
                  <c:v>21.1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21.1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20.9</c:v>
                </c:pt>
                <c:pt idx="172">
                  <c:v>21.1</c:v>
                </c:pt>
                <c:pt idx="173">
                  <c:v>21.1</c:v>
                </c:pt>
                <c:pt idx="174">
                  <c:v>21</c:v>
                </c:pt>
                <c:pt idx="175">
                  <c:v>21.1</c:v>
                </c:pt>
                <c:pt idx="176">
                  <c:v>21.1</c:v>
                </c:pt>
                <c:pt idx="177">
                  <c:v>21.1</c:v>
                </c:pt>
                <c:pt idx="178">
                  <c:v>21.1</c:v>
                </c:pt>
                <c:pt idx="179">
                  <c:v>21.1</c:v>
                </c:pt>
                <c:pt idx="180">
                  <c:v>21</c:v>
                </c:pt>
                <c:pt idx="181">
                  <c:v>21.1</c:v>
                </c:pt>
                <c:pt idx="182">
                  <c:v>21</c:v>
                </c:pt>
                <c:pt idx="183">
                  <c:v>21.1</c:v>
                </c:pt>
                <c:pt idx="184">
                  <c:v>21.1</c:v>
                </c:pt>
                <c:pt idx="185">
                  <c:v>21.1</c:v>
                </c:pt>
                <c:pt idx="186">
                  <c:v>21.1</c:v>
                </c:pt>
                <c:pt idx="187">
                  <c:v>21</c:v>
                </c:pt>
                <c:pt idx="188">
                  <c:v>21.1</c:v>
                </c:pt>
                <c:pt idx="189">
                  <c:v>21</c:v>
                </c:pt>
                <c:pt idx="190">
                  <c:v>21.1</c:v>
                </c:pt>
                <c:pt idx="191">
                  <c:v>21.2</c:v>
                </c:pt>
                <c:pt idx="192">
                  <c:v>21.1</c:v>
                </c:pt>
                <c:pt idx="193">
                  <c:v>21.1</c:v>
                </c:pt>
                <c:pt idx="194">
                  <c:v>21.1</c:v>
                </c:pt>
                <c:pt idx="195">
                  <c:v>21.1</c:v>
                </c:pt>
                <c:pt idx="196">
                  <c:v>21.1</c:v>
                </c:pt>
                <c:pt idx="197">
                  <c:v>21.1</c:v>
                </c:pt>
                <c:pt idx="198">
                  <c:v>21.1</c:v>
                </c:pt>
                <c:pt idx="199">
                  <c:v>21.2</c:v>
                </c:pt>
                <c:pt idx="200">
                  <c:v>21.1</c:v>
                </c:pt>
                <c:pt idx="201">
                  <c:v>21.1</c:v>
                </c:pt>
                <c:pt idx="202">
                  <c:v>21.1</c:v>
                </c:pt>
                <c:pt idx="203">
                  <c:v>21.1</c:v>
                </c:pt>
                <c:pt idx="204">
                  <c:v>21.2</c:v>
                </c:pt>
                <c:pt idx="205">
                  <c:v>21.2</c:v>
                </c:pt>
                <c:pt idx="206">
                  <c:v>21.2</c:v>
                </c:pt>
                <c:pt idx="207">
                  <c:v>21.2</c:v>
                </c:pt>
                <c:pt idx="208">
                  <c:v>21.2</c:v>
                </c:pt>
                <c:pt idx="209">
                  <c:v>21.2</c:v>
                </c:pt>
                <c:pt idx="210">
                  <c:v>21.2</c:v>
                </c:pt>
                <c:pt idx="211">
                  <c:v>21.2</c:v>
                </c:pt>
                <c:pt idx="212">
                  <c:v>21.3</c:v>
                </c:pt>
                <c:pt idx="213">
                  <c:v>21.3</c:v>
                </c:pt>
                <c:pt idx="214">
                  <c:v>21.3</c:v>
                </c:pt>
                <c:pt idx="215">
                  <c:v>21.2</c:v>
                </c:pt>
                <c:pt idx="216">
                  <c:v>21.2</c:v>
                </c:pt>
                <c:pt idx="217">
                  <c:v>21.2</c:v>
                </c:pt>
                <c:pt idx="218">
                  <c:v>21.2</c:v>
                </c:pt>
                <c:pt idx="219">
                  <c:v>21.3</c:v>
                </c:pt>
                <c:pt idx="220">
                  <c:v>21.2</c:v>
                </c:pt>
                <c:pt idx="221">
                  <c:v>21.3</c:v>
                </c:pt>
                <c:pt idx="222">
                  <c:v>21.2</c:v>
                </c:pt>
                <c:pt idx="223">
                  <c:v>21.1</c:v>
                </c:pt>
                <c:pt idx="224">
                  <c:v>21.2</c:v>
                </c:pt>
                <c:pt idx="225">
                  <c:v>21.2</c:v>
                </c:pt>
                <c:pt idx="226">
                  <c:v>21.3</c:v>
                </c:pt>
                <c:pt idx="227">
                  <c:v>21.3</c:v>
                </c:pt>
                <c:pt idx="228">
                  <c:v>21.3</c:v>
                </c:pt>
                <c:pt idx="229">
                  <c:v>21.3</c:v>
                </c:pt>
                <c:pt idx="230">
                  <c:v>21.3</c:v>
                </c:pt>
                <c:pt idx="231">
                  <c:v>21.2</c:v>
                </c:pt>
                <c:pt idx="232">
                  <c:v>21.3</c:v>
                </c:pt>
                <c:pt idx="233">
                  <c:v>21.2</c:v>
                </c:pt>
                <c:pt idx="234">
                  <c:v>21.3</c:v>
                </c:pt>
                <c:pt idx="235">
                  <c:v>21.3</c:v>
                </c:pt>
                <c:pt idx="236">
                  <c:v>21.3</c:v>
                </c:pt>
                <c:pt idx="237">
                  <c:v>21.2</c:v>
                </c:pt>
                <c:pt idx="238">
                  <c:v>21.2</c:v>
                </c:pt>
                <c:pt idx="239">
                  <c:v>21.2</c:v>
                </c:pt>
                <c:pt idx="240">
                  <c:v>21.3</c:v>
                </c:pt>
                <c:pt idx="241">
                  <c:v>21.3</c:v>
                </c:pt>
                <c:pt idx="242">
                  <c:v>21.3</c:v>
                </c:pt>
                <c:pt idx="243">
                  <c:v>21.2</c:v>
                </c:pt>
                <c:pt idx="244">
                  <c:v>21.2</c:v>
                </c:pt>
                <c:pt idx="245">
                  <c:v>21.3</c:v>
                </c:pt>
                <c:pt idx="246">
                  <c:v>21.4</c:v>
                </c:pt>
                <c:pt idx="247">
                  <c:v>21.3</c:v>
                </c:pt>
                <c:pt idx="248">
                  <c:v>21.3</c:v>
                </c:pt>
                <c:pt idx="249">
                  <c:v>21.4</c:v>
                </c:pt>
                <c:pt idx="250">
                  <c:v>21.3</c:v>
                </c:pt>
                <c:pt idx="251">
                  <c:v>21.3</c:v>
                </c:pt>
                <c:pt idx="252">
                  <c:v>21.4</c:v>
                </c:pt>
                <c:pt idx="253">
                  <c:v>21.3</c:v>
                </c:pt>
                <c:pt idx="254">
                  <c:v>21.3</c:v>
                </c:pt>
                <c:pt idx="255">
                  <c:v>21.3</c:v>
                </c:pt>
                <c:pt idx="256">
                  <c:v>21.3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21.4</c:v>
                </c:pt>
                <c:pt idx="262">
                  <c:v>21.4</c:v>
                </c:pt>
                <c:pt idx="263">
                  <c:v>21.4</c:v>
                </c:pt>
                <c:pt idx="264">
                  <c:v>21.5</c:v>
                </c:pt>
                <c:pt idx="265">
                  <c:v>21.4</c:v>
                </c:pt>
                <c:pt idx="266">
                  <c:v>21.4</c:v>
                </c:pt>
                <c:pt idx="267">
                  <c:v>21.3</c:v>
                </c:pt>
                <c:pt idx="268">
                  <c:v>21.4</c:v>
                </c:pt>
                <c:pt idx="269">
                  <c:v>21.4</c:v>
                </c:pt>
                <c:pt idx="270">
                  <c:v>21.4</c:v>
                </c:pt>
                <c:pt idx="271">
                  <c:v>21.4</c:v>
                </c:pt>
                <c:pt idx="272">
                  <c:v>21.4</c:v>
                </c:pt>
                <c:pt idx="273">
                  <c:v>21.4</c:v>
                </c:pt>
                <c:pt idx="274">
                  <c:v>21.3</c:v>
                </c:pt>
                <c:pt idx="275">
                  <c:v>21.4</c:v>
                </c:pt>
                <c:pt idx="276">
                  <c:v>21.4</c:v>
                </c:pt>
                <c:pt idx="277">
                  <c:v>21.4</c:v>
                </c:pt>
                <c:pt idx="278">
                  <c:v>21.4</c:v>
                </c:pt>
                <c:pt idx="279">
                  <c:v>21.5</c:v>
                </c:pt>
                <c:pt idx="280">
                  <c:v>21.4</c:v>
                </c:pt>
                <c:pt idx="281">
                  <c:v>21.5</c:v>
                </c:pt>
                <c:pt idx="282">
                  <c:v>21.4</c:v>
                </c:pt>
                <c:pt idx="283">
                  <c:v>21.5</c:v>
                </c:pt>
                <c:pt idx="284">
                  <c:v>21.4</c:v>
                </c:pt>
                <c:pt idx="285">
                  <c:v>21.4</c:v>
                </c:pt>
                <c:pt idx="286">
                  <c:v>21.5</c:v>
                </c:pt>
                <c:pt idx="287">
                  <c:v>21.5</c:v>
                </c:pt>
                <c:pt idx="288">
                  <c:v>21.4</c:v>
                </c:pt>
                <c:pt idx="289">
                  <c:v>21.4</c:v>
                </c:pt>
                <c:pt idx="290">
                  <c:v>21.5</c:v>
                </c:pt>
                <c:pt idx="291">
                  <c:v>21.4</c:v>
                </c:pt>
                <c:pt idx="292">
                  <c:v>21.4</c:v>
                </c:pt>
                <c:pt idx="293">
                  <c:v>21.4</c:v>
                </c:pt>
                <c:pt idx="294">
                  <c:v>21.5</c:v>
                </c:pt>
                <c:pt idx="295">
                  <c:v>21.4</c:v>
                </c:pt>
                <c:pt idx="296">
                  <c:v>21.5</c:v>
                </c:pt>
                <c:pt idx="297">
                  <c:v>21.5</c:v>
                </c:pt>
                <c:pt idx="298">
                  <c:v>21.4</c:v>
                </c:pt>
                <c:pt idx="299">
                  <c:v>21.5</c:v>
                </c:pt>
                <c:pt idx="300">
                  <c:v>21.6</c:v>
                </c:pt>
                <c:pt idx="301">
                  <c:v>21.5</c:v>
                </c:pt>
                <c:pt idx="302">
                  <c:v>21.6</c:v>
                </c:pt>
                <c:pt idx="303">
                  <c:v>21.6</c:v>
                </c:pt>
                <c:pt idx="304">
                  <c:v>21.5</c:v>
                </c:pt>
                <c:pt idx="305">
                  <c:v>21.5</c:v>
                </c:pt>
                <c:pt idx="306">
                  <c:v>21.5</c:v>
                </c:pt>
                <c:pt idx="307">
                  <c:v>21.6</c:v>
                </c:pt>
                <c:pt idx="308">
                  <c:v>21.5</c:v>
                </c:pt>
                <c:pt idx="309">
                  <c:v>21.5</c:v>
                </c:pt>
                <c:pt idx="310">
                  <c:v>21.6</c:v>
                </c:pt>
                <c:pt idx="311">
                  <c:v>21.5</c:v>
                </c:pt>
                <c:pt idx="312">
                  <c:v>21.6</c:v>
                </c:pt>
                <c:pt idx="313">
                  <c:v>21.5</c:v>
                </c:pt>
                <c:pt idx="314">
                  <c:v>21.5</c:v>
                </c:pt>
                <c:pt idx="315">
                  <c:v>21.6</c:v>
                </c:pt>
                <c:pt idx="316">
                  <c:v>21.5</c:v>
                </c:pt>
                <c:pt idx="317">
                  <c:v>21.6</c:v>
                </c:pt>
                <c:pt idx="318">
                  <c:v>21.6</c:v>
                </c:pt>
                <c:pt idx="319">
                  <c:v>21.6</c:v>
                </c:pt>
                <c:pt idx="320">
                  <c:v>21.6</c:v>
                </c:pt>
                <c:pt idx="321">
                  <c:v>21.6</c:v>
                </c:pt>
                <c:pt idx="322">
                  <c:v>21.6</c:v>
                </c:pt>
                <c:pt idx="323">
                  <c:v>21.6</c:v>
                </c:pt>
                <c:pt idx="324">
                  <c:v>21.6</c:v>
                </c:pt>
                <c:pt idx="325">
                  <c:v>21.5</c:v>
                </c:pt>
                <c:pt idx="326">
                  <c:v>21.6</c:v>
                </c:pt>
                <c:pt idx="327">
                  <c:v>21.5</c:v>
                </c:pt>
                <c:pt idx="328">
                  <c:v>21.6</c:v>
                </c:pt>
                <c:pt idx="329">
                  <c:v>21.6</c:v>
                </c:pt>
                <c:pt idx="330">
                  <c:v>21.7</c:v>
                </c:pt>
                <c:pt idx="331">
                  <c:v>21.6</c:v>
                </c:pt>
                <c:pt idx="332">
                  <c:v>21.7</c:v>
                </c:pt>
                <c:pt idx="333">
                  <c:v>21.6</c:v>
                </c:pt>
                <c:pt idx="334">
                  <c:v>21.6</c:v>
                </c:pt>
                <c:pt idx="335">
                  <c:v>21.6</c:v>
                </c:pt>
                <c:pt idx="336">
                  <c:v>21.6</c:v>
                </c:pt>
                <c:pt idx="337">
                  <c:v>21.6</c:v>
                </c:pt>
                <c:pt idx="338">
                  <c:v>21.7</c:v>
                </c:pt>
                <c:pt idx="339">
                  <c:v>21.6</c:v>
                </c:pt>
                <c:pt idx="340">
                  <c:v>21.6</c:v>
                </c:pt>
                <c:pt idx="341">
                  <c:v>21.7</c:v>
                </c:pt>
                <c:pt idx="342">
                  <c:v>21.6</c:v>
                </c:pt>
                <c:pt idx="343">
                  <c:v>21.6</c:v>
                </c:pt>
                <c:pt idx="344">
                  <c:v>21.7</c:v>
                </c:pt>
                <c:pt idx="345">
                  <c:v>21.7</c:v>
                </c:pt>
                <c:pt idx="346">
                  <c:v>21.7</c:v>
                </c:pt>
                <c:pt idx="347">
                  <c:v>21.7</c:v>
                </c:pt>
                <c:pt idx="348">
                  <c:v>21.7</c:v>
                </c:pt>
                <c:pt idx="349">
                  <c:v>21.7</c:v>
                </c:pt>
                <c:pt idx="350">
                  <c:v>21.7</c:v>
                </c:pt>
                <c:pt idx="351">
                  <c:v>21.6</c:v>
                </c:pt>
                <c:pt idx="352">
                  <c:v>21.7</c:v>
                </c:pt>
                <c:pt idx="353">
                  <c:v>21.7</c:v>
                </c:pt>
                <c:pt idx="354">
                  <c:v>21.7</c:v>
                </c:pt>
                <c:pt idx="355">
                  <c:v>21.7</c:v>
                </c:pt>
                <c:pt idx="356">
                  <c:v>21.8</c:v>
                </c:pt>
                <c:pt idx="357">
                  <c:v>21.7</c:v>
                </c:pt>
                <c:pt idx="358">
                  <c:v>21.8</c:v>
                </c:pt>
                <c:pt idx="359">
                  <c:v>21.6</c:v>
                </c:pt>
                <c:pt idx="360">
                  <c:v>21.7</c:v>
                </c:pt>
                <c:pt idx="361">
                  <c:v>21.7</c:v>
                </c:pt>
                <c:pt idx="362">
                  <c:v>21.7</c:v>
                </c:pt>
                <c:pt idx="363">
                  <c:v>21.8</c:v>
                </c:pt>
                <c:pt idx="364">
                  <c:v>21.7</c:v>
                </c:pt>
                <c:pt idx="365">
                  <c:v>21.8</c:v>
                </c:pt>
                <c:pt idx="366">
                  <c:v>21.7</c:v>
                </c:pt>
                <c:pt idx="367">
                  <c:v>21.7</c:v>
                </c:pt>
                <c:pt idx="368">
                  <c:v>21.8</c:v>
                </c:pt>
                <c:pt idx="369">
                  <c:v>21.8</c:v>
                </c:pt>
                <c:pt idx="370">
                  <c:v>21.8</c:v>
                </c:pt>
                <c:pt idx="371">
                  <c:v>21.7</c:v>
                </c:pt>
                <c:pt idx="372">
                  <c:v>21.7</c:v>
                </c:pt>
                <c:pt idx="373">
                  <c:v>21.7</c:v>
                </c:pt>
                <c:pt idx="374">
                  <c:v>21.8</c:v>
                </c:pt>
                <c:pt idx="375">
                  <c:v>21.7</c:v>
                </c:pt>
                <c:pt idx="376">
                  <c:v>21.7</c:v>
                </c:pt>
                <c:pt idx="377">
                  <c:v>21.8</c:v>
                </c:pt>
                <c:pt idx="378">
                  <c:v>21.8</c:v>
                </c:pt>
                <c:pt idx="379">
                  <c:v>21.6</c:v>
                </c:pt>
                <c:pt idx="380">
                  <c:v>21.8</c:v>
                </c:pt>
                <c:pt idx="381">
                  <c:v>21.8</c:v>
                </c:pt>
                <c:pt idx="382">
                  <c:v>21.9</c:v>
                </c:pt>
                <c:pt idx="383">
                  <c:v>21.7</c:v>
                </c:pt>
                <c:pt idx="384">
                  <c:v>21.7</c:v>
                </c:pt>
                <c:pt idx="385">
                  <c:v>21.7</c:v>
                </c:pt>
                <c:pt idx="386">
                  <c:v>21.8</c:v>
                </c:pt>
                <c:pt idx="387">
                  <c:v>21.7</c:v>
                </c:pt>
                <c:pt idx="388">
                  <c:v>21.7</c:v>
                </c:pt>
                <c:pt idx="389">
                  <c:v>21.6</c:v>
                </c:pt>
                <c:pt idx="390">
                  <c:v>21.8</c:v>
                </c:pt>
                <c:pt idx="391">
                  <c:v>21.7</c:v>
                </c:pt>
                <c:pt idx="392">
                  <c:v>21.7</c:v>
                </c:pt>
                <c:pt idx="393">
                  <c:v>21.8</c:v>
                </c:pt>
                <c:pt idx="394">
                  <c:v>21.8</c:v>
                </c:pt>
                <c:pt idx="395">
                  <c:v>21.8</c:v>
                </c:pt>
                <c:pt idx="396">
                  <c:v>21.8</c:v>
                </c:pt>
                <c:pt idx="397">
                  <c:v>21.8</c:v>
                </c:pt>
                <c:pt idx="398">
                  <c:v>21.8</c:v>
                </c:pt>
                <c:pt idx="399">
                  <c:v>21.8</c:v>
                </c:pt>
                <c:pt idx="400">
                  <c:v>21.8</c:v>
                </c:pt>
                <c:pt idx="401">
                  <c:v>21.8</c:v>
                </c:pt>
                <c:pt idx="402">
                  <c:v>21.8</c:v>
                </c:pt>
                <c:pt idx="403">
                  <c:v>21.7</c:v>
                </c:pt>
                <c:pt idx="404">
                  <c:v>21.8</c:v>
                </c:pt>
                <c:pt idx="405">
                  <c:v>21.8</c:v>
                </c:pt>
                <c:pt idx="406">
                  <c:v>21.8</c:v>
                </c:pt>
                <c:pt idx="407">
                  <c:v>21.8</c:v>
                </c:pt>
                <c:pt idx="408">
                  <c:v>21.9</c:v>
                </c:pt>
                <c:pt idx="409">
                  <c:v>21.7</c:v>
                </c:pt>
                <c:pt idx="410">
                  <c:v>21.8</c:v>
                </c:pt>
                <c:pt idx="411">
                  <c:v>21.8</c:v>
                </c:pt>
                <c:pt idx="412">
                  <c:v>21.8</c:v>
                </c:pt>
                <c:pt idx="413">
                  <c:v>21.9</c:v>
                </c:pt>
                <c:pt idx="414">
                  <c:v>21.8</c:v>
                </c:pt>
                <c:pt idx="415">
                  <c:v>21.9</c:v>
                </c:pt>
                <c:pt idx="416">
                  <c:v>21.8</c:v>
                </c:pt>
                <c:pt idx="417">
                  <c:v>21.8</c:v>
                </c:pt>
                <c:pt idx="418">
                  <c:v>21.9</c:v>
                </c:pt>
                <c:pt idx="419">
                  <c:v>21.9</c:v>
                </c:pt>
                <c:pt idx="420">
                  <c:v>21.8</c:v>
                </c:pt>
                <c:pt idx="421">
                  <c:v>21.8</c:v>
                </c:pt>
                <c:pt idx="422">
                  <c:v>21.8</c:v>
                </c:pt>
                <c:pt idx="423">
                  <c:v>21.9</c:v>
                </c:pt>
                <c:pt idx="424">
                  <c:v>21.9</c:v>
                </c:pt>
                <c:pt idx="425">
                  <c:v>21.9</c:v>
                </c:pt>
                <c:pt idx="426">
                  <c:v>21.8</c:v>
                </c:pt>
                <c:pt idx="427">
                  <c:v>21.9</c:v>
                </c:pt>
                <c:pt idx="428">
                  <c:v>21.9</c:v>
                </c:pt>
                <c:pt idx="429">
                  <c:v>21.9</c:v>
                </c:pt>
                <c:pt idx="430">
                  <c:v>21.9</c:v>
                </c:pt>
                <c:pt idx="431">
                  <c:v>21.9</c:v>
                </c:pt>
                <c:pt idx="432">
                  <c:v>21.9</c:v>
                </c:pt>
                <c:pt idx="433">
                  <c:v>21.9</c:v>
                </c:pt>
                <c:pt idx="434">
                  <c:v>22</c:v>
                </c:pt>
                <c:pt idx="435">
                  <c:v>22</c:v>
                </c:pt>
                <c:pt idx="436">
                  <c:v>21.9</c:v>
                </c:pt>
                <c:pt idx="437">
                  <c:v>22</c:v>
                </c:pt>
                <c:pt idx="438">
                  <c:v>22</c:v>
                </c:pt>
                <c:pt idx="439">
                  <c:v>21.9</c:v>
                </c:pt>
                <c:pt idx="440">
                  <c:v>21.9</c:v>
                </c:pt>
                <c:pt idx="441">
                  <c:v>22</c:v>
                </c:pt>
                <c:pt idx="442">
                  <c:v>21.9</c:v>
                </c:pt>
                <c:pt idx="443">
                  <c:v>22</c:v>
                </c:pt>
                <c:pt idx="444">
                  <c:v>22</c:v>
                </c:pt>
                <c:pt idx="445">
                  <c:v>21.9</c:v>
                </c:pt>
                <c:pt idx="446">
                  <c:v>21.9</c:v>
                </c:pt>
                <c:pt idx="447">
                  <c:v>22</c:v>
                </c:pt>
                <c:pt idx="448">
                  <c:v>22</c:v>
                </c:pt>
                <c:pt idx="449">
                  <c:v>22</c:v>
                </c:pt>
                <c:pt idx="450">
                  <c:v>22</c:v>
                </c:pt>
                <c:pt idx="451">
                  <c:v>21.9</c:v>
                </c:pt>
                <c:pt idx="452">
                  <c:v>22</c:v>
                </c:pt>
                <c:pt idx="453">
                  <c:v>21.9</c:v>
                </c:pt>
                <c:pt idx="454">
                  <c:v>22</c:v>
                </c:pt>
                <c:pt idx="455">
                  <c:v>22</c:v>
                </c:pt>
                <c:pt idx="456">
                  <c:v>22</c:v>
                </c:pt>
                <c:pt idx="457">
                  <c:v>22</c:v>
                </c:pt>
                <c:pt idx="458">
                  <c:v>22</c:v>
                </c:pt>
                <c:pt idx="459">
                  <c:v>22.1</c:v>
                </c:pt>
                <c:pt idx="460">
                  <c:v>22</c:v>
                </c:pt>
                <c:pt idx="461">
                  <c:v>22</c:v>
                </c:pt>
                <c:pt idx="462">
                  <c:v>22</c:v>
                </c:pt>
                <c:pt idx="463">
                  <c:v>22</c:v>
                </c:pt>
                <c:pt idx="464">
                  <c:v>22.1</c:v>
                </c:pt>
                <c:pt idx="465">
                  <c:v>22</c:v>
                </c:pt>
                <c:pt idx="466">
                  <c:v>22.1</c:v>
                </c:pt>
                <c:pt idx="467">
                  <c:v>22</c:v>
                </c:pt>
                <c:pt idx="468">
                  <c:v>22</c:v>
                </c:pt>
                <c:pt idx="469">
                  <c:v>22.1</c:v>
                </c:pt>
                <c:pt idx="470">
                  <c:v>22</c:v>
                </c:pt>
                <c:pt idx="471">
                  <c:v>22</c:v>
                </c:pt>
                <c:pt idx="472">
                  <c:v>22</c:v>
                </c:pt>
                <c:pt idx="473">
                  <c:v>22</c:v>
                </c:pt>
                <c:pt idx="474">
                  <c:v>22.1</c:v>
                </c:pt>
                <c:pt idx="475">
                  <c:v>22</c:v>
                </c:pt>
                <c:pt idx="476">
                  <c:v>22.1</c:v>
                </c:pt>
                <c:pt idx="477">
                  <c:v>22</c:v>
                </c:pt>
                <c:pt idx="478">
                  <c:v>22.1</c:v>
                </c:pt>
                <c:pt idx="479">
                  <c:v>22.1</c:v>
                </c:pt>
                <c:pt idx="480">
                  <c:v>22.1</c:v>
                </c:pt>
                <c:pt idx="481">
                  <c:v>22</c:v>
                </c:pt>
                <c:pt idx="482">
                  <c:v>22</c:v>
                </c:pt>
                <c:pt idx="483">
                  <c:v>22.1</c:v>
                </c:pt>
                <c:pt idx="484">
                  <c:v>22.1</c:v>
                </c:pt>
                <c:pt idx="485">
                  <c:v>22</c:v>
                </c:pt>
                <c:pt idx="486">
                  <c:v>22.1</c:v>
                </c:pt>
                <c:pt idx="487">
                  <c:v>22.1</c:v>
                </c:pt>
                <c:pt idx="488">
                  <c:v>22.1</c:v>
                </c:pt>
                <c:pt idx="489">
                  <c:v>22.1</c:v>
                </c:pt>
                <c:pt idx="490">
                  <c:v>22</c:v>
                </c:pt>
                <c:pt idx="491">
                  <c:v>22.1</c:v>
                </c:pt>
                <c:pt idx="492">
                  <c:v>22.1</c:v>
                </c:pt>
                <c:pt idx="493">
                  <c:v>22.2</c:v>
                </c:pt>
                <c:pt idx="494">
                  <c:v>22.1</c:v>
                </c:pt>
                <c:pt idx="495">
                  <c:v>22.1</c:v>
                </c:pt>
                <c:pt idx="496">
                  <c:v>22.1</c:v>
                </c:pt>
                <c:pt idx="497">
                  <c:v>22.2</c:v>
                </c:pt>
                <c:pt idx="498">
                  <c:v>22.1</c:v>
                </c:pt>
                <c:pt idx="499">
                  <c:v>22.1</c:v>
                </c:pt>
                <c:pt idx="500">
                  <c:v>22.2</c:v>
                </c:pt>
                <c:pt idx="501">
                  <c:v>22.1</c:v>
                </c:pt>
                <c:pt idx="502">
                  <c:v>22.1</c:v>
                </c:pt>
                <c:pt idx="503">
                  <c:v>22.1</c:v>
                </c:pt>
                <c:pt idx="504">
                  <c:v>22.2</c:v>
                </c:pt>
                <c:pt idx="505">
                  <c:v>22.1</c:v>
                </c:pt>
                <c:pt idx="506">
                  <c:v>22.1</c:v>
                </c:pt>
                <c:pt idx="507">
                  <c:v>22.2</c:v>
                </c:pt>
                <c:pt idx="508">
                  <c:v>22.1</c:v>
                </c:pt>
                <c:pt idx="509">
                  <c:v>22.2</c:v>
                </c:pt>
                <c:pt idx="510">
                  <c:v>22.2</c:v>
                </c:pt>
                <c:pt idx="511">
                  <c:v>22.1</c:v>
                </c:pt>
                <c:pt idx="512">
                  <c:v>22.1</c:v>
                </c:pt>
                <c:pt idx="513">
                  <c:v>22.2</c:v>
                </c:pt>
                <c:pt idx="514">
                  <c:v>22.2</c:v>
                </c:pt>
                <c:pt idx="515">
                  <c:v>22.2</c:v>
                </c:pt>
                <c:pt idx="516">
                  <c:v>22.2</c:v>
                </c:pt>
                <c:pt idx="517">
                  <c:v>22.2</c:v>
                </c:pt>
                <c:pt idx="518">
                  <c:v>22.2</c:v>
                </c:pt>
                <c:pt idx="519">
                  <c:v>22.2</c:v>
                </c:pt>
                <c:pt idx="520">
                  <c:v>22.2</c:v>
                </c:pt>
                <c:pt idx="521">
                  <c:v>22.1</c:v>
                </c:pt>
                <c:pt idx="522">
                  <c:v>22.3</c:v>
                </c:pt>
                <c:pt idx="523">
                  <c:v>22.3</c:v>
                </c:pt>
                <c:pt idx="524">
                  <c:v>22.2</c:v>
                </c:pt>
                <c:pt idx="525">
                  <c:v>22.2</c:v>
                </c:pt>
                <c:pt idx="526">
                  <c:v>22.2</c:v>
                </c:pt>
                <c:pt idx="527">
                  <c:v>22.2</c:v>
                </c:pt>
                <c:pt idx="528">
                  <c:v>22.3</c:v>
                </c:pt>
                <c:pt idx="529">
                  <c:v>22.3</c:v>
                </c:pt>
                <c:pt idx="530">
                  <c:v>22.3</c:v>
                </c:pt>
                <c:pt idx="531">
                  <c:v>22.1</c:v>
                </c:pt>
                <c:pt idx="532">
                  <c:v>22.3</c:v>
                </c:pt>
                <c:pt idx="533">
                  <c:v>22.1</c:v>
                </c:pt>
                <c:pt idx="534">
                  <c:v>22.2</c:v>
                </c:pt>
                <c:pt idx="535">
                  <c:v>22.3</c:v>
                </c:pt>
                <c:pt idx="536">
                  <c:v>22.2</c:v>
                </c:pt>
                <c:pt idx="537">
                  <c:v>22.3</c:v>
                </c:pt>
                <c:pt idx="538">
                  <c:v>22.2</c:v>
                </c:pt>
                <c:pt idx="539">
                  <c:v>22.2</c:v>
                </c:pt>
                <c:pt idx="540">
                  <c:v>22.2</c:v>
                </c:pt>
                <c:pt idx="541">
                  <c:v>22.2</c:v>
                </c:pt>
                <c:pt idx="542">
                  <c:v>22.2</c:v>
                </c:pt>
                <c:pt idx="543">
                  <c:v>22.3</c:v>
                </c:pt>
                <c:pt idx="544">
                  <c:v>22.2</c:v>
                </c:pt>
                <c:pt idx="545">
                  <c:v>22.2</c:v>
                </c:pt>
                <c:pt idx="546">
                  <c:v>22.3</c:v>
                </c:pt>
                <c:pt idx="547">
                  <c:v>22.3</c:v>
                </c:pt>
                <c:pt idx="548">
                  <c:v>22.2</c:v>
                </c:pt>
                <c:pt idx="549">
                  <c:v>22.3</c:v>
                </c:pt>
                <c:pt idx="550">
                  <c:v>22.2</c:v>
                </c:pt>
                <c:pt idx="551">
                  <c:v>22.2</c:v>
                </c:pt>
                <c:pt idx="552">
                  <c:v>22.2</c:v>
                </c:pt>
                <c:pt idx="553">
                  <c:v>22.3</c:v>
                </c:pt>
                <c:pt idx="554">
                  <c:v>22.2</c:v>
                </c:pt>
                <c:pt idx="555">
                  <c:v>22.2</c:v>
                </c:pt>
                <c:pt idx="556">
                  <c:v>22.3</c:v>
                </c:pt>
                <c:pt idx="557">
                  <c:v>22.2</c:v>
                </c:pt>
                <c:pt idx="558">
                  <c:v>22.3</c:v>
                </c:pt>
                <c:pt idx="559">
                  <c:v>22.2</c:v>
                </c:pt>
                <c:pt idx="560">
                  <c:v>22.1</c:v>
                </c:pt>
                <c:pt idx="561">
                  <c:v>22.3</c:v>
                </c:pt>
                <c:pt idx="562">
                  <c:v>22.3</c:v>
                </c:pt>
                <c:pt idx="563">
                  <c:v>22.3</c:v>
                </c:pt>
                <c:pt idx="564">
                  <c:v>22.2</c:v>
                </c:pt>
                <c:pt idx="565">
                  <c:v>22.4</c:v>
                </c:pt>
                <c:pt idx="566">
                  <c:v>22.2</c:v>
                </c:pt>
                <c:pt idx="567">
                  <c:v>22.4</c:v>
                </c:pt>
                <c:pt idx="568">
                  <c:v>22.3</c:v>
                </c:pt>
                <c:pt idx="569">
                  <c:v>22.2</c:v>
                </c:pt>
                <c:pt idx="570">
                  <c:v>22.3</c:v>
                </c:pt>
                <c:pt idx="571">
                  <c:v>22.3</c:v>
                </c:pt>
                <c:pt idx="572">
                  <c:v>22.3</c:v>
                </c:pt>
                <c:pt idx="573">
                  <c:v>22.3</c:v>
                </c:pt>
                <c:pt idx="574">
                  <c:v>22.3</c:v>
                </c:pt>
                <c:pt idx="575">
                  <c:v>22.3</c:v>
                </c:pt>
                <c:pt idx="576">
                  <c:v>22.3</c:v>
                </c:pt>
                <c:pt idx="577">
                  <c:v>22.3</c:v>
                </c:pt>
                <c:pt idx="578">
                  <c:v>22.3</c:v>
                </c:pt>
                <c:pt idx="579">
                  <c:v>22.4</c:v>
                </c:pt>
                <c:pt idx="580">
                  <c:v>22.3</c:v>
                </c:pt>
                <c:pt idx="581">
                  <c:v>22.3</c:v>
                </c:pt>
                <c:pt idx="582">
                  <c:v>22.4</c:v>
                </c:pt>
                <c:pt idx="583">
                  <c:v>22.3</c:v>
                </c:pt>
                <c:pt idx="584">
                  <c:v>22.4</c:v>
                </c:pt>
                <c:pt idx="585">
                  <c:v>22.3</c:v>
                </c:pt>
                <c:pt idx="586">
                  <c:v>22.4</c:v>
                </c:pt>
                <c:pt idx="587">
                  <c:v>22.3</c:v>
                </c:pt>
                <c:pt idx="588">
                  <c:v>22.3</c:v>
                </c:pt>
                <c:pt idx="589">
                  <c:v>22.4</c:v>
                </c:pt>
                <c:pt idx="590">
                  <c:v>22.4</c:v>
                </c:pt>
                <c:pt idx="591">
                  <c:v>22.4</c:v>
                </c:pt>
                <c:pt idx="592">
                  <c:v>22.4</c:v>
                </c:pt>
                <c:pt idx="593">
                  <c:v>22.3</c:v>
                </c:pt>
                <c:pt idx="594">
                  <c:v>22.3</c:v>
                </c:pt>
                <c:pt idx="595">
                  <c:v>22.4</c:v>
                </c:pt>
                <c:pt idx="596">
                  <c:v>22.4</c:v>
                </c:pt>
                <c:pt idx="597">
                  <c:v>22.5</c:v>
                </c:pt>
                <c:pt idx="598">
                  <c:v>22.4</c:v>
                </c:pt>
                <c:pt idx="599">
                  <c:v>22.5</c:v>
                </c:pt>
                <c:pt idx="600">
                  <c:v>22.4</c:v>
                </c:pt>
                <c:pt idx="601">
                  <c:v>22.4</c:v>
                </c:pt>
                <c:pt idx="602">
                  <c:v>22.5</c:v>
                </c:pt>
                <c:pt idx="603">
                  <c:v>22.3</c:v>
                </c:pt>
                <c:pt idx="604">
                  <c:v>22.4</c:v>
                </c:pt>
                <c:pt idx="605">
                  <c:v>22.4</c:v>
                </c:pt>
                <c:pt idx="606">
                  <c:v>22.4</c:v>
                </c:pt>
                <c:pt idx="607">
                  <c:v>22.5</c:v>
                </c:pt>
                <c:pt idx="608">
                  <c:v>22.6</c:v>
                </c:pt>
                <c:pt idx="609">
                  <c:v>22.5</c:v>
                </c:pt>
                <c:pt idx="610">
                  <c:v>22.4</c:v>
                </c:pt>
                <c:pt idx="611">
                  <c:v>22.5</c:v>
                </c:pt>
                <c:pt idx="612">
                  <c:v>22.7</c:v>
                </c:pt>
                <c:pt idx="613">
                  <c:v>22.6</c:v>
                </c:pt>
                <c:pt idx="614">
                  <c:v>22.5</c:v>
                </c:pt>
                <c:pt idx="615">
                  <c:v>22.5</c:v>
                </c:pt>
                <c:pt idx="616">
                  <c:v>22.4</c:v>
                </c:pt>
                <c:pt idx="617">
                  <c:v>22.6</c:v>
                </c:pt>
                <c:pt idx="618">
                  <c:v>22.6</c:v>
                </c:pt>
                <c:pt idx="619">
                  <c:v>22.5</c:v>
                </c:pt>
                <c:pt idx="620">
                  <c:v>22.5</c:v>
                </c:pt>
                <c:pt idx="621">
                  <c:v>22.6</c:v>
                </c:pt>
                <c:pt idx="622">
                  <c:v>22.6</c:v>
                </c:pt>
                <c:pt idx="623">
                  <c:v>22.6</c:v>
                </c:pt>
                <c:pt idx="624">
                  <c:v>22.5</c:v>
                </c:pt>
                <c:pt idx="625">
                  <c:v>22.5</c:v>
                </c:pt>
                <c:pt idx="626">
                  <c:v>22.6</c:v>
                </c:pt>
                <c:pt idx="627">
                  <c:v>22.6</c:v>
                </c:pt>
                <c:pt idx="628">
                  <c:v>22.6</c:v>
                </c:pt>
                <c:pt idx="629">
                  <c:v>22.6</c:v>
                </c:pt>
                <c:pt idx="630">
                  <c:v>22.6</c:v>
                </c:pt>
                <c:pt idx="631">
                  <c:v>22.6</c:v>
                </c:pt>
                <c:pt idx="632">
                  <c:v>22.6</c:v>
                </c:pt>
                <c:pt idx="633">
                  <c:v>22.7</c:v>
                </c:pt>
                <c:pt idx="634">
                  <c:v>22.7</c:v>
                </c:pt>
                <c:pt idx="635">
                  <c:v>22.6</c:v>
                </c:pt>
                <c:pt idx="636">
                  <c:v>22.6</c:v>
                </c:pt>
                <c:pt idx="637">
                  <c:v>22.7</c:v>
                </c:pt>
                <c:pt idx="638">
                  <c:v>22.7</c:v>
                </c:pt>
                <c:pt idx="639">
                  <c:v>22.7</c:v>
                </c:pt>
                <c:pt idx="640">
                  <c:v>22.7</c:v>
                </c:pt>
                <c:pt idx="641">
                  <c:v>22.7</c:v>
                </c:pt>
                <c:pt idx="642">
                  <c:v>22.7</c:v>
                </c:pt>
                <c:pt idx="643">
                  <c:v>22.8</c:v>
                </c:pt>
                <c:pt idx="644">
                  <c:v>22.7</c:v>
                </c:pt>
                <c:pt idx="645">
                  <c:v>22.7</c:v>
                </c:pt>
                <c:pt idx="646">
                  <c:v>22.7</c:v>
                </c:pt>
                <c:pt idx="647">
                  <c:v>22.7</c:v>
                </c:pt>
                <c:pt idx="648">
                  <c:v>22.7</c:v>
                </c:pt>
                <c:pt idx="649">
                  <c:v>22.7</c:v>
                </c:pt>
                <c:pt idx="650">
                  <c:v>22.8</c:v>
                </c:pt>
                <c:pt idx="651">
                  <c:v>22.8</c:v>
                </c:pt>
                <c:pt idx="652">
                  <c:v>22.8</c:v>
                </c:pt>
                <c:pt idx="653">
                  <c:v>22.8</c:v>
                </c:pt>
                <c:pt idx="654">
                  <c:v>22.8</c:v>
                </c:pt>
                <c:pt idx="655">
                  <c:v>22.7</c:v>
                </c:pt>
                <c:pt idx="656">
                  <c:v>22.7</c:v>
                </c:pt>
                <c:pt idx="657">
                  <c:v>22.7</c:v>
                </c:pt>
                <c:pt idx="658">
                  <c:v>22.7</c:v>
                </c:pt>
                <c:pt idx="659">
                  <c:v>22.8</c:v>
                </c:pt>
                <c:pt idx="660">
                  <c:v>22.8</c:v>
                </c:pt>
                <c:pt idx="661">
                  <c:v>22.8</c:v>
                </c:pt>
                <c:pt idx="662">
                  <c:v>22.9</c:v>
                </c:pt>
                <c:pt idx="663">
                  <c:v>22.8</c:v>
                </c:pt>
                <c:pt idx="664">
                  <c:v>22.9</c:v>
                </c:pt>
                <c:pt idx="665">
                  <c:v>22.9</c:v>
                </c:pt>
                <c:pt idx="666">
                  <c:v>23</c:v>
                </c:pt>
                <c:pt idx="667">
                  <c:v>22.8</c:v>
                </c:pt>
                <c:pt idx="668">
                  <c:v>22.8</c:v>
                </c:pt>
                <c:pt idx="669">
                  <c:v>22.9</c:v>
                </c:pt>
                <c:pt idx="670">
                  <c:v>22.8</c:v>
                </c:pt>
                <c:pt idx="671">
                  <c:v>22.9</c:v>
                </c:pt>
                <c:pt idx="672">
                  <c:v>22.9</c:v>
                </c:pt>
                <c:pt idx="673">
                  <c:v>22.9</c:v>
                </c:pt>
                <c:pt idx="674">
                  <c:v>22.9</c:v>
                </c:pt>
                <c:pt idx="675">
                  <c:v>22.9</c:v>
                </c:pt>
                <c:pt idx="676">
                  <c:v>22.9</c:v>
                </c:pt>
                <c:pt idx="677">
                  <c:v>22.9</c:v>
                </c:pt>
                <c:pt idx="678">
                  <c:v>23</c:v>
                </c:pt>
                <c:pt idx="679">
                  <c:v>22.9</c:v>
                </c:pt>
                <c:pt idx="680">
                  <c:v>23</c:v>
                </c:pt>
                <c:pt idx="681">
                  <c:v>23</c:v>
                </c:pt>
                <c:pt idx="682">
                  <c:v>22.9</c:v>
                </c:pt>
                <c:pt idx="683">
                  <c:v>23</c:v>
                </c:pt>
                <c:pt idx="684">
                  <c:v>23</c:v>
                </c:pt>
                <c:pt idx="685">
                  <c:v>23</c:v>
                </c:pt>
                <c:pt idx="686">
                  <c:v>23</c:v>
                </c:pt>
                <c:pt idx="687">
                  <c:v>23.1</c:v>
                </c:pt>
                <c:pt idx="688">
                  <c:v>23</c:v>
                </c:pt>
                <c:pt idx="689">
                  <c:v>23.1</c:v>
                </c:pt>
                <c:pt idx="690">
                  <c:v>22.9</c:v>
                </c:pt>
                <c:pt idx="691">
                  <c:v>23</c:v>
                </c:pt>
                <c:pt idx="692">
                  <c:v>23</c:v>
                </c:pt>
                <c:pt idx="693">
                  <c:v>23.1</c:v>
                </c:pt>
                <c:pt idx="694">
                  <c:v>23</c:v>
                </c:pt>
                <c:pt idx="695">
                  <c:v>23</c:v>
                </c:pt>
                <c:pt idx="696">
                  <c:v>23</c:v>
                </c:pt>
                <c:pt idx="697">
                  <c:v>23</c:v>
                </c:pt>
                <c:pt idx="698">
                  <c:v>23</c:v>
                </c:pt>
                <c:pt idx="699">
                  <c:v>23.1</c:v>
                </c:pt>
                <c:pt idx="700">
                  <c:v>23</c:v>
                </c:pt>
                <c:pt idx="701">
                  <c:v>23.1</c:v>
                </c:pt>
                <c:pt idx="702">
                  <c:v>23.1</c:v>
                </c:pt>
                <c:pt idx="703">
                  <c:v>23.1</c:v>
                </c:pt>
                <c:pt idx="704">
                  <c:v>23</c:v>
                </c:pt>
                <c:pt idx="705">
                  <c:v>23.1</c:v>
                </c:pt>
                <c:pt idx="706">
                  <c:v>23.2</c:v>
                </c:pt>
                <c:pt idx="707">
                  <c:v>23.1</c:v>
                </c:pt>
                <c:pt idx="708">
                  <c:v>23.1</c:v>
                </c:pt>
                <c:pt idx="709">
                  <c:v>23.2</c:v>
                </c:pt>
                <c:pt idx="710">
                  <c:v>23.1</c:v>
                </c:pt>
                <c:pt idx="711">
                  <c:v>23.2</c:v>
                </c:pt>
                <c:pt idx="712">
                  <c:v>23.1</c:v>
                </c:pt>
                <c:pt idx="713">
                  <c:v>23.2</c:v>
                </c:pt>
                <c:pt idx="714">
                  <c:v>23.2</c:v>
                </c:pt>
                <c:pt idx="715">
                  <c:v>23.2</c:v>
                </c:pt>
                <c:pt idx="716">
                  <c:v>23.2</c:v>
                </c:pt>
                <c:pt idx="717">
                  <c:v>23.1</c:v>
                </c:pt>
                <c:pt idx="718">
                  <c:v>23.3</c:v>
                </c:pt>
                <c:pt idx="719">
                  <c:v>23.2</c:v>
                </c:pt>
                <c:pt idx="720">
                  <c:v>23.3</c:v>
                </c:pt>
                <c:pt idx="721">
                  <c:v>23.3</c:v>
                </c:pt>
                <c:pt idx="722">
                  <c:v>23.3</c:v>
                </c:pt>
                <c:pt idx="723">
                  <c:v>23.3</c:v>
                </c:pt>
                <c:pt idx="724">
                  <c:v>23.3</c:v>
                </c:pt>
                <c:pt idx="725">
                  <c:v>23.3</c:v>
                </c:pt>
                <c:pt idx="726">
                  <c:v>23.3</c:v>
                </c:pt>
                <c:pt idx="727">
                  <c:v>23.3</c:v>
                </c:pt>
                <c:pt idx="728">
                  <c:v>23.3</c:v>
                </c:pt>
                <c:pt idx="729">
                  <c:v>23.3</c:v>
                </c:pt>
                <c:pt idx="730">
                  <c:v>23.4</c:v>
                </c:pt>
                <c:pt idx="731">
                  <c:v>23.4</c:v>
                </c:pt>
                <c:pt idx="732">
                  <c:v>23.3</c:v>
                </c:pt>
                <c:pt idx="733">
                  <c:v>23.3</c:v>
                </c:pt>
                <c:pt idx="734">
                  <c:v>23.4</c:v>
                </c:pt>
                <c:pt idx="735">
                  <c:v>23.3</c:v>
                </c:pt>
                <c:pt idx="736">
                  <c:v>23.4</c:v>
                </c:pt>
                <c:pt idx="737">
                  <c:v>23.4</c:v>
                </c:pt>
                <c:pt idx="738">
                  <c:v>23.4</c:v>
                </c:pt>
                <c:pt idx="739">
                  <c:v>23.3</c:v>
                </c:pt>
                <c:pt idx="740">
                  <c:v>23.4</c:v>
                </c:pt>
                <c:pt idx="741">
                  <c:v>23.4</c:v>
                </c:pt>
                <c:pt idx="742">
                  <c:v>23.4</c:v>
                </c:pt>
                <c:pt idx="743">
                  <c:v>23.4</c:v>
                </c:pt>
                <c:pt idx="744">
                  <c:v>23.4</c:v>
                </c:pt>
                <c:pt idx="745">
                  <c:v>23.4</c:v>
                </c:pt>
                <c:pt idx="746">
                  <c:v>23.4</c:v>
                </c:pt>
                <c:pt idx="747">
                  <c:v>23.4</c:v>
                </c:pt>
                <c:pt idx="748">
                  <c:v>23.4</c:v>
                </c:pt>
                <c:pt idx="749">
                  <c:v>23.5</c:v>
                </c:pt>
                <c:pt idx="750">
                  <c:v>23.4</c:v>
                </c:pt>
                <c:pt idx="751">
                  <c:v>23.4</c:v>
                </c:pt>
                <c:pt idx="752">
                  <c:v>23.4</c:v>
                </c:pt>
                <c:pt idx="753">
                  <c:v>23.4</c:v>
                </c:pt>
                <c:pt idx="754">
                  <c:v>23.4</c:v>
                </c:pt>
                <c:pt idx="755">
                  <c:v>23.5</c:v>
                </c:pt>
                <c:pt idx="756">
                  <c:v>23.4</c:v>
                </c:pt>
                <c:pt idx="757">
                  <c:v>23.5</c:v>
                </c:pt>
                <c:pt idx="758">
                  <c:v>23.4</c:v>
                </c:pt>
                <c:pt idx="759">
                  <c:v>23.5</c:v>
                </c:pt>
                <c:pt idx="760">
                  <c:v>23.4</c:v>
                </c:pt>
                <c:pt idx="761">
                  <c:v>23.4</c:v>
                </c:pt>
                <c:pt idx="762">
                  <c:v>23.5</c:v>
                </c:pt>
                <c:pt idx="763">
                  <c:v>23.4</c:v>
                </c:pt>
                <c:pt idx="764">
                  <c:v>23.5</c:v>
                </c:pt>
                <c:pt idx="765">
                  <c:v>23.5</c:v>
                </c:pt>
                <c:pt idx="766">
                  <c:v>23.4</c:v>
                </c:pt>
                <c:pt idx="767">
                  <c:v>23.4</c:v>
                </c:pt>
                <c:pt idx="768">
                  <c:v>23.4</c:v>
                </c:pt>
                <c:pt idx="769">
                  <c:v>23.4</c:v>
                </c:pt>
                <c:pt idx="770">
                  <c:v>23.6</c:v>
                </c:pt>
                <c:pt idx="771">
                  <c:v>23.5</c:v>
                </c:pt>
                <c:pt idx="772">
                  <c:v>23.5</c:v>
                </c:pt>
                <c:pt idx="773">
                  <c:v>23.5</c:v>
                </c:pt>
                <c:pt idx="774">
                  <c:v>23.6</c:v>
                </c:pt>
                <c:pt idx="775">
                  <c:v>23.4</c:v>
                </c:pt>
                <c:pt idx="776">
                  <c:v>23.5</c:v>
                </c:pt>
                <c:pt idx="777">
                  <c:v>23.4</c:v>
                </c:pt>
                <c:pt idx="778">
                  <c:v>23.8</c:v>
                </c:pt>
                <c:pt idx="779">
                  <c:v>23.4</c:v>
                </c:pt>
                <c:pt idx="780">
                  <c:v>23.5</c:v>
                </c:pt>
                <c:pt idx="781">
                  <c:v>23.5</c:v>
                </c:pt>
                <c:pt idx="782">
                  <c:v>23.5</c:v>
                </c:pt>
                <c:pt idx="783">
                  <c:v>23.4</c:v>
                </c:pt>
                <c:pt idx="784">
                  <c:v>23.6</c:v>
                </c:pt>
                <c:pt idx="785">
                  <c:v>23.7</c:v>
                </c:pt>
                <c:pt idx="786">
                  <c:v>23.6</c:v>
                </c:pt>
                <c:pt idx="787">
                  <c:v>23.5</c:v>
                </c:pt>
                <c:pt idx="788">
                  <c:v>23.7</c:v>
                </c:pt>
                <c:pt idx="789">
                  <c:v>23.7</c:v>
                </c:pt>
                <c:pt idx="790">
                  <c:v>23.6</c:v>
                </c:pt>
                <c:pt idx="791">
                  <c:v>23.5</c:v>
                </c:pt>
                <c:pt idx="792">
                  <c:v>23.7</c:v>
                </c:pt>
                <c:pt idx="793">
                  <c:v>23.5</c:v>
                </c:pt>
                <c:pt idx="794">
                  <c:v>23.7</c:v>
                </c:pt>
                <c:pt idx="795">
                  <c:v>23.4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47-4DA1-92A9-B31DAEACD35E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20.5</c:v>
                </c:pt>
                <c:pt idx="1">
                  <c:v>20.399999999999999</c:v>
                </c:pt>
                <c:pt idx="2">
                  <c:v>20.3</c:v>
                </c:pt>
                <c:pt idx="3">
                  <c:v>20.2</c:v>
                </c:pt>
                <c:pt idx="4">
                  <c:v>20.2</c:v>
                </c:pt>
                <c:pt idx="5">
                  <c:v>20.2</c:v>
                </c:pt>
                <c:pt idx="6">
                  <c:v>20.2</c:v>
                </c:pt>
                <c:pt idx="7">
                  <c:v>20.2</c:v>
                </c:pt>
                <c:pt idx="8">
                  <c:v>20.2</c:v>
                </c:pt>
                <c:pt idx="9">
                  <c:v>20.2</c:v>
                </c:pt>
                <c:pt idx="10">
                  <c:v>20.2</c:v>
                </c:pt>
                <c:pt idx="11">
                  <c:v>20.2</c:v>
                </c:pt>
                <c:pt idx="12">
                  <c:v>20.2</c:v>
                </c:pt>
                <c:pt idx="13">
                  <c:v>20.2</c:v>
                </c:pt>
                <c:pt idx="14">
                  <c:v>20.2</c:v>
                </c:pt>
                <c:pt idx="15">
                  <c:v>20.2</c:v>
                </c:pt>
                <c:pt idx="16">
                  <c:v>20.2</c:v>
                </c:pt>
                <c:pt idx="17">
                  <c:v>20.2</c:v>
                </c:pt>
                <c:pt idx="18">
                  <c:v>20.2</c:v>
                </c:pt>
                <c:pt idx="19">
                  <c:v>20.2</c:v>
                </c:pt>
                <c:pt idx="20">
                  <c:v>20.2</c:v>
                </c:pt>
                <c:pt idx="21">
                  <c:v>20.2</c:v>
                </c:pt>
                <c:pt idx="22">
                  <c:v>20.2</c:v>
                </c:pt>
                <c:pt idx="23">
                  <c:v>20.3</c:v>
                </c:pt>
                <c:pt idx="24">
                  <c:v>20.2</c:v>
                </c:pt>
                <c:pt idx="25">
                  <c:v>20.2</c:v>
                </c:pt>
                <c:pt idx="26">
                  <c:v>20.3</c:v>
                </c:pt>
                <c:pt idx="27">
                  <c:v>20.2</c:v>
                </c:pt>
                <c:pt idx="28">
                  <c:v>20.3</c:v>
                </c:pt>
                <c:pt idx="29">
                  <c:v>20.3</c:v>
                </c:pt>
                <c:pt idx="30">
                  <c:v>20.2</c:v>
                </c:pt>
                <c:pt idx="31">
                  <c:v>20.399999999999999</c:v>
                </c:pt>
                <c:pt idx="32">
                  <c:v>20.3</c:v>
                </c:pt>
                <c:pt idx="33">
                  <c:v>20.3</c:v>
                </c:pt>
                <c:pt idx="34">
                  <c:v>20.399999999999999</c:v>
                </c:pt>
                <c:pt idx="35">
                  <c:v>20</c:v>
                </c:pt>
                <c:pt idx="36">
                  <c:v>20.3</c:v>
                </c:pt>
                <c:pt idx="37">
                  <c:v>20.2</c:v>
                </c:pt>
                <c:pt idx="38">
                  <c:v>20.399999999999999</c:v>
                </c:pt>
                <c:pt idx="39">
                  <c:v>20.3</c:v>
                </c:pt>
                <c:pt idx="40">
                  <c:v>20.3</c:v>
                </c:pt>
                <c:pt idx="41">
                  <c:v>20.399999999999999</c:v>
                </c:pt>
                <c:pt idx="42">
                  <c:v>20.3</c:v>
                </c:pt>
                <c:pt idx="43">
                  <c:v>20.399999999999999</c:v>
                </c:pt>
                <c:pt idx="44">
                  <c:v>20.399999999999999</c:v>
                </c:pt>
                <c:pt idx="45">
                  <c:v>20.5</c:v>
                </c:pt>
                <c:pt idx="46">
                  <c:v>20.399999999999999</c:v>
                </c:pt>
                <c:pt idx="47">
                  <c:v>20.5</c:v>
                </c:pt>
                <c:pt idx="48">
                  <c:v>20.5</c:v>
                </c:pt>
                <c:pt idx="49">
                  <c:v>20.5</c:v>
                </c:pt>
                <c:pt idx="50">
                  <c:v>20.5</c:v>
                </c:pt>
                <c:pt idx="51">
                  <c:v>20.5</c:v>
                </c:pt>
                <c:pt idx="52">
                  <c:v>20.5</c:v>
                </c:pt>
                <c:pt idx="53">
                  <c:v>20.6</c:v>
                </c:pt>
                <c:pt idx="54">
                  <c:v>20.6</c:v>
                </c:pt>
                <c:pt idx="55">
                  <c:v>20.5</c:v>
                </c:pt>
                <c:pt idx="56">
                  <c:v>20.5</c:v>
                </c:pt>
                <c:pt idx="57">
                  <c:v>20.5</c:v>
                </c:pt>
                <c:pt idx="58">
                  <c:v>20.6</c:v>
                </c:pt>
                <c:pt idx="59">
                  <c:v>20.6</c:v>
                </c:pt>
                <c:pt idx="60">
                  <c:v>20.6</c:v>
                </c:pt>
                <c:pt idx="61">
                  <c:v>20.6</c:v>
                </c:pt>
                <c:pt idx="62">
                  <c:v>20.6</c:v>
                </c:pt>
                <c:pt idx="63">
                  <c:v>20.6</c:v>
                </c:pt>
                <c:pt idx="64">
                  <c:v>20.6</c:v>
                </c:pt>
                <c:pt idx="65">
                  <c:v>20.6</c:v>
                </c:pt>
                <c:pt idx="66">
                  <c:v>20.6</c:v>
                </c:pt>
                <c:pt idx="67">
                  <c:v>20.6</c:v>
                </c:pt>
                <c:pt idx="68">
                  <c:v>20.7</c:v>
                </c:pt>
                <c:pt idx="69">
                  <c:v>20.7</c:v>
                </c:pt>
                <c:pt idx="70">
                  <c:v>20.5</c:v>
                </c:pt>
                <c:pt idx="71">
                  <c:v>20.7</c:v>
                </c:pt>
                <c:pt idx="72">
                  <c:v>20.7</c:v>
                </c:pt>
                <c:pt idx="73">
                  <c:v>20.7</c:v>
                </c:pt>
                <c:pt idx="74">
                  <c:v>20.8</c:v>
                </c:pt>
                <c:pt idx="75">
                  <c:v>20.7</c:v>
                </c:pt>
                <c:pt idx="76">
                  <c:v>20.8</c:v>
                </c:pt>
                <c:pt idx="77">
                  <c:v>20.7</c:v>
                </c:pt>
                <c:pt idx="78">
                  <c:v>20.7</c:v>
                </c:pt>
                <c:pt idx="79">
                  <c:v>20.8</c:v>
                </c:pt>
                <c:pt idx="80">
                  <c:v>20.8</c:v>
                </c:pt>
                <c:pt idx="81">
                  <c:v>20.7</c:v>
                </c:pt>
                <c:pt idx="82">
                  <c:v>20.7</c:v>
                </c:pt>
                <c:pt idx="83">
                  <c:v>20.9</c:v>
                </c:pt>
                <c:pt idx="84">
                  <c:v>20.8</c:v>
                </c:pt>
                <c:pt idx="85">
                  <c:v>20.9</c:v>
                </c:pt>
                <c:pt idx="86">
                  <c:v>20.8</c:v>
                </c:pt>
                <c:pt idx="87">
                  <c:v>20.8</c:v>
                </c:pt>
                <c:pt idx="88">
                  <c:v>20.8</c:v>
                </c:pt>
                <c:pt idx="89">
                  <c:v>20.9</c:v>
                </c:pt>
                <c:pt idx="90">
                  <c:v>20.9</c:v>
                </c:pt>
                <c:pt idx="91">
                  <c:v>20.9</c:v>
                </c:pt>
                <c:pt idx="92">
                  <c:v>20.9</c:v>
                </c:pt>
                <c:pt idx="93">
                  <c:v>20.8</c:v>
                </c:pt>
                <c:pt idx="94">
                  <c:v>20.9</c:v>
                </c:pt>
                <c:pt idx="95">
                  <c:v>20.8</c:v>
                </c:pt>
                <c:pt idx="96">
                  <c:v>21</c:v>
                </c:pt>
                <c:pt idx="97">
                  <c:v>20.8</c:v>
                </c:pt>
                <c:pt idx="98">
                  <c:v>20.8</c:v>
                </c:pt>
                <c:pt idx="99">
                  <c:v>20.9</c:v>
                </c:pt>
                <c:pt idx="100">
                  <c:v>20.9</c:v>
                </c:pt>
                <c:pt idx="101">
                  <c:v>21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21</c:v>
                </c:pt>
                <c:pt idx="107">
                  <c:v>21</c:v>
                </c:pt>
                <c:pt idx="108">
                  <c:v>20.9</c:v>
                </c:pt>
                <c:pt idx="109">
                  <c:v>21</c:v>
                </c:pt>
                <c:pt idx="110">
                  <c:v>21</c:v>
                </c:pt>
                <c:pt idx="111">
                  <c:v>21.1</c:v>
                </c:pt>
                <c:pt idx="112">
                  <c:v>21</c:v>
                </c:pt>
                <c:pt idx="113">
                  <c:v>21</c:v>
                </c:pt>
                <c:pt idx="114">
                  <c:v>21.1</c:v>
                </c:pt>
                <c:pt idx="115">
                  <c:v>21.1</c:v>
                </c:pt>
                <c:pt idx="116">
                  <c:v>21.1</c:v>
                </c:pt>
                <c:pt idx="117">
                  <c:v>21.1</c:v>
                </c:pt>
                <c:pt idx="118">
                  <c:v>21.1</c:v>
                </c:pt>
                <c:pt idx="119">
                  <c:v>21.2</c:v>
                </c:pt>
                <c:pt idx="120">
                  <c:v>21.1</c:v>
                </c:pt>
                <c:pt idx="121">
                  <c:v>21.1</c:v>
                </c:pt>
                <c:pt idx="122">
                  <c:v>21.2</c:v>
                </c:pt>
                <c:pt idx="123">
                  <c:v>21.1</c:v>
                </c:pt>
                <c:pt idx="124">
                  <c:v>21.3</c:v>
                </c:pt>
                <c:pt idx="125">
                  <c:v>21.2</c:v>
                </c:pt>
                <c:pt idx="126">
                  <c:v>21.3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21.3</c:v>
                </c:pt>
                <c:pt idx="133">
                  <c:v>21.2</c:v>
                </c:pt>
                <c:pt idx="134">
                  <c:v>21.3</c:v>
                </c:pt>
                <c:pt idx="135">
                  <c:v>21.2</c:v>
                </c:pt>
                <c:pt idx="136">
                  <c:v>21.3</c:v>
                </c:pt>
                <c:pt idx="137">
                  <c:v>21.2</c:v>
                </c:pt>
                <c:pt idx="138">
                  <c:v>21.3</c:v>
                </c:pt>
                <c:pt idx="139">
                  <c:v>21.3</c:v>
                </c:pt>
                <c:pt idx="140">
                  <c:v>21.2</c:v>
                </c:pt>
                <c:pt idx="141">
                  <c:v>21.3</c:v>
                </c:pt>
                <c:pt idx="142">
                  <c:v>21.2</c:v>
                </c:pt>
                <c:pt idx="143">
                  <c:v>21.3</c:v>
                </c:pt>
                <c:pt idx="144">
                  <c:v>21.3</c:v>
                </c:pt>
                <c:pt idx="145">
                  <c:v>21.3</c:v>
                </c:pt>
                <c:pt idx="146">
                  <c:v>21.3</c:v>
                </c:pt>
                <c:pt idx="147">
                  <c:v>21.4</c:v>
                </c:pt>
                <c:pt idx="148">
                  <c:v>21.3</c:v>
                </c:pt>
                <c:pt idx="149">
                  <c:v>21.4</c:v>
                </c:pt>
                <c:pt idx="150">
                  <c:v>21.4</c:v>
                </c:pt>
                <c:pt idx="151">
                  <c:v>21.4</c:v>
                </c:pt>
                <c:pt idx="152">
                  <c:v>21.4</c:v>
                </c:pt>
                <c:pt idx="153">
                  <c:v>21.4</c:v>
                </c:pt>
                <c:pt idx="154">
                  <c:v>21.4</c:v>
                </c:pt>
                <c:pt idx="155">
                  <c:v>21.4</c:v>
                </c:pt>
                <c:pt idx="156">
                  <c:v>21.5</c:v>
                </c:pt>
                <c:pt idx="157">
                  <c:v>21.5</c:v>
                </c:pt>
                <c:pt idx="158">
                  <c:v>21.5</c:v>
                </c:pt>
                <c:pt idx="159">
                  <c:v>21.4</c:v>
                </c:pt>
                <c:pt idx="160">
                  <c:v>21.4</c:v>
                </c:pt>
                <c:pt idx="161">
                  <c:v>21.5</c:v>
                </c:pt>
                <c:pt idx="162">
                  <c:v>21.5</c:v>
                </c:pt>
                <c:pt idx="163">
                  <c:v>21.4</c:v>
                </c:pt>
                <c:pt idx="164">
                  <c:v>21.5</c:v>
                </c:pt>
                <c:pt idx="165">
                  <c:v>21.6</c:v>
                </c:pt>
                <c:pt idx="166">
                  <c:v>21.4</c:v>
                </c:pt>
                <c:pt idx="167">
                  <c:v>21.5</c:v>
                </c:pt>
                <c:pt idx="168">
                  <c:v>21.5</c:v>
                </c:pt>
                <c:pt idx="169">
                  <c:v>21.5</c:v>
                </c:pt>
                <c:pt idx="170">
                  <c:v>21.5</c:v>
                </c:pt>
                <c:pt idx="171">
                  <c:v>21.5</c:v>
                </c:pt>
                <c:pt idx="172">
                  <c:v>21.5</c:v>
                </c:pt>
                <c:pt idx="173">
                  <c:v>21.5</c:v>
                </c:pt>
                <c:pt idx="174">
                  <c:v>21.6</c:v>
                </c:pt>
                <c:pt idx="175">
                  <c:v>21.5</c:v>
                </c:pt>
                <c:pt idx="176">
                  <c:v>21.5</c:v>
                </c:pt>
                <c:pt idx="177">
                  <c:v>21.6</c:v>
                </c:pt>
                <c:pt idx="178">
                  <c:v>21.5</c:v>
                </c:pt>
                <c:pt idx="179">
                  <c:v>21.5</c:v>
                </c:pt>
                <c:pt idx="180">
                  <c:v>21.5</c:v>
                </c:pt>
                <c:pt idx="181">
                  <c:v>21.5</c:v>
                </c:pt>
                <c:pt idx="182">
                  <c:v>21.5</c:v>
                </c:pt>
                <c:pt idx="183">
                  <c:v>21.6</c:v>
                </c:pt>
                <c:pt idx="184">
                  <c:v>21.5</c:v>
                </c:pt>
                <c:pt idx="185">
                  <c:v>21.6</c:v>
                </c:pt>
                <c:pt idx="186">
                  <c:v>21.5</c:v>
                </c:pt>
                <c:pt idx="187">
                  <c:v>21.6</c:v>
                </c:pt>
                <c:pt idx="188">
                  <c:v>21.6</c:v>
                </c:pt>
                <c:pt idx="189">
                  <c:v>21.6</c:v>
                </c:pt>
                <c:pt idx="190">
                  <c:v>21.6</c:v>
                </c:pt>
                <c:pt idx="191">
                  <c:v>21.6</c:v>
                </c:pt>
                <c:pt idx="192">
                  <c:v>21.6</c:v>
                </c:pt>
                <c:pt idx="193">
                  <c:v>21.6</c:v>
                </c:pt>
                <c:pt idx="194">
                  <c:v>21.6</c:v>
                </c:pt>
                <c:pt idx="195">
                  <c:v>21.7</c:v>
                </c:pt>
                <c:pt idx="196">
                  <c:v>21.7</c:v>
                </c:pt>
                <c:pt idx="197">
                  <c:v>21.7</c:v>
                </c:pt>
                <c:pt idx="198">
                  <c:v>21.7</c:v>
                </c:pt>
                <c:pt idx="199">
                  <c:v>21.6</c:v>
                </c:pt>
                <c:pt idx="200">
                  <c:v>21.6</c:v>
                </c:pt>
                <c:pt idx="201">
                  <c:v>21.7</c:v>
                </c:pt>
                <c:pt idx="202">
                  <c:v>21.7</c:v>
                </c:pt>
                <c:pt idx="203">
                  <c:v>21.6</c:v>
                </c:pt>
                <c:pt idx="204">
                  <c:v>21.6</c:v>
                </c:pt>
                <c:pt idx="205">
                  <c:v>21.7</c:v>
                </c:pt>
                <c:pt idx="206">
                  <c:v>21.6</c:v>
                </c:pt>
                <c:pt idx="207">
                  <c:v>21.7</c:v>
                </c:pt>
                <c:pt idx="208">
                  <c:v>21.7</c:v>
                </c:pt>
                <c:pt idx="209">
                  <c:v>21.8</c:v>
                </c:pt>
                <c:pt idx="210">
                  <c:v>21.7</c:v>
                </c:pt>
                <c:pt idx="211">
                  <c:v>21.8</c:v>
                </c:pt>
                <c:pt idx="212">
                  <c:v>21.7</c:v>
                </c:pt>
                <c:pt idx="213">
                  <c:v>21.7</c:v>
                </c:pt>
                <c:pt idx="214">
                  <c:v>21.7</c:v>
                </c:pt>
                <c:pt idx="215">
                  <c:v>21.8</c:v>
                </c:pt>
                <c:pt idx="216">
                  <c:v>21.7</c:v>
                </c:pt>
                <c:pt idx="217">
                  <c:v>21.8</c:v>
                </c:pt>
                <c:pt idx="218">
                  <c:v>21.8</c:v>
                </c:pt>
                <c:pt idx="219">
                  <c:v>21.8</c:v>
                </c:pt>
                <c:pt idx="220">
                  <c:v>21.8</c:v>
                </c:pt>
                <c:pt idx="221">
                  <c:v>21.8</c:v>
                </c:pt>
                <c:pt idx="222">
                  <c:v>21.8</c:v>
                </c:pt>
                <c:pt idx="223">
                  <c:v>21.8</c:v>
                </c:pt>
                <c:pt idx="224">
                  <c:v>21.8</c:v>
                </c:pt>
                <c:pt idx="225">
                  <c:v>21.8</c:v>
                </c:pt>
                <c:pt idx="226">
                  <c:v>21.8</c:v>
                </c:pt>
                <c:pt idx="227">
                  <c:v>21.8</c:v>
                </c:pt>
                <c:pt idx="228">
                  <c:v>21.8</c:v>
                </c:pt>
                <c:pt idx="229">
                  <c:v>21.8</c:v>
                </c:pt>
                <c:pt idx="230">
                  <c:v>21.8</c:v>
                </c:pt>
                <c:pt idx="231">
                  <c:v>21.8</c:v>
                </c:pt>
                <c:pt idx="232">
                  <c:v>21.8</c:v>
                </c:pt>
                <c:pt idx="233">
                  <c:v>21.8</c:v>
                </c:pt>
                <c:pt idx="234">
                  <c:v>21.8</c:v>
                </c:pt>
                <c:pt idx="235">
                  <c:v>21.8</c:v>
                </c:pt>
                <c:pt idx="236">
                  <c:v>21.8</c:v>
                </c:pt>
                <c:pt idx="237">
                  <c:v>21.8</c:v>
                </c:pt>
                <c:pt idx="238">
                  <c:v>21.8</c:v>
                </c:pt>
                <c:pt idx="239">
                  <c:v>21.8</c:v>
                </c:pt>
                <c:pt idx="240">
                  <c:v>21.8</c:v>
                </c:pt>
                <c:pt idx="241">
                  <c:v>21.8</c:v>
                </c:pt>
                <c:pt idx="242">
                  <c:v>21.8</c:v>
                </c:pt>
                <c:pt idx="243">
                  <c:v>21.8</c:v>
                </c:pt>
                <c:pt idx="244">
                  <c:v>21.8</c:v>
                </c:pt>
                <c:pt idx="245">
                  <c:v>21.8</c:v>
                </c:pt>
                <c:pt idx="246">
                  <c:v>21.8</c:v>
                </c:pt>
                <c:pt idx="247">
                  <c:v>21.8</c:v>
                </c:pt>
                <c:pt idx="248">
                  <c:v>21.9</c:v>
                </c:pt>
                <c:pt idx="249">
                  <c:v>21.9</c:v>
                </c:pt>
                <c:pt idx="250">
                  <c:v>21.8</c:v>
                </c:pt>
                <c:pt idx="251">
                  <c:v>21.9</c:v>
                </c:pt>
                <c:pt idx="252">
                  <c:v>21.9</c:v>
                </c:pt>
                <c:pt idx="253">
                  <c:v>21.8</c:v>
                </c:pt>
                <c:pt idx="254">
                  <c:v>21.8</c:v>
                </c:pt>
                <c:pt idx="255">
                  <c:v>21.8</c:v>
                </c:pt>
                <c:pt idx="256">
                  <c:v>21.9</c:v>
                </c:pt>
                <c:pt idx="257">
                  <c:v>21.8</c:v>
                </c:pt>
                <c:pt idx="258">
                  <c:v>21.8</c:v>
                </c:pt>
                <c:pt idx="259">
                  <c:v>21.9</c:v>
                </c:pt>
                <c:pt idx="260">
                  <c:v>21.9</c:v>
                </c:pt>
                <c:pt idx="261">
                  <c:v>21.8</c:v>
                </c:pt>
                <c:pt idx="262">
                  <c:v>21.9</c:v>
                </c:pt>
                <c:pt idx="263">
                  <c:v>21.9</c:v>
                </c:pt>
                <c:pt idx="264">
                  <c:v>21.8</c:v>
                </c:pt>
                <c:pt idx="265">
                  <c:v>21.9</c:v>
                </c:pt>
                <c:pt idx="266">
                  <c:v>22</c:v>
                </c:pt>
                <c:pt idx="267">
                  <c:v>21.9</c:v>
                </c:pt>
                <c:pt idx="268">
                  <c:v>21.9</c:v>
                </c:pt>
                <c:pt idx="269">
                  <c:v>21.9</c:v>
                </c:pt>
                <c:pt idx="270">
                  <c:v>21.9</c:v>
                </c:pt>
                <c:pt idx="271">
                  <c:v>22</c:v>
                </c:pt>
                <c:pt idx="272">
                  <c:v>22</c:v>
                </c:pt>
                <c:pt idx="273">
                  <c:v>22</c:v>
                </c:pt>
                <c:pt idx="274">
                  <c:v>21.8</c:v>
                </c:pt>
                <c:pt idx="275">
                  <c:v>21.9</c:v>
                </c:pt>
                <c:pt idx="276">
                  <c:v>21.9</c:v>
                </c:pt>
                <c:pt idx="277">
                  <c:v>21.9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21.9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21.9</c:v>
                </c:pt>
                <c:pt idx="288">
                  <c:v>22</c:v>
                </c:pt>
                <c:pt idx="289">
                  <c:v>22</c:v>
                </c:pt>
                <c:pt idx="290">
                  <c:v>21.9</c:v>
                </c:pt>
                <c:pt idx="291">
                  <c:v>22.1</c:v>
                </c:pt>
                <c:pt idx="292">
                  <c:v>22</c:v>
                </c:pt>
                <c:pt idx="293">
                  <c:v>21.9</c:v>
                </c:pt>
                <c:pt idx="294">
                  <c:v>22</c:v>
                </c:pt>
                <c:pt idx="295">
                  <c:v>22.1</c:v>
                </c:pt>
                <c:pt idx="296">
                  <c:v>22</c:v>
                </c:pt>
                <c:pt idx="297">
                  <c:v>22</c:v>
                </c:pt>
                <c:pt idx="298">
                  <c:v>22.1</c:v>
                </c:pt>
                <c:pt idx="299">
                  <c:v>22</c:v>
                </c:pt>
                <c:pt idx="300">
                  <c:v>22.1</c:v>
                </c:pt>
                <c:pt idx="301">
                  <c:v>22.1</c:v>
                </c:pt>
                <c:pt idx="302">
                  <c:v>22</c:v>
                </c:pt>
                <c:pt idx="303">
                  <c:v>22</c:v>
                </c:pt>
                <c:pt idx="304">
                  <c:v>22</c:v>
                </c:pt>
                <c:pt idx="305">
                  <c:v>22</c:v>
                </c:pt>
                <c:pt idx="306">
                  <c:v>22.1</c:v>
                </c:pt>
                <c:pt idx="307">
                  <c:v>22.1</c:v>
                </c:pt>
                <c:pt idx="308">
                  <c:v>22</c:v>
                </c:pt>
                <c:pt idx="309">
                  <c:v>22.1</c:v>
                </c:pt>
                <c:pt idx="310">
                  <c:v>22.1</c:v>
                </c:pt>
                <c:pt idx="311">
                  <c:v>22.1</c:v>
                </c:pt>
                <c:pt idx="312">
                  <c:v>22.1</c:v>
                </c:pt>
                <c:pt idx="313">
                  <c:v>22.1</c:v>
                </c:pt>
                <c:pt idx="314">
                  <c:v>22.1</c:v>
                </c:pt>
                <c:pt idx="315">
                  <c:v>22.1</c:v>
                </c:pt>
                <c:pt idx="316">
                  <c:v>22.1</c:v>
                </c:pt>
                <c:pt idx="317">
                  <c:v>22.1</c:v>
                </c:pt>
                <c:pt idx="318">
                  <c:v>22.1</c:v>
                </c:pt>
                <c:pt idx="319">
                  <c:v>22.1</c:v>
                </c:pt>
                <c:pt idx="320">
                  <c:v>22.2</c:v>
                </c:pt>
                <c:pt idx="321">
                  <c:v>22.1</c:v>
                </c:pt>
                <c:pt idx="322">
                  <c:v>22.1</c:v>
                </c:pt>
                <c:pt idx="323">
                  <c:v>22.1</c:v>
                </c:pt>
                <c:pt idx="324">
                  <c:v>22.1</c:v>
                </c:pt>
                <c:pt idx="325">
                  <c:v>22.1</c:v>
                </c:pt>
                <c:pt idx="326">
                  <c:v>22.2</c:v>
                </c:pt>
                <c:pt idx="327">
                  <c:v>22.1</c:v>
                </c:pt>
                <c:pt idx="328">
                  <c:v>22.1</c:v>
                </c:pt>
                <c:pt idx="329">
                  <c:v>22.1</c:v>
                </c:pt>
                <c:pt idx="330">
                  <c:v>22.2</c:v>
                </c:pt>
                <c:pt idx="331">
                  <c:v>22.2</c:v>
                </c:pt>
                <c:pt idx="332">
                  <c:v>22.1</c:v>
                </c:pt>
                <c:pt idx="333">
                  <c:v>22.2</c:v>
                </c:pt>
                <c:pt idx="334">
                  <c:v>22.2</c:v>
                </c:pt>
                <c:pt idx="335">
                  <c:v>22.2</c:v>
                </c:pt>
                <c:pt idx="336">
                  <c:v>22.2</c:v>
                </c:pt>
                <c:pt idx="337">
                  <c:v>22.2</c:v>
                </c:pt>
                <c:pt idx="338">
                  <c:v>22.2</c:v>
                </c:pt>
                <c:pt idx="339">
                  <c:v>22.2</c:v>
                </c:pt>
                <c:pt idx="340">
                  <c:v>22.2</c:v>
                </c:pt>
                <c:pt idx="341">
                  <c:v>22.2</c:v>
                </c:pt>
                <c:pt idx="342">
                  <c:v>22.2</c:v>
                </c:pt>
                <c:pt idx="343">
                  <c:v>22.1</c:v>
                </c:pt>
                <c:pt idx="344">
                  <c:v>22.2</c:v>
                </c:pt>
                <c:pt idx="345">
                  <c:v>22.2</c:v>
                </c:pt>
                <c:pt idx="346">
                  <c:v>22.2</c:v>
                </c:pt>
                <c:pt idx="347">
                  <c:v>22.2</c:v>
                </c:pt>
                <c:pt idx="348">
                  <c:v>22.2</c:v>
                </c:pt>
                <c:pt idx="349">
                  <c:v>22.2</c:v>
                </c:pt>
                <c:pt idx="350">
                  <c:v>22.2</c:v>
                </c:pt>
                <c:pt idx="351">
                  <c:v>22.3</c:v>
                </c:pt>
                <c:pt idx="352">
                  <c:v>22.2</c:v>
                </c:pt>
                <c:pt idx="353">
                  <c:v>22.2</c:v>
                </c:pt>
                <c:pt idx="354">
                  <c:v>22.2</c:v>
                </c:pt>
                <c:pt idx="355">
                  <c:v>22.2</c:v>
                </c:pt>
                <c:pt idx="356">
                  <c:v>22.2</c:v>
                </c:pt>
                <c:pt idx="357">
                  <c:v>22.2</c:v>
                </c:pt>
                <c:pt idx="358">
                  <c:v>22.3</c:v>
                </c:pt>
                <c:pt idx="359">
                  <c:v>22.2</c:v>
                </c:pt>
                <c:pt idx="360">
                  <c:v>22.2</c:v>
                </c:pt>
                <c:pt idx="361">
                  <c:v>22.2</c:v>
                </c:pt>
                <c:pt idx="362">
                  <c:v>22.2</c:v>
                </c:pt>
                <c:pt idx="363">
                  <c:v>22.2</c:v>
                </c:pt>
                <c:pt idx="364">
                  <c:v>22.3</c:v>
                </c:pt>
                <c:pt idx="365">
                  <c:v>22.2</c:v>
                </c:pt>
                <c:pt idx="366">
                  <c:v>22.2</c:v>
                </c:pt>
                <c:pt idx="367">
                  <c:v>22.2</c:v>
                </c:pt>
                <c:pt idx="368">
                  <c:v>22.3</c:v>
                </c:pt>
                <c:pt idx="369">
                  <c:v>22.3</c:v>
                </c:pt>
                <c:pt idx="370">
                  <c:v>22.3</c:v>
                </c:pt>
                <c:pt idx="371">
                  <c:v>22.3</c:v>
                </c:pt>
                <c:pt idx="372">
                  <c:v>22.2</c:v>
                </c:pt>
                <c:pt idx="373">
                  <c:v>22.3</c:v>
                </c:pt>
                <c:pt idx="374">
                  <c:v>22.3</c:v>
                </c:pt>
                <c:pt idx="375">
                  <c:v>22.2</c:v>
                </c:pt>
                <c:pt idx="376">
                  <c:v>22.3</c:v>
                </c:pt>
                <c:pt idx="377">
                  <c:v>22.3</c:v>
                </c:pt>
                <c:pt idx="378">
                  <c:v>22.2</c:v>
                </c:pt>
                <c:pt idx="379">
                  <c:v>22.3</c:v>
                </c:pt>
                <c:pt idx="380">
                  <c:v>22.3</c:v>
                </c:pt>
                <c:pt idx="381">
                  <c:v>22.3</c:v>
                </c:pt>
                <c:pt idx="382">
                  <c:v>22.3</c:v>
                </c:pt>
                <c:pt idx="383">
                  <c:v>22.3</c:v>
                </c:pt>
                <c:pt idx="384">
                  <c:v>22.3</c:v>
                </c:pt>
                <c:pt idx="385">
                  <c:v>22.2</c:v>
                </c:pt>
                <c:pt idx="386">
                  <c:v>22.3</c:v>
                </c:pt>
                <c:pt idx="387">
                  <c:v>22.3</c:v>
                </c:pt>
                <c:pt idx="388">
                  <c:v>22.3</c:v>
                </c:pt>
                <c:pt idx="389">
                  <c:v>22.3</c:v>
                </c:pt>
                <c:pt idx="390">
                  <c:v>22.3</c:v>
                </c:pt>
                <c:pt idx="391">
                  <c:v>22.3</c:v>
                </c:pt>
                <c:pt idx="392">
                  <c:v>22.3</c:v>
                </c:pt>
                <c:pt idx="393">
                  <c:v>22.3</c:v>
                </c:pt>
                <c:pt idx="394">
                  <c:v>22.3</c:v>
                </c:pt>
                <c:pt idx="395">
                  <c:v>22.3</c:v>
                </c:pt>
                <c:pt idx="396">
                  <c:v>22.3</c:v>
                </c:pt>
                <c:pt idx="397">
                  <c:v>22.2</c:v>
                </c:pt>
                <c:pt idx="398">
                  <c:v>22.3</c:v>
                </c:pt>
                <c:pt idx="399">
                  <c:v>22.3</c:v>
                </c:pt>
                <c:pt idx="400">
                  <c:v>22.3</c:v>
                </c:pt>
                <c:pt idx="401">
                  <c:v>22.3</c:v>
                </c:pt>
                <c:pt idx="402">
                  <c:v>22.3</c:v>
                </c:pt>
                <c:pt idx="403">
                  <c:v>22.3</c:v>
                </c:pt>
                <c:pt idx="404">
                  <c:v>22.3</c:v>
                </c:pt>
                <c:pt idx="405">
                  <c:v>22.4</c:v>
                </c:pt>
                <c:pt idx="406">
                  <c:v>22.3</c:v>
                </c:pt>
                <c:pt idx="407">
                  <c:v>22.3</c:v>
                </c:pt>
                <c:pt idx="408">
                  <c:v>22.4</c:v>
                </c:pt>
                <c:pt idx="409">
                  <c:v>22.3</c:v>
                </c:pt>
                <c:pt idx="410">
                  <c:v>22.3</c:v>
                </c:pt>
                <c:pt idx="411">
                  <c:v>22.4</c:v>
                </c:pt>
                <c:pt idx="412">
                  <c:v>22.4</c:v>
                </c:pt>
                <c:pt idx="413">
                  <c:v>22.4</c:v>
                </c:pt>
                <c:pt idx="414">
                  <c:v>22.4</c:v>
                </c:pt>
                <c:pt idx="415">
                  <c:v>22.3</c:v>
                </c:pt>
                <c:pt idx="416">
                  <c:v>22.3</c:v>
                </c:pt>
                <c:pt idx="417">
                  <c:v>22.4</c:v>
                </c:pt>
                <c:pt idx="418">
                  <c:v>22.4</c:v>
                </c:pt>
                <c:pt idx="419">
                  <c:v>22.5</c:v>
                </c:pt>
                <c:pt idx="420">
                  <c:v>22.5</c:v>
                </c:pt>
                <c:pt idx="421">
                  <c:v>22.4</c:v>
                </c:pt>
                <c:pt idx="422">
                  <c:v>22.4</c:v>
                </c:pt>
                <c:pt idx="423">
                  <c:v>22.4</c:v>
                </c:pt>
                <c:pt idx="424">
                  <c:v>22.4</c:v>
                </c:pt>
                <c:pt idx="425">
                  <c:v>22.4</c:v>
                </c:pt>
                <c:pt idx="426">
                  <c:v>22.4</c:v>
                </c:pt>
                <c:pt idx="427">
                  <c:v>22.5</c:v>
                </c:pt>
                <c:pt idx="428">
                  <c:v>22.5</c:v>
                </c:pt>
                <c:pt idx="429">
                  <c:v>22.4</c:v>
                </c:pt>
                <c:pt idx="430">
                  <c:v>22.4</c:v>
                </c:pt>
                <c:pt idx="431">
                  <c:v>22.5</c:v>
                </c:pt>
                <c:pt idx="432">
                  <c:v>22.5</c:v>
                </c:pt>
                <c:pt idx="433">
                  <c:v>22.4</c:v>
                </c:pt>
                <c:pt idx="434">
                  <c:v>22.5</c:v>
                </c:pt>
                <c:pt idx="435">
                  <c:v>22.5</c:v>
                </c:pt>
                <c:pt idx="436">
                  <c:v>22.5</c:v>
                </c:pt>
                <c:pt idx="437">
                  <c:v>22.6</c:v>
                </c:pt>
                <c:pt idx="438">
                  <c:v>22.5</c:v>
                </c:pt>
                <c:pt idx="439">
                  <c:v>22.6</c:v>
                </c:pt>
                <c:pt idx="440">
                  <c:v>22.5</c:v>
                </c:pt>
                <c:pt idx="441">
                  <c:v>22.5</c:v>
                </c:pt>
                <c:pt idx="442">
                  <c:v>22.5</c:v>
                </c:pt>
                <c:pt idx="443">
                  <c:v>22.5</c:v>
                </c:pt>
                <c:pt idx="444">
                  <c:v>22.5</c:v>
                </c:pt>
                <c:pt idx="445">
                  <c:v>22.5</c:v>
                </c:pt>
                <c:pt idx="446">
                  <c:v>22.5</c:v>
                </c:pt>
                <c:pt idx="447">
                  <c:v>22.5</c:v>
                </c:pt>
                <c:pt idx="448">
                  <c:v>22.5</c:v>
                </c:pt>
                <c:pt idx="449">
                  <c:v>22.5</c:v>
                </c:pt>
                <c:pt idx="450">
                  <c:v>22.5</c:v>
                </c:pt>
                <c:pt idx="451">
                  <c:v>22.5</c:v>
                </c:pt>
                <c:pt idx="452">
                  <c:v>22.5</c:v>
                </c:pt>
                <c:pt idx="453">
                  <c:v>22.5</c:v>
                </c:pt>
                <c:pt idx="454">
                  <c:v>22.5</c:v>
                </c:pt>
                <c:pt idx="455">
                  <c:v>22.5</c:v>
                </c:pt>
                <c:pt idx="456">
                  <c:v>22.5</c:v>
                </c:pt>
                <c:pt idx="457">
                  <c:v>22.5</c:v>
                </c:pt>
                <c:pt idx="458">
                  <c:v>22.4</c:v>
                </c:pt>
                <c:pt idx="459">
                  <c:v>22.6</c:v>
                </c:pt>
                <c:pt idx="460">
                  <c:v>22.5</c:v>
                </c:pt>
                <c:pt idx="461">
                  <c:v>22.5</c:v>
                </c:pt>
                <c:pt idx="462">
                  <c:v>22.5</c:v>
                </c:pt>
                <c:pt idx="463">
                  <c:v>22.5</c:v>
                </c:pt>
                <c:pt idx="464">
                  <c:v>22.5</c:v>
                </c:pt>
                <c:pt idx="465">
                  <c:v>22.5</c:v>
                </c:pt>
                <c:pt idx="466">
                  <c:v>22.5</c:v>
                </c:pt>
                <c:pt idx="467">
                  <c:v>22.5</c:v>
                </c:pt>
                <c:pt idx="468">
                  <c:v>22.5</c:v>
                </c:pt>
                <c:pt idx="469">
                  <c:v>22.5</c:v>
                </c:pt>
                <c:pt idx="470">
                  <c:v>22.6</c:v>
                </c:pt>
                <c:pt idx="471">
                  <c:v>22.5</c:v>
                </c:pt>
                <c:pt idx="472">
                  <c:v>22.5</c:v>
                </c:pt>
                <c:pt idx="473">
                  <c:v>22.5</c:v>
                </c:pt>
                <c:pt idx="474">
                  <c:v>22.5</c:v>
                </c:pt>
                <c:pt idx="475">
                  <c:v>22.6</c:v>
                </c:pt>
                <c:pt idx="476">
                  <c:v>22.5</c:v>
                </c:pt>
                <c:pt idx="477">
                  <c:v>22.5</c:v>
                </c:pt>
                <c:pt idx="478">
                  <c:v>22.6</c:v>
                </c:pt>
                <c:pt idx="479">
                  <c:v>22.5</c:v>
                </c:pt>
                <c:pt idx="480">
                  <c:v>22.5</c:v>
                </c:pt>
                <c:pt idx="481">
                  <c:v>22.5</c:v>
                </c:pt>
                <c:pt idx="482">
                  <c:v>22.6</c:v>
                </c:pt>
                <c:pt idx="483">
                  <c:v>22.6</c:v>
                </c:pt>
                <c:pt idx="484">
                  <c:v>22.5</c:v>
                </c:pt>
                <c:pt idx="485">
                  <c:v>22.6</c:v>
                </c:pt>
                <c:pt idx="486">
                  <c:v>22.5</c:v>
                </c:pt>
                <c:pt idx="487">
                  <c:v>22.5</c:v>
                </c:pt>
                <c:pt idx="488">
                  <c:v>22.5</c:v>
                </c:pt>
                <c:pt idx="489">
                  <c:v>22.6</c:v>
                </c:pt>
                <c:pt idx="490">
                  <c:v>22.6</c:v>
                </c:pt>
                <c:pt idx="491">
                  <c:v>22.6</c:v>
                </c:pt>
                <c:pt idx="492">
                  <c:v>22.6</c:v>
                </c:pt>
                <c:pt idx="493">
                  <c:v>22.6</c:v>
                </c:pt>
                <c:pt idx="494">
                  <c:v>22.5</c:v>
                </c:pt>
                <c:pt idx="495">
                  <c:v>22.6</c:v>
                </c:pt>
                <c:pt idx="496">
                  <c:v>22.6</c:v>
                </c:pt>
                <c:pt idx="497">
                  <c:v>22.6</c:v>
                </c:pt>
                <c:pt idx="498">
                  <c:v>22.6</c:v>
                </c:pt>
                <c:pt idx="499">
                  <c:v>22.6</c:v>
                </c:pt>
                <c:pt idx="500">
                  <c:v>22.7</c:v>
                </c:pt>
                <c:pt idx="501">
                  <c:v>22.6</c:v>
                </c:pt>
                <c:pt idx="502">
                  <c:v>22.6</c:v>
                </c:pt>
                <c:pt idx="503">
                  <c:v>22.6</c:v>
                </c:pt>
                <c:pt idx="504">
                  <c:v>22.6</c:v>
                </c:pt>
                <c:pt idx="505">
                  <c:v>22.6</c:v>
                </c:pt>
                <c:pt idx="506">
                  <c:v>22.6</c:v>
                </c:pt>
                <c:pt idx="507">
                  <c:v>22.6</c:v>
                </c:pt>
                <c:pt idx="508">
                  <c:v>22.6</c:v>
                </c:pt>
                <c:pt idx="509">
                  <c:v>22.7</c:v>
                </c:pt>
                <c:pt idx="510">
                  <c:v>22.5</c:v>
                </c:pt>
                <c:pt idx="511">
                  <c:v>22.6</c:v>
                </c:pt>
                <c:pt idx="512">
                  <c:v>22.7</c:v>
                </c:pt>
                <c:pt idx="513">
                  <c:v>22.7</c:v>
                </c:pt>
                <c:pt idx="514">
                  <c:v>22.7</c:v>
                </c:pt>
                <c:pt idx="515">
                  <c:v>22.7</c:v>
                </c:pt>
                <c:pt idx="516">
                  <c:v>22.6</c:v>
                </c:pt>
                <c:pt idx="517">
                  <c:v>22.6</c:v>
                </c:pt>
                <c:pt idx="518">
                  <c:v>22.7</c:v>
                </c:pt>
                <c:pt idx="519">
                  <c:v>22.7</c:v>
                </c:pt>
                <c:pt idx="520">
                  <c:v>22.7</c:v>
                </c:pt>
                <c:pt idx="521">
                  <c:v>22.7</c:v>
                </c:pt>
                <c:pt idx="522">
                  <c:v>22.7</c:v>
                </c:pt>
                <c:pt idx="523">
                  <c:v>22.8</c:v>
                </c:pt>
                <c:pt idx="524">
                  <c:v>22.7</c:v>
                </c:pt>
                <c:pt idx="525">
                  <c:v>22.8</c:v>
                </c:pt>
                <c:pt idx="526">
                  <c:v>22.7</c:v>
                </c:pt>
                <c:pt idx="527">
                  <c:v>22.8</c:v>
                </c:pt>
                <c:pt idx="528">
                  <c:v>22.7</c:v>
                </c:pt>
                <c:pt idx="529">
                  <c:v>22.8</c:v>
                </c:pt>
                <c:pt idx="530">
                  <c:v>22.7</c:v>
                </c:pt>
                <c:pt idx="531">
                  <c:v>22.7</c:v>
                </c:pt>
                <c:pt idx="532">
                  <c:v>22.8</c:v>
                </c:pt>
                <c:pt idx="533">
                  <c:v>22.8</c:v>
                </c:pt>
                <c:pt idx="534">
                  <c:v>22.6</c:v>
                </c:pt>
                <c:pt idx="535">
                  <c:v>22.8</c:v>
                </c:pt>
                <c:pt idx="536">
                  <c:v>22.8</c:v>
                </c:pt>
                <c:pt idx="537">
                  <c:v>22.8</c:v>
                </c:pt>
                <c:pt idx="538">
                  <c:v>22.8</c:v>
                </c:pt>
                <c:pt idx="539">
                  <c:v>22.8</c:v>
                </c:pt>
                <c:pt idx="540">
                  <c:v>22.8</c:v>
                </c:pt>
                <c:pt idx="541">
                  <c:v>22.8</c:v>
                </c:pt>
                <c:pt idx="542">
                  <c:v>22.8</c:v>
                </c:pt>
                <c:pt idx="543">
                  <c:v>22.8</c:v>
                </c:pt>
                <c:pt idx="544">
                  <c:v>22.8</c:v>
                </c:pt>
                <c:pt idx="545">
                  <c:v>22.8</c:v>
                </c:pt>
                <c:pt idx="546">
                  <c:v>22.8</c:v>
                </c:pt>
                <c:pt idx="547">
                  <c:v>22.7</c:v>
                </c:pt>
                <c:pt idx="548">
                  <c:v>22.8</c:v>
                </c:pt>
                <c:pt idx="549">
                  <c:v>22.8</c:v>
                </c:pt>
                <c:pt idx="550">
                  <c:v>22.8</c:v>
                </c:pt>
                <c:pt idx="551">
                  <c:v>22.8</c:v>
                </c:pt>
                <c:pt idx="552">
                  <c:v>22.8</c:v>
                </c:pt>
                <c:pt idx="553">
                  <c:v>22.8</c:v>
                </c:pt>
                <c:pt idx="554">
                  <c:v>22.8</c:v>
                </c:pt>
                <c:pt idx="555">
                  <c:v>22.8</c:v>
                </c:pt>
                <c:pt idx="556">
                  <c:v>22.8</c:v>
                </c:pt>
                <c:pt idx="557">
                  <c:v>22.8</c:v>
                </c:pt>
                <c:pt idx="558">
                  <c:v>22.8</c:v>
                </c:pt>
                <c:pt idx="559">
                  <c:v>22.8</c:v>
                </c:pt>
                <c:pt idx="560">
                  <c:v>22.8</c:v>
                </c:pt>
                <c:pt idx="561">
                  <c:v>22.8</c:v>
                </c:pt>
                <c:pt idx="562">
                  <c:v>22.8</c:v>
                </c:pt>
                <c:pt idx="563">
                  <c:v>22.8</c:v>
                </c:pt>
                <c:pt idx="564">
                  <c:v>22.9</c:v>
                </c:pt>
                <c:pt idx="565">
                  <c:v>22.9</c:v>
                </c:pt>
                <c:pt idx="566">
                  <c:v>22.8</c:v>
                </c:pt>
                <c:pt idx="567">
                  <c:v>22.9</c:v>
                </c:pt>
                <c:pt idx="568">
                  <c:v>22.9</c:v>
                </c:pt>
                <c:pt idx="569">
                  <c:v>22.8</c:v>
                </c:pt>
                <c:pt idx="570">
                  <c:v>22.9</c:v>
                </c:pt>
                <c:pt idx="571">
                  <c:v>22.8</c:v>
                </c:pt>
                <c:pt idx="572">
                  <c:v>22.9</c:v>
                </c:pt>
                <c:pt idx="573">
                  <c:v>22.8</c:v>
                </c:pt>
                <c:pt idx="574">
                  <c:v>22.9</c:v>
                </c:pt>
                <c:pt idx="575">
                  <c:v>22.8</c:v>
                </c:pt>
                <c:pt idx="576">
                  <c:v>22.9</c:v>
                </c:pt>
                <c:pt idx="577">
                  <c:v>22.8</c:v>
                </c:pt>
                <c:pt idx="578">
                  <c:v>22.8</c:v>
                </c:pt>
                <c:pt idx="579">
                  <c:v>22.9</c:v>
                </c:pt>
                <c:pt idx="580">
                  <c:v>22.8</c:v>
                </c:pt>
                <c:pt idx="581">
                  <c:v>22.9</c:v>
                </c:pt>
                <c:pt idx="582">
                  <c:v>22.8</c:v>
                </c:pt>
                <c:pt idx="583">
                  <c:v>22.9</c:v>
                </c:pt>
                <c:pt idx="584">
                  <c:v>22.8</c:v>
                </c:pt>
                <c:pt idx="585">
                  <c:v>22.9</c:v>
                </c:pt>
                <c:pt idx="586">
                  <c:v>22.9</c:v>
                </c:pt>
                <c:pt idx="587">
                  <c:v>22.9</c:v>
                </c:pt>
                <c:pt idx="588">
                  <c:v>22.9</c:v>
                </c:pt>
                <c:pt idx="589">
                  <c:v>22.9</c:v>
                </c:pt>
                <c:pt idx="590">
                  <c:v>22.9</c:v>
                </c:pt>
                <c:pt idx="591">
                  <c:v>22.9</c:v>
                </c:pt>
                <c:pt idx="592">
                  <c:v>22.9</c:v>
                </c:pt>
                <c:pt idx="593">
                  <c:v>22.9</c:v>
                </c:pt>
                <c:pt idx="594">
                  <c:v>22.9</c:v>
                </c:pt>
                <c:pt idx="595">
                  <c:v>22.9</c:v>
                </c:pt>
                <c:pt idx="596">
                  <c:v>23</c:v>
                </c:pt>
                <c:pt idx="597">
                  <c:v>22.9</c:v>
                </c:pt>
                <c:pt idx="598">
                  <c:v>23</c:v>
                </c:pt>
                <c:pt idx="599">
                  <c:v>22.9</c:v>
                </c:pt>
                <c:pt idx="600">
                  <c:v>22.9</c:v>
                </c:pt>
                <c:pt idx="601">
                  <c:v>22.9</c:v>
                </c:pt>
                <c:pt idx="602">
                  <c:v>23</c:v>
                </c:pt>
                <c:pt idx="603">
                  <c:v>22.9</c:v>
                </c:pt>
                <c:pt idx="604">
                  <c:v>22.9</c:v>
                </c:pt>
                <c:pt idx="605">
                  <c:v>23</c:v>
                </c:pt>
                <c:pt idx="606">
                  <c:v>22.9</c:v>
                </c:pt>
                <c:pt idx="607">
                  <c:v>23</c:v>
                </c:pt>
                <c:pt idx="608">
                  <c:v>23</c:v>
                </c:pt>
                <c:pt idx="609">
                  <c:v>23</c:v>
                </c:pt>
                <c:pt idx="610">
                  <c:v>23</c:v>
                </c:pt>
                <c:pt idx="611">
                  <c:v>23</c:v>
                </c:pt>
                <c:pt idx="612">
                  <c:v>23.1</c:v>
                </c:pt>
                <c:pt idx="613">
                  <c:v>23.1</c:v>
                </c:pt>
                <c:pt idx="614">
                  <c:v>23.1</c:v>
                </c:pt>
                <c:pt idx="615">
                  <c:v>23.1</c:v>
                </c:pt>
                <c:pt idx="616">
                  <c:v>23</c:v>
                </c:pt>
                <c:pt idx="617">
                  <c:v>23.1</c:v>
                </c:pt>
                <c:pt idx="618">
                  <c:v>23.1</c:v>
                </c:pt>
                <c:pt idx="619">
                  <c:v>23.1</c:v>
                </c:pt>
                <c:pt idx="620">
                  <c:v>23.1</c:v>
                </c:pt>
                <c:pt idx="621">
                  <c:v>23.1</c:v>
                </c:pt>
                <c:pt idx="622">
                  <c:v>23.1</c:v>
                </c:pt>
                <c:pt idx="623">
                  <c:v>23.1</c:v>
                </c:pt>
                <c:pt idx="624">
                  <c:v>23.2</c:v>
                </c:pt>
                <c:pt idx="625">
                  <c:v>23.2</c:v>
                </c:pt>
                <c:pt idx="626">
                  <c:v>23.2</c:v>
                </c:pt>
                <c:pt idx="627">
                  <c:v>23.2</c:v>
                </c:pt>
                <c:pt idx="628">
                  <c:v>23.2</c:v>
                </c:pt>
                <c:pt idx="629">
                  <c:v>23.2</c:v>
                </c:pt>
                <c:pt idx="630">
                  <c:v>23.2</c:v>
                </c:pt>
                <c:pt idx="631">
                  <c:v>23.2</c:v>
                </c:pt>
                <c:pt idx="632">
                  <c:v>23.2</c:v>
                </c:pt>
                <c:pt idx="633">
                  <c:v>23.2</c:v>
                </c:pt>
                <c:pt idx="634">
                  <c:v>23.3</c:v>
                </c:pt>
                <c:pt idx="635">
                  <c:v>23.2</c:v>
                </c:pt>
                <c:pt idx="636">
                  <c:v>23.4</c:v>
                </c:pt>
                <c:pt idx="637">
                  <c:v>23.3</c:v>
                </c:pt>
                <c:pt idx="638">
                  <c:v>23.2</c:v>
                </c:pt>
                <c:pt idx="639">
                  <c:v>23.3</c:v>
                </c:pt>
                <c:pt idx="640">
                  <c:v>23.3</c:v>
                </c:pt>
                <c:pt idx="641">
                  <c:v>23.4</c:v>
                </c:pt>
                <c:pt idx="642">
                  <c:v>23.3</c:v>
                </c:pt>
                <c:pt idx="643">
                  <c:v>23.3</c:v>
                </c:pt>
                <c:pt idx="644">
                  <c:v>23.3</c:v>
                </c:pt>
                <c:pt idx="645">
                  <c:v>23.3</c:v>
                </c:pt>
                <c:pt idx="646">
                  <c:v>23.3</c:v>
                </c:pt>
                <c:pt idx="647">
                  <c:v>23.3</c:v>
                </c:pt>
                <c:pt idx="648">
                  <c:v>23.3</c:v>
                </c:pt>
                <c:pt idx="649">
                  <c:v>23.4</c:v>
                </c:pt>
                <c:pt idx="650">
                  <c:v>23.4</c:v>
                </c:pt>
                <c:pt idx="651">
                  <c:v>23.3</c:v>
                </c:pt>
                <c:pt idx="652">
                  <c:v>23.4</c:v>
                </c:pt>
                <c:pt idx="653">
                  <c:v>23.3</c:v>
                </c:pt>
                <c:pt idx="654">
                  <c:v>23.3</c:v>
                </c:pt>
                <c:pt idx="655">
                  <c:v>23.4</c:v>
                </c:pt>
                <c:pt idx="656">
                  <c:v>23.4</c:v>
                </c:pt>
                <c:pt idx="657">
                  <c:v>23.4</c:v>
                </c:pt>
                <c:pt idx="658">
                  <c:v>23.4</c:v>
                </c:pt>
                <c:pt idx="659">
                  <c:v>23.4</c:v>
                </c:pt>
                <c:pt idx="660">
                  <c:v>23.4</c:v>
                </c:pt>
                <c:pt idx="661">
                  <c:v>23.3</c:v>
                </c:pt>
                <c:pt idx="662">
                  <c:v>23.4</c:v>
                </c:pt>
                <c:pt idx="663">
                  <c:v>23.4</c:v>
                </c:pt>
                <c:pt idx="664">
                  <c:v>23.4</c:v>
                </c:pt>
                <c:pt idx="665">
                  <c:v>23.4</c:v>
                </c:pt>
                <c:pt idx="666">
                  <c:v>23.4</c:v>
                </c:pt>
                <c:pt idx="667">
                  <c:v>23.4</c:v>
                </c:pt>
                <c:pt idx="668">
                  <c:v>23.4</c:v>
                </c:pt>
                <c:pt idx="669">
                  <c:v>23.5</c:v>
                </c:pt>
                <c:pt idx="670">
                  <c:v>23.5</c:v>
                </c:pt>
                <c:pt idx="671">
                  <c:v>23.4</c:v>
                </c:pt>
                <c:pt idx="672">
                  <c:v>23.5</c:v>
                </c:pt>
                <c:pt idx="673">
                  <c:v>23.5</c:v>
                </c:pt>
                <c:pt idx="674">
                  <c:v>23.5</c:v>
                </c:pt>
                <c:pt idx="675">
                  <c:v>23.5</c:v>
                </c:pt>
                <c:pt idx="676">
                  <c:v>23.5</c:v>
                </c:pt>
                <c:pt idx="677">
                  <c:v>23.6</c:v>
                </c:pt>
                <c:pt idx="678">
                  <c:v>23.6</c:v>
                </c:pt>
                <c:pt idx="679">
                  <c:v>23.5</c:v>
                </c:pt>
                <c:pt idx="680">
                  <c:v>23.6</c:v>
                </c:pt>
                <c:pt idx="681">
                  <c:v>23.6</c:v>
                </c:pt>
                <c:pt idx="682">
                  <c:v>23.6</c:v>
                </c:pt>
                <c:pt idx="683">
                  <c:v>23.6</c:v>
                </c:pt>
                <c:pt idx="684">
                  <c:v>23.6</c:v>
                </c:pt>
                <c:pt idx="685">
                  <c:v>23.6</c:v>
                </c:pt>
                <c:pt idx="686">
                  <c:v>23.6</c:v>
                </c:pt>
                <c:pt idx="687">
                  <c:v>23.6</c:v>
                </c:pt>
                <c:pt idx="688">
                  <c:v>23.6</c:v>
                </c:pt>
                <c:pt idx="689">
                  <c:v>23.6</c:v>
                </c:pt>
                <c:pt idx="690">
                  <c:v>23.7</c:v>
                </c:pt>
                <c:pt idx="691">
                  <c:v>23.6</c:v>
                </c:pt>
                <c:pt idx="692">
                  <c:v>23.7</c:v>
                </c:pt>
                <c:pt idx="693">
                  <c:v>23.7</c:v>
                </c:pt>
                <c:pt idx="694">
                  <c:v>23.7</c:v>
                </c:pt>
                <c:pt idx="695">
                  <c:v>23.6</c:v>
                </c:pt>
                <c:pt idx="696">
                  <c:v>23.7</c:v>
                </c:pt>
                <c:pt idx="697">
                  <c:v>23.6</c:v>
                </c:pt>
                <c:pt idx="698">
                  <c:v>23.7</c:v>
                </c:pt>
                <c:pt idx="699">
                  <c:v>23.7</c:v>
                </c:pt>
                <c:pt idx="700">
                  <c:v>23.7</c:v>
                </c:pt>
                <c:pt idx="701">
                  <c:v>23.7</c:v>
                </c:pt>
                <c:pt idx="702">
                  <c:v>23.7</c:v>
                </c:pt>
                <c:pt idx="703">
                  <c:v>23.8</c:v>
                </c:pt>
                <c:pt idx="704">
                  <c:v>23.7</c:v>
                </c:pt>
                <c:pt idx="705">
                  <c:v>23.7</c:v>
                </c:pt>
                <c:pt idx="706">
                  <c:v>23.7</c:v>
                </c:pt>
                <c:pt idx="707">
                  <c:v>23.8</c:v>
                </c:pt>
                <c:pt idx="708">
                  <c:v>23.7</c:v>
                </c:pt>
                <c:pt idx="709">
                  <c:v>23.7</c:v>
                </c:pt>
                <c:pt idx="710">
                  <c:v>23.7</c:v>
                </c:pt>
                <c:pt idx="711">
                  <c:v>23.8</c:v>
                </c:pt>
                <c:pt idx="712">
                  <c:v>23.8</c:v>
                </c:pt>
                <c:pt idx="713">
                  <c:v>23.8</c:v>
                </c:pt>
                <c:pt idx="714">
                  <c:v>23.8</c:v>
                </c:pt>
                <c:pt idx="715">
                  <c:v>23.8</c:v>
                </c:pt>
                <c:pt idx="716">
                  <c:v>23.9</c:v>
                </c:pt>
                <c:pt idx="717">
                  <c:v>23.8</c:v>
                </c:pt>
                <c:pt idx="718">
                  <c:v>23.9</c:v>
                </c:pt>
                <c:pt idx="719">
                  <c:v>23.8</c:v>
                </c:pt>
                <c:pt idx="720">
                  <c:v>23.8</c:v>
                </c:pt>
                <c:pt idx="721">
                  <c:v>23.9</c:v>
                </c:pt>
                <c:pt idx="722">
                  <c:v>23.9</c:v>
                </c:pt>
                <c:pt idx="723">
                  <c:v>23.9</c:v>
                </c:pt>
                <c:pt idx="724">
                  <c:v>23.8</c:v>
                </c:pt>
                <c:pt idx="725">
                  <c:v>23.9</c:v>
                </c:pt>
                <c:pt idx="726">
                  <c:v>23.9</c:v>
                </c:pt>
                <c:pt idx="727">
                  <c:v>23.9</c:v>
                </c:pt>
                <c:pt idx="728">
                  <c:v>23.9</c:v>
                </c:pt>
                <c:pt idx="729">
                  <c:v>23.9</c:v>
                </c:pt>
                <c:pt idx="730">
                  <c:v>23.9</c:v>
                </c:pt>
                <c:pt idx="731">
                  <c:v>23.9</c:v>
                </c:pt>
                <c:pt idx="732">
                  <c:v>24</c:v>
                </c:pt>
                <c:pt idx="733">
                  <c:v>23.9</c:v>
                </c:pt>
                <c:pt idx="734">
                  <c:v>23.9</c:v>
                </c:pt>
                <c:pt idx="735">
                  <c:v>24</c:v>
                </c:pt>
                <c:pt idx="736">
                  <c:v>24</c:v>
                </c:pt>
                <c:pt idx="737">
                  <c:v>24</c:v>
                </c:pt>
                <c:pt idx="738">
                  <c:v>24</c:v>
                </c:pt>
                <c:pt idx="739">
                  <c:v>23.9</c:v>
                </c:pt>
                <c:pt idx="740">
                  <c:v>24</c:v>
                </c:pt>
                <c:pt idx="741">
                  <c:v>24</c:v>
                </c:pt>
                <c:pt idx="742">
                  <c:v>24</c:v>
                </c:pt>
                <c:pt idx="743">
                  <c:v>24</c:v>
                </c:pt>
                <c:pt idx="744">
                  <c:v>24</c:v>
                </c:pt>
                <c:pt idx="745">
                  <c:v>24</c:v>
                </c:pt>
                <c:pt idx="746">
                  <c:v>23.9</c:v>
                </c:pt>
                <c:pt idx="747">
                  <c:v>24.1</c:v>
                </c:pt>
                <c:pt idx="748">
                  <c:v>24</c:v>
                </c:pt>
                <c:pt idx="749">
                  <c:v>24.1</c:v>
                </c:pt>
                <c:pt idx="750">
                  <c:v>24.1</c:v>
                </c:pt>
                <c:pt idx="751">
                  <c:v>23.9</c:v>
                </c:pt>
                <c:pt idx="752">
                  <c:v>24</c:v>
                </c:pt>
                <c:pt idx="753">
                  <c:v>24</c:v>
                </c:pt>
                <c:pt idx="754">
                  <c:v>24.1</c:v>
                </c:pt>
                <c:pt idx="755">
                  <c:v>24</c:v>
                </c:pt>
                <c:pt idx="756">
                  <c:v>24.1</c:v>
                </c:pt>
                <c:pt idx="757">
                  <c:v>24.1</c:v>
                </c:pt>
                <c:pt idx="758">
                  <c:v>24.1</c:v>
                </c:pt>
                <c:pt idx="759">
                  <c:v>24.1</c:v>
                </c:pt>
                <c:pt idx="760">
                  <c:v>24.2</c:v>
                </c:pt>
                <c:pt idx="761">
                  <c:v>24</c:v>
                </c:pt>
                <c:pt idx="762">
                  <c:v>24.1</c:v>
                </c:pt>
                <c:pt idx="763">
                  <c:v>24.1</c:v>
                </c:pt>
                <c:pt idx="764">
                  <c:v>24</c:v>
                </c:pt>
                <c:pt idx="765">
                  <c:v>24.1</c:v>
                </c:pt>
                <c:pt idx="766">
                  <c:v>24.1</c:v>
                </c:pt>
                <c:pt idx="767">
                  <c:v>24.1</c:v>
                </c:pt>
                <c:pt idx="768">
                  <c:v>24.1</c:v>
                </c:pt>
                <c:pt idx="769">
                  <c:v>24.1</c:v>
                </c:pt>
                <c:pt idx="770">
                  <c:v>24</c:v>
                </c:pt>
                <c:pt idx="771">
                  <c:v>24</c:v>
                </c:pt>
                <c:pt idx="772">
                  <c:v>24.2</c:v>
                </c:pt>
                <c:pt idx="773">
                  <c:v>24.1</c:v>
                </c:pt>
                <c:pt idx="774">
                  <c:v>24</c:v>
                </c:pt>
                <c:pt idx="775">
                  <c:v>24.2</c:v>
                </c:pt>
                <c:pt idx="776">
                  <c:v>24</c:v>
                </c:pt>
                <c:pt idx="777">
                  <c:v>24.2</c:v>
                </c:pt>
                <c:pt idx="778">
                  <c:v>24.2</c:v>
                </c:pt>
                <c:pt idx="779">
                  <c:v>24.2</c:v>
                </c:pt>
                <c:pt idx="780">
                  <c:v>24.1</c:v>
                </c:pt>
                <c:pt idx="781">
                  <c:v>24.1</c:v>
                </c:pt>
                <c:pt idx="782">
                  <c:v>24</c:v>
                </c:pt>
                <c:pt idx="783">
                  <c:v>24.1</c:v>
                </c:pt>
                <c:pt idx="784">
                  <c:v>24.1</c:v>
                </c:pt>
                <c:pt idx="785">
                  <c:v>24.1</c:v>
                </c:pt>
                <c:pt idx="786">
                  <c:v>24.2</c:v>
                </c:pt>
                <c:pt idx="787">
                  <c:v>24.2</c:v>
                </c:pt>
                <c:pt idx="788">
                  <c:v>24.2</c:v>
                </c:pt>
                <c:pt idx="789">
                  <c:v>24.2</c:v>
                </c:pt>
                <c:pt idx="790">
                  <c:v>24.2</c:v>
                </c:pt>
                <c:pt idx="791">
                  <c:v>24.2</c:v>
                </c:pt>
                <c:pt idx="792">
                  <c:v>24.2</c:v>
                </c:pt>
                <c:pt idx="793">
                  <c:v>24.2</c:v>
                </c:pt>
                <c:pt idx="794">
                  <c:v>24.2</c:v>
                </c:pt>
                <c:pt idx="795">
                  <c:v>24.2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47-4DA1-92A9-B31DAEACD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LA!$AB$14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6.5</c:v>
                </c:pt>
              </c:numCache>
            </c:numRef>
          </c:xVal>
          <c:yVal>
            <c:numRef>
              <c:f>LA!$AB$15:$AB$25</c:f>
              <c:numCache>
                <c:formatCode>0.00</c:formatCode>
                <c:ptCount val="11"/>
                <c:pt idx="0">
                  <c:v>1.0359541000000001</c:v>
                </c:pt>
                <c:pt idx="1">
                  <c:v>1.0848421000000001</c:v>
                </c:pt>
                <c:pt idx="2">
                  <c:v>1.0305260999999999</c:v>
                </c:pt>
                <c:pt idx="3">
                  <c:v>0.95461810000000002</c:v>
                </c:pt>
                <c:pt idx="4">
                  <c:v>0.77631249999999996</c:v>
                </c:pt>
                <c:pt idx="5">
                  <c:v>0.401772609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3D-4B03-9381-68411031609D}"/>
            </c:ext>
          </c:extLst>
        </c:ser>
        <c:ser>
          <c:idx val="1"/>
          <c:order val="1"/>
          <c:tx>
            <c:strRef>
              <c:f>LA!$AC$14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6.5</c:v>
                </c:pt>
              </c:numCache>
            </c:numRef>
          </c:xVal>
          <c:yVal>
            <c:numRef>
              <c:f>LA!$AC$15:$AC$25</c:f>
              <c:numCache>
                <c:formatCode>0.00</c:formatCode>
                <c:ptCount val="11"/>
                <c:pt idx="0">
                  <c:v>3.5000000000000001E-3</c:v>
                </c:pt>
                <c:pt idx="1">
                  <c:v>3.5000000000000001E-3</c:v>
                </c:pt>
                <c:pt idx="2">
                  <c:v>3.5000000000000001E-3</c:v>
                </c:pt>
                <c:pt idx="3">
                  <c:v>3.5000000000000001E-3</c:v>
                </c:pt>
                <c:pt idx="4">
                  <c:v>7.0546512200000003E-3</c:v>
                </c:pt>
                <c:pt idx="5">
                  <c:v>1.4825888000000001E-2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3D-4B03-9381-68411031609D}"/>
            </c:ext>
          </c:extLst>
        </c:ser>
        <c:ser>
          <c:idx val="2"/>
          <c:order val="2"/>
          <c:tx>
            <c:strRef>
              <c:f>LA!$AD$14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6.5</c:v>
                </c:pt>
              </c:numCache>
            </c:numRef>
          </c:xVal>
          <c:yVal>
            <c:numRef>
              <c:f>LA!$AD$15:$AD$25</c:f>
              <c:numCache>
                <c:formatCode>0.00</c:formatCode>
                <c:ptCount val="11"/>
                <c:pt idx="0">
                  <c:v>1.1473731423999999E-2</c:v>
                </c:pt>
                <c:pt idx="1">
                  <c:v>2.5684215E-2</c:v>
                </c:pt>
                <c:pt idx="2">
                  <c:v>0.58665573230000001</c:v>
                </c:pt>
                <c:pt idx="3">
                  <c:v>0.63712878080000002</c:v>
                </c:pt>
                <c:pt idx="4">
                  <c:v>0.73230783070000005</c:v>
                </c:pt>
                <c:pt idx="5">
                  <c:v>1.05859568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3D-4B03-9381-684110316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13" Type="http://schemas.openxmlformats.org/officeDocument/2006/relationships/chart" Target="../charts/chart45.xml"/><Relationship Id="rId18" Type="http://schemas.openxmlformats.org/officeDocument/2006/relationships/chart" Target="../charts/chart50.xml"/><Relationship Id="rId26" Type="http://schemas.openxmlformats.org/officeDocument/2006/relationships/chart" Target="../charts/chart58.xml"/><Relationship Id="rId3" Type="http://schemas.openxmlformats.org/officeDocument/2006/relationships/chart" Target="../charts/chart35.xml"/><Relationship Id="rId21" Type="http://schemas.openxmlformats.org/officeDocument/2006/relationships/chart" Target="../charts/chart53.xml"/><Relationship Id="rId7" Type="http://schemas.openxmlformats.org/officeDocument/2006/relationships/chart" Target="../charts/chart39.xml"/><Relationship Id="rId12" Type="http://schemas.openxmlformats.org/officeDocument/2006/relationships/chart" Target="../charts/chart44.xml"/><Relationship Id="rId17" Type="http://schemas.openxmlformats.org/officeDocument/2006/relationships/chart" Target="../charts/chart49.xml"/><Relationship Id="rId25" Type="http://schemas.openxmlformats.org/officeDocument/2006/relationships/chart" Target="../charts/chart57.xml"/><Relationship Id="rId2" Type="http://schemas.openxmlformats.org/officeDocument/2006/relationships/chart" Target="../charts/chart34.xml"/><Relationship Id="rId16" Type="http://schemas.openxmlformats.org/officeDocument/2006/relationships/chart" Target="../charts/chart48.xml"/><Relationship Id="rId20" Type="http://schemas.openxmlformats.org/officeDocument/2006/relationships/chart" Target="../charts/chart52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24" Type="http://schemas.openxmlformats.org/officeDocument/2006/relationships/chart" Target="../charts/chart56.xml"/><Relationship Id="rId5" Type="http://schemas.openxmlformats.org/officeDocument/2006/relationships/chart" Target="../charts/chart37.xml"/><Relationship Id="rId15" Type="http://schemas.openxmlformats.org/officeDocument/2006/relationships/chart" Target="../charts/chart47.xml"/><Relationship Id="rId23" Type="http://schemas.openxmlformats.org/officeDocument/2006/relationships/chart" Target="../charts/chart55.xml"/><Relationship Id="rId10" Type="http://schemas.openxmlformats.org/officeDocument/2006/relationships/chart" Target="../charts/chart42.xml"/><Relationship Id="rId19" Type="http://schemas.openxmlformats.org/officeDocument/2006/relationships/chart" Target="../charts/chart51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Relationship Id="rId14" Type="http://schemas.openxmlformats.org/officeDocument/2006/relationships/chart" Target="../charts/chart46.xml"/><Relationship Id="rId22" Type="http://schemas.openxmlformats.org/officeDocument/2006/relationships/chart" Target="../charts/chart54.xml"/><Relationship Id="rId27" Type="http://schemas.openxmlformats.org/officeDocument/2006/relationships/chart" Target="../charts/chart5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4" Type="http://schemas.openxmlformats.org/officeDocument/2006/relationships/chart" Target="../charts/chart6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505F923-302F-4AAF-9FEC-CECC8D85B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29882</xdr:colOff>
      <xdr:row>26</xdr:row>
      <xdr:rowOff>179294</xdr:rowOff>
    </xdr:from>
    <xdr:to>
      <xdr:col>16</xdr:col>
      <xdr:colOff>585284</xdr:colOff>
      <xdr:row>39</xdr:row>
      <xdr:rowOff>115047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9ED0CAD-1798-4D49-B42C-21BECA451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8658DCD-4D50-42CE-A6B7-347DE3470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0937ED1-EEC9-466A-A44D-09FBE123B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F80FA1D-94D3-4A20-8404-852D3D63C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C897594-6C5D-4FFD-A4FA-DA0F105EF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6F7B4C2-3CF3-4582-B0D4-F529032CB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2C1162D-B713-44D1-91D2-7B4205B9E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6375137-4FEE-4AD9-BE55-76DA230AE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F9ECF3CD-3B66-41C6-AD53-AAD20EC6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0A1D273-5C4B-4C13-B4F1-4FE74A6EF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13608</xdr:colOff>
      <xdr:row>27</xdr:row>
      <xdr:rowOff>13607</xdr:rowOff>
    </xdr:from>
    <xdr:to>
      <xdr:col>16</xdr:col>
      <xdr:colOff>588220</xdr:colOff>
      <xdr:row>40</xdr:row>
      <xdr:rowOff>67555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4E98DD6-F5B7-462C-B32E-F00226D3A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9D289C8-D5A0-4240-B4D8-40E59B8F8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29882</xdr:colOff>
      <xdr:row>26</xdr:row>
      <xdr:rowOff>179294</xdr:rowOff>
    </xdr:from>
    <xdr:to>
      <xdr:col>16</xdr:col>
      <xdr:colOff>585284</xdr:colOff>
      <xdr:row>39</xdr:row>
      <xdr:rowOff>115047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97234B3-6317-433F-A64A-7A21D6073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8AF4477-18A4-4454-B79E-07FAC3EEF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9390F15-1F27-4EF6-B9E6-626C14E24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761B81B1-48E3-4D9C-ABCA-AC16CDD59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C8F10AC5-CE35-4F65-8B37-902BF08F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E250C92-4DC4-43D6-B221-ACCA8F8C5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29882</xdr:colOff>
      <xdr:row>26</xdr:row>
      <xdr:rowOff>179294</xdr:rowOff>
    </xdr:from>
    <xdr:to>
      <xdr:col>16</xdr:col>
      <xdr:colOff>585284</xdr:colOff>
      <xdr:row>39</xdr:row>
      <xdr:rowOff>115047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FA7D238-ED25-4E2D-9A7D-824EDA2E7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D3C1321-C648-4392-BA30-3C9957F12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8FF1E61-A1BB-42B3-ACDB-9867456F1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E2041CA8-752A-4CBC-8442-42A6D2254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3E861740-CCA0-4662-B977-B0DE6B403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16</xdr:col>
      <xdr:colOff>498929</xdr:colOff>
      <xdr:row>67</xdr:row>
      <xdr:rowOff>148771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B850F6B1-136B-48DE-A045-897A764DE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209E7C3-2BF6-4A69-A9AA-0A54E96C3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29882</xdr:colOff>
      <xdr:row>26</xdr:row>
      <xdr:rowOff>179294</xdr:rowOff>
    </xdr:from>
    <xdr:to>
      <xdr:col>16</xdr:col>
      <xdr:colOff>585284</xdr:colOff>
      <xdr:row>39</xdr:row>
      <xdr:rowOff>115047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05165F9-4696-4231-88B8-7AF51EA50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A342FA0-6BDF-4E3B-B3E6-D80373F10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3238917-B120-4510-90BD-2FA6422A1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BABF372-1C4F-4C3D-89F3-89C1C2896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1C92BF89-C011-46AB-AF83-F762DF831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16</xdr:col>
      <xdr:colOff>498929</xdr:colOff>
      <xdr:row>67</xdr:row>
      <xdr:rowOff>148771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9E5A6AC6-BD17-4B4B-BF6F-4A80CC14A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6</xdr:col>
      <xdr:colOff>609600</xdr:colOff>
      <xdr:row>42</xdr:row>
      <xdr:rowOff>184150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457AA8B-C4BB-4971-AB4C-CF67CBC78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14</xdr:col>
      <xdr:colOff>609600</xdr:colOff>
      <xdr:row>42</xdr:row>
      <xdr:rowOff>184150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178E44D-6416-41A1-A1D6-725748AA9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29</xdr:row>
      <xdr:rowOff>0</xdr:rowOff>
    </xdr:from>
    <xdr:to>
      <xdr:col>22</xdr:col>
      <xdr:colOff>609600</xdr:colOff>
      <xdr:row>42</xdr:row>
      <xdr:rowOff>184150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895E7B7-F7CE-4CE8-880A-E1CF436EE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29</xdr:row>
      <xdr:rowOff>0</xdr:rowOff>
    </xdr:from>
    <xdr:to>
      <xdr:col>30</xdr:col>
      <xdr:colOff>609600</xdr:colOff>
      <xdr:row>42</xdr:row>
      <xdr:rowOff>184150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D1EF190-1FBC-4751-88BE-FEAFA4223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7</xdr:col>
      <xdr:colOff>627530</xdr:colOff>
      <xdr:row>43</xdr:row>
      <xdr:rowOff>23906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B52476A-3C11-4514-BF14-3A7CB2701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29</xdr:row>
      <xdr:rowOff>0</xdr:rowOff>
    </xdr:from>
    <xdr:to>
      <xdr:col>21</xdr:col>
      <xdr:colOff>627529</xdr:colOff>
      <xdr:row>43</xdr:row>
      <xdr:rowOff>23906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4FADA0CF-EC12-4161-9867-32A345EF3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14</xdr:col>
      <xdr:colOff>627529</xdr:colOff>
      <xdr:row>43</xdr:row>
      <xdr:rowOff>23906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C696C145-0E7B-4E10-8D1E-21C33B67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28</xdr:col>
      <xdr:colOff>552824</xdr:colOff>
      <xdr:row>43</xdr:row>
      <xdr:rowOff>23906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E2E82376-6356-4973-905B-A62BF6638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0</xdr:colOff>
      <xdr:row>29</xdr:row>
      <xdr:rowOff>0</xdr:rowOff>
    </xdr:from>
    <xdr:to>
      <xdr:col>35</xdr:col>
      <xdr:colOff>627529</xdr:colOff>
      <xdr:row>43</xdr:row>
      <xdr:rowOff>23906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70088212-18B7-4E0C-835E-3E5DEA04B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44</xdr:row>
      <xdr:rowOff>0</xdr:rowOff>
    </xdr:from>
    <xdr:to>
      <xdr:col>21</xdr:col>
      <xdr:colOff>627529</xdr:colOff>
      <xdr:row>58</xdr:row>
      <xdr:rowOff>23906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A25DEA38-804C-4B8B-B990-68CD58F8F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44</xdr:row>
      <xdr:rowOff>0</xdr:rowOff>
    </xdr:from>
    <xdr:to>
      <xdr:col>28</xdr:col>
      <xdr:colOff>552824</xdr:colOff>
      <xdr:row>58</xdr:row>
      <xdr:rowOff>23906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1AF24BAD-57A8-4231-885A-193C03F0A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0</xdr:colOff>
      <xdr:row>44</xdr:row>
      <xdr:rowOff>5977</xdr:rowOff>
    </xdr:from>
    <xdr:to>
      <xdr:col>35</xdr:col>
      <xdr:colOff>627529</xdr:colOff>
      <xdr:row>58</xdr:row>
      <xdr:rowOff>29883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A73EF2F5-9256-4ACB-AC5A-1C758A331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7</xdr:col>
      <xdr:colOff>0</xdr:colOff>
      <xdr:row>44</xdr:row>
      <xdr:rowOff>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6AF15DCC-948F-4345-B077-8FBC7A401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29</xdr:row>
      <xdr:rowOff>1</xdr:rowOff>
    </xdr:from>
    <xdr:to>
      <xdr:col>18</xdr:col>
      <xdr:colOff>0</xdr:colOff>
      <xdr:row>43</xdr:row>
      <xdr:rowOff>23907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1EC2628C-1F76-432E-9711-CB2FC7D32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7</xdr:col>
      <xdr:colOff>0</xdr:colOff>
      <xdr:row>59</xdr:row>
      <xdr:rowOff>0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71F5A911-E108-44EC-9F23-FBFF320B5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9606</xdr:colOff>
      <xdr:row>29</xdr:row>
      <xdr:rowOff>0</xdr:rowOff>
    </xdr:from>
    <xdr:to>
      <xdr:col>25</xdr:col>
      <xdr:colOff>0</xdr:colOff>
      <xdr:row>43</xdr:row>
      <xdr:rowOff>23906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93A5B58E-0387-4705-9EE9-84CC4881C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689428</xdr:colOff>
      <xdr:row>29</xdr:row>
      <xdr:rowOff>0</xdr:rowOff>
    </xdr:from>
    <xdr:to>
      <xdr:col>31</xdr:col>
      <xdr:colOff>653142</xdr:colOff>
      <xdr:row>43</xdr:row>
      <xdr:rowOff>23906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D87FF777-942A-4843-B278-85FD3E94D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39</xdr:col>
      <xdr:colOff>0</xdr:colOff>
      <xdr:row>29</xdr:row>
      <xdr:rowOff>0</xdr:rowOff>
    </xdr:from>
    <xdr:to>
      <xdr:col>45</xdr:col>
      <xdr:colOff>0</xdr:colOff>
      <xdr:row>43</xdr:row>
      <xdr:rowOff>23906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9798AB47-6AAA-48FB-B02B-E9CA54282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45</xdr:col>
      <xdr:colOff>653142</xdr:colOff>
      <xdr:row>29</xdr:row>
      <xdr:rowOff>0</xdr:rowOff>
    </xdr:from>
    <xdr:to>
      <xdr:col>52</xdr:col>
      <xdr:colOff>0</xdr:colOff>
      <xdr:row>43</xdr:row>
      <xdr:rowOff>23906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68314380-C571-483F-9848-5946CE77C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53</xdr:col>
      <xdr:colOff>0</xdr:colOff>
      <xdr:row>29</xdr:row>
      <xdr:rowOff>0</xdr:rowOff>
    </xdr:from>
    <xdr:to>
      <xdr:col>60</xdr:col>
      <xdr:colOff>0</xdr:colOff>
      <xdr:row>43</xdr:row>
      <xdr:rowOff>0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C2E16BFA-3447-443C-AF5B-13895B933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53</xdr:col>
      <xdr:colOff>0</xdr:colOff>
      <xdr:row>44</xdr:row>
      <xdr:rowOff>0</xdr:rowOff>
    </xdr:from>
    <xdr:to>
      <xdr:col>60</xdr:col>
      <xdr:colOff>0</xdr:colOff>
      <xdr:row>58</xdr:row>
      <xdr:rowOff>0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A18060F0-DFBF-46E8-BDDC-4A6DC85E9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26</xdr:col>
      <xdr:colOff>0</xdr:colOff>
      <xdr:row>44</xdr:row>
      <xdr:rowOff>0</xdr:rowOff>
    </xdr:from>
    <xdr:to>
      <xdr:col>35</xdr:col>
      <xdr:colOff>0</xdr:colOff>
      <xdr:row>57</xdr:row>
      <xdr:rowOff>148772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5288EB56-3235-4495-939B-81E77FD58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26</xdr:col>
      <xdr:colOff>0</xdr:colOff>
      <xdr:row>59</xdr:row>
      <xdr:rowOff>0</xdr:rowOff>
    </xdr:from>
    <xdr:to>
      <xdr:col>31</xdr:col>
      <xdr:colOff>616857</xdr:colOff>
      <xdr:row>72</xdr:row>
      <xdr:rowOff>148771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7EBBB23C-5361-4626-BD0C-BFB1AEE83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60</xdr:col>
      <xdr:colOff>0</xdr:colOff>
      <xdr:row>28</xdr:row>
      <xdr:rowOff>170330</xdr:rowOff>
    </xdr:from>
    <xdr:to>
      <xdr:col>66</xdr:col>
      <xdr:colOff>627529</xdr:colOff>
      <xdr:row>43</xdr:row>
      <xdr:rowOff>0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2C0DE2C6-AF69-4861-971A-5BBD41BDE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60</xdr:col>
      <xdr:colOff>0</xdr:colOff>
      <xdr:row>44</xdr:row>
      <xdr:rowOff>0</xdr:rowOff>
    </xdr:from>
    <xdr:to>
      <xdr:col>66</xdr:col>
      <xdr:colOff>627529</xdr:colOff>
      <xdr:row>58</xdr:row>
      <xdr:rowOff>23906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10AB9AFE-F3CF-49CB-AC4E-E42046500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67</xdr:col>
      <xdr:colOff>0</xdr:colOff>
      <xdr:row>29</xdr:row>
      <xdr:rowOff>0</xdr:rowOff>
    </xdr:from>
    <xdr:to>
      <xdr:col>74</xdr:col>
      <xdr:colOff>0</xdr:colOff>
      <xdr:row>42</xdr:row>
      <xdr:rowOff>148771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A1C6348E-E9B1-4D8A-906E-D74383FE2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67</xdr:col>
      <xdr:colOff>0</xdr:colOff>
      <xdr:row>44</xdr:row>
      <xdr:rowOff>0</xdr:rowOff>
    </xdr:from>
    <xdr:to>
      <xdr:col>74</xdr:col>
      <xdr:colOff>0</xdr:colOff>
      <xdr:row>57</xdr:row>
      <xdr:rowOff>148772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197155C8-90ED-4907-B3F4-0F7558B02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20</xdr:col>
      <xdr:colOff>609600</xdr:colOff>
      <xdr:row>13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2CCFA4E-F511-44DF-B1FA-9D7DA7E07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20</xdr:col>
      <xdr:colOff>609600</xdr:colOff>
      <xdr:row>27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DB07ADA-066C-4E3A-9E17-CB30BF3D5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29</xdr:row>
      <xdr:rowOff>0</xdr:rowOff>
    </xdr:from>
    <xdr:to>
      <xdr:col>20</xdr:col>
      <xdr:colOff>609600</xdr:colOff>
      <xdr:row>41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35F72A9-1EF5-4137-8D72-F9B26C280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27</xdr:col>
      <xdr:colOff>609600</xdr:colOff>
      <xdr:row>13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A9AE25F-2920-4545-8CCD-FE5367B23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45436;&#47928;/&#45936;&#51060;&#53552;%20&#47784;&#45944;&#47553;/220511_BMED_1.0M_Synthetic_feed_10V/220516_BMED_1.0M_Synthetic_feed_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Updated standard curve"/>
      <sheetName val="Auto save"/>
    </sheetNames>
    <sheetDataSet>
      <sheetData sheetId="0">
        <row r="15">
          <cell r="M15">
            <v>1</v>
          </cell>
          <cell r="N15">
            <v>1</v>
          </cell>
          <cell r="O15">
            <v>1</v>
          </cell>
        </row>
        <row r="16">
          <cell r="M16">
            <v>1</v>
          </cell>
          <cell r="N16">
            <v>1</v>
          </cell>
          <cell r="O16">
            <v>1</v>
          </cell>
        </row>
        <row r="17">
          <cell r="M17">
            <v>1</v>
          </cell>
          <cell r="N17">
            <v>1</v>
          </cell>
          <cell r="O17">
            <v>1</v>
          </cell>
        </row>
        <row r="18">
          <cell r="M18">
            <v>1</v>
          </cell>
          <cell r="N18">
            <v>1</v>
          </cell>
          <cell r="O18">
            <v>1</v>
          </cell>
        </row>
        <row r="19">
          <cell r="M19">
            <v>1</v>
          </cell>
          <cell r="N19">
            <v>1</v>
          </cell>
          <cell r="O19">
            <v>1</v>
          </cell>
        </row>
        <row r="20">
          <cell r="M20">
            <v>1</v>
          </cell>
          <cell r="N20">
            <v>1</v>
          </cell>
          <cell r="O20">
            <v>1</v>
          </cell>
        </row>
      </sheetData>
      <sheetData sheetId="1">
        <row r="2">
          <cell r="B2">
            <v>5.0000000000000002E-5</v>
          </cell>
          <cell r="D2">
            <v>2.0000000000000002E-5</v>
          </cell>
          <cell r="E2">
            <v>6.0000000000000002E-6</v>
          </cell>
        </row>
        <row r="3">
          <cell r="B3">
            <v>-6.1999999999999998E-3</v>
          </cell>
          <cell r="D3">
            <v>5.3E-3</v>
          </cell>
          <cell r="E3">
            <v>3.2000000000000002E-3</v>
          </cell>
        </row>
        <row r="4">
          <cell r="D4">
            <v>3.5000000000000001E-3</v>
          </cell>
          <cell r="E4">
            <v>1.0999999999999999E-2</v>
          </cell>
        </row>
      </sheetData>
      <sheetData sheetId="2">
        <row r="1">
          <cell r="J1" t="str">
            <v>Voltage</v>
          </cell>
          <cell r="K1" t="str">
            <v>Current</v>
          </cell>
          <cell r="L1" t="str">
            <v>Ah</v>
          </cell>
        </row>
        <row r="2">
          <cell r="A2">
            <v>8.3333333333333332E-3</v>
          </cell>
          <cell r="J2">
            <v>20</v>
          </cell>
          <cell r="K2">
            <v>0</v>
          </cell>
          <cell r="L2">
            <v>0.34899999999999998</v>
          </cell>
        </row>
        <row r="3">
          <cell r="A3">
            <v>1.6666666666666666E-2</v>
          </cell>
          <cell r="J3">
            <v>20</v>
          </cell>
          <cell r="K3">
            <v>0</v>
          </cell>
          <cell r="L3">
            <v>0.34899999999999998</v>
          </cell>
        </row>
        <row r="4">
          <cell r="A4">
            <v>2.5000000000000001E-2</v>
          </cell>
          <cell r="J4">
            <v>20</v>
          </cell>
          <cell r="K4">
            <v>0</v>
          </cell>
          <cell r="L4">
            <v>0.34899999999999998</v>
          </cell>
        </row>
        <row r="5">
          <cell r="A5">
            <v>3.3333333333333333E-2</v>
          </cell>
          <cell r="J5">
            <v>20</v>
          </cell>
          <cell r="K5">
            <v>0</v>
          </cell>
          <cell r="L5">
            <v>0.34899999999999998</v>
          </cell>
        </row>
        <row r="6">
          <cell r="A6">
            <v>4.1666666666666664E-2</v>
          </cell>
          <cell r="J6">
            <v>20</v>
          </cell>
          <cell r="K6">
            <v>0</v>
          </cell>
          <cell r="L6">
            <v>0.34899999999999998</v>
          </cell>
        </row>
        <row r="7">
          <cell r="A7">
            <v>4.9999999999999996E-2</v>
          </cell>
          <cell r="J7">
            <v>20</v>
          </cell>
          <cell r="K7">
            <v>0.1</v>
          </cell>
          <cell r="L7">
            <v>0</v>
          </cell>
        </row>
        <row r="8">
          <cell r="A8">
            <v>5.8333333333333327E-2</v>
          </cell>
          <cell r="J8">
            <v>20</v>
          </cell>
          <cell r="K8">
            <v>0.1</v>
          </cell>
          <cell r="L8">
            <v>0</v>
          </cell>
        </row>
        <row r="9">
          <cell r="A9">
            <v>6.6666666666666666E-2</v>
          </cell>
          <cell r="J9">
            <v>20</v>
          </cell>
          <cell r="K9">
            <v>0.1</v>
          </cell>
          <cell r="L9">
            <v>0</v>
          </cell>
        </row>
        <row r="10">
          <cell r="A10">
            <v>7.4999999999999997E-2</v>
          </cell>
          <cell r="J10">
            <v>20</v>
          </cell>
          <cell r="K10">
            <v>0.1</v>
          </cell>
          <cell r="L10">
            <v>0</v>
          </cell>
        </row>
        <row r="11">
          <cell r="A11">
            <v>8.3333333333333329E-2</v>
          </cell>
          <cell r="J11">
            <v>20</v>
          </cell>
          <cell r="K11">
            <v>0.1</v>
          </cell>
          <cell r="L11">
            <v>0</v>
          </cell>
        </row>
        <row r="12">
          <cell r="A12">
            <v>9.166666666666666E-2</v>
          </cell>
          <cell r="J12">
            <v>20</v>
          </cell>
          <cell r="K12">
            <v>0.1</v>
          </cell>
          <cell r="L12">
            <v>0</v>
          </cell>
        </row>
        <row r="13">
          <cell r="A13">
            <v>9.9999999999999992E-2</v>
          </cell>
          <cell r="J13">
            <v>20</v>
          </cell>
          <cell r="K13">
            <v>0.1</v>
          </cell>
          <cell r="L13">
            <v>0</v>
          </cell>
        </row>
        <row r="14">
          <cell r="A14">
            <v>0.10833333333333332</v>
          </cell>
          <cell r="J14">
            <v>20</v>
          </cell>
          <cell r="K14">
            <v>0.1</v>
          </cell>
          <cell r="L14">
            <v>1E-3</v>
          </cell>
        </row>
        <row r="15">
          <cell r="A15">
            <v>0.11666666666666665</v>
          </cell>
          <cell r="J15">
            <v>20</v>
          </cell>
          <cell r="K15">
            <v>0.1</v>
          </cell>
          <cell r="L15">
            <v>1E-3</v>
          </cell>
        </row>
        <row r="16">
          <cell r="A16">
            <v>0.12499999999999999</v>
          </cell>
          <cell r="J16">
            <v>20</v>
          </cell>
          <cell r="K16">
            <v>0.1</v>
          </cell>
          <cell r="L16">
            <v>1E-3</v>
          </cell>
        </row>
        <row r="17">
          <cell r="A17">
            <v>0.13333333333333333</v>
          </cell>
          <cell r="J17">
            <v>20</v>
          </cell>
          <cell r="K17">
            <v>0.1</v>
          </cell>
          <cell r="L17">
            <v>1E-3</v>
          </cell>
        </row>
        <row r="18">
          <cell r="A18">
            <v>0.14166666666666666</v>
          </cell>
          <cell r="J18">
            <v>20</v>
          </cell>
          <cell r="K18">
            <v>0.1</v>
          </cell>
          <cell r="L18">
            <v>1E-3</v>
          </cell>
        </row>
        <row r="19">
          <cell r="A19">
            <v>0.15</v>
          </cell>
          <cell r="J19">
            <v>20</v>
          </cell>
          <cell r="K19">
            <v>0.1</v>
          </cell>
          <cell r="L19">
            <v>1E-3</v>
          </cell>
        </row>
        <row r="20">
          <cell r="A20">
            <v>0.15833333333333333</v>
          </cell>
          <cell r="J20">
            <v>20</v>
          </cell>
          <cell r="K20">
            <v>0.1</v>
          </cell>
          <cell r="L20">
            <v>1E-3</v>
          </cell>
        </row>
        <row r="21">
          <cell r="A21">
            <v>0.16666666666666666</v>
          </cell>
          <cell r="J21">
            <v>20</v>
          </cell>
          <cell r="K21">
            <v>0.1</v>
          </cell>
          <cell r="L21">
            <v>1E-3</v>
          </cell>
        </row>
        <row r="22">
          <cell r="A22">
            <v>0.17499999999999999</v>
          </cell>
          <cell r="J22">
            <v>20</v>
          </cell>
          <cell r="K22">
            <v>0.1</v>
          </cell>
          <cell r="L22">
            <v>1E-3</v>
          </cell>
        </row>
        <row r="23">
          <cell r="A23">
            <v>0.18333333333333332</v>
          </cell>
          <cell r="J23">
            <v>20</v>
          </cell>
          <cell r="K23">
            <v>0.1</v>
          </cell>
          <cell r="L23">
            <v>1E-3</v>
          </cell>
        </row>
        <row r="24">
          <cell r="A24">
            <v>0.19166666666666665</v>
          </cell>
          <cell r="J24">
            <v>20</v>
          </cell>
          <cell r="K24">
            <v>0.1</v>
          </cell>
          <cell r="L24">
            <v>1E-3</v>
          </cell>
        </row>
        <row r="25">
          <cell r="A25">
            <v>0.19999999999999998</v>
          </cell>
          <cell r="J25">
            <v>20</v>
          </cell>
          <cell r="K25">
            <v>0.1</v>
          </cell>
          <cell r="L25">
            <v>1E-3</v>
          </cell>
        </row>
        <row r="26">
          <cell r="A26">
            <v>0.20833333333333331</v>
          </cell>
          <cell r="J26">
            <v>20</v>
          </cell>
          <cell r="K26">
            <v>0.1</v>
          </cell>
          <cell r="L26">
            <v>2E-3</v>
          </cell>
        </row>
        <row r="27">
          <cell r="A27">
            <v>0.21666666666666665</v>
          </cell>
          <cell r="J27">
            <v>20</v>
          </cell>
          <cell r="K27">
            <v>0.1</v>
          </cell>
          <cell r="L27">
            <v>2E-3</v>
          </cell>
        </row>
        <row r="28">
          <cell r="A28">
            <v>0.22499999999999998</v>
          </cell>
          <cell r="J28">
            <v>20</v>
          </cell>
          <cell r="K28">
            <v>0.1</v>
          </cell>
          <cell r="L28">
            <v>2E-3</v>
          </cell>
        </row>
        <row r="29">
          <cell r="A29">
            <v>0.23333333333333331</v>
          </cell>
          <cell r="J29">
            <v>20</v>
          </cell>
          <cell r="K29">
            <v>0.1</v>
          </cell>
          <cell r="L29">
            <v>2E-3</v>
          </cell>
        </row>
        <row r="30">
          <cell r="A30">
            <v>0.24166666666666664</v>
          </cell>
          <cell r="J30">
            <v>20</v>
          </cell>
          <cell r="K30">
            <v>0.1</v>
          </cell>
          <cell r="L30">
            <v>2E-3</v>
          </cell>
        </row>
        <row r="31">
          <cell r="A31">
            <v>0.24999999999999997</v>
          </cell>
          <cell r="J31">
            <v>20</v>
          </cell>
          <cell r="K31">
            <v>0.1</v>
          </cell>
          <cell r="L31">
            <v>2E-3</v>
          </cell>
        </row>
        <row r="32">
          <cell r="A32">
            <v>0.2583333333333333</v>
          </cell>
          <cell r="J32">
            <v>20</v>
          </cell>
          <cell r="K32">
            <v>0.1</v>
          </cell>
          <cell r="L32">
            <v>2E-3</v>
          </cell>
        </row>
        <row r="33">
          <cell r="A33">
            <v>0.26666666666666666</v>
          </cell>
          <cell r="J33">
            <v>20</v>
          </cell>
          <cell r="K33">
            <v>0.1</v>
          </cell>
          <cell r="L33">
            <v>2E-3</v>
          </cell>
        </row>
        <row r="34">
          <cell r="A34">
            <v>0.27500000000000002</v>
          </cell>
          <cell r="J34">
            <v>20</v>
          </cell>
          <cell r="K34">
            <v>0.1</v>
          </cell>
          <cell r="L34">
            <v>2E-3</v>
          </cell>
        </row>
        <row r="35">
          <cell r="A35">
            <v>0.28333333333333338</v>
          </cell>
          <cell r="J35">
            <v>20</v>
          </cell>
          <cell r="K35">
            <v>0.1</v>
          </cell>
          <cell r="L35">
            <v>2E-3</v>
          </cell>
        </row>
        <row r="36">
          <cell r="A36">
            <v>0.29166666666666674</v>
          </cell>
          <cell r="J36">
            <v>20</v>
          </cell>
          <cell r="K36">
            <v>0.1</v>
          </cell>
          <cell r="L36">
            <v>2E-3</v>
          </cell>
        </row>
        <row r="37">
          <cell r="A37">
            <v>0.3000000000000001</v>
          </cell>
          <cell r="J37">
            <v>20</v>
          </cell>
          <cell r="K37">
            <v>0.1</v>
          </cell>
          <cell r="L37">
            <v>2E-3</v>
          </cell>
        </row>
        <row r="38">
          <cell r="A38">
            <v>0.30833333333333346</v>
          </cell>
          <cell r="J38">
            <v>20</v>
          </cell>
          <cell r="K38">
            <v>0.1</v>
          </cell>
          <cell r="L38">
            <v>3.0000000000000001E-3</v>
          </cell>
        </row>
        <row r="39">
          <cell r="A39">
            <v>0.31666666666666682</v>
          </cell>
          <cell r="J39">
            <v>20</v>
          </cell>
          <cell r="K39">
            <v>0.1</v>
          </cell>
          <cell r="L39">
            <v>3.0000000000000001E-3</v>
          </cell>
        </row>
        <row r="40">
          <cell r="A40">
            <v>0.32500000000000018</v>
          </cell>
          <cell r="J40">
            <v>20</v>
          </cell>
          <cell r="K40">
            <v>0.1</v>
          </cell>
          <cell r="L40">
            <v>3.0000000000000001E-3</v>
          </cell>
        </row>
        <row r="41">
          <cell r="A41">
            <v>0.33333333333333354</v>
          </cell>
          <cell r="J41">
            <v>20</v>
          </cell>
          <cell r="K41">
            <v>0.1</v>
          </cell>
          <cell r="L41">
            <v>3.0000000000000001E-3</v>
          </cell>
        </row>
        <row r="42">
          <cell r="A42">
            <v>0.3416666666666669</v>
          </cell>
          <cell r="J42">
            <v>20</v>
          </cell>
          <cell r="K42">
            <v>0.1</v>
          </cell>
          <cell r="L42">
            <v>3.0000000000000001E-3</v>
          </cell>
        </row>
        <row r="43">
          <cell r="A43">
            <v>0.35000000000000026</v>
          </cell>
          <cell r="J43">
            <v>20</v>
          </cell>
          <cell r="K43">
            <v>0.1</v>
          </cell>
          <cell r="L43">
            <v>3.0000000000000001E-3</v>
          </cell>
        </row>
        <row r="44">
          <cell r="A44">
            <v>0.35833333333333361</v>
          </cell>
          <cell r="J44">
            <v>20</v>
          </cell>
          <cell r="K44">
            <v>0.1</v>
          </cell>
          <cell r="L44">
            <v>3.0000000000000001E-3</v>
          </cell>
        </row>
        <row r="45">
          <cell r="A45">
            <v>0.36666666666666697</v>
          </cell>
          <cell r="J45">
            <v>20</v>
          </cell>
          <cell r="K45">
            <v>0.1</v>
          </cell>
          <cell r="L45">
            <v>3.0000000000000001E-3</v>
          </cell>
        </row>
        <row r="46">
          <cell r="A46">
            <v>0.37500000000000033</v>
          </cell>
          <cell r="J46">
            <v>20</v>
          </cell>
          <cell r="K46">
            <v>0.1</v>
          </cell>
          <cell r="L46">
            <v>3.0000000000000001E-3</v>
          </cell>
        </row>
        <row r="47">
          <cell r="A47">
            <v>0.38333333333333369</v>
          </cell>
          <cell r="J47">
            <v>20</v>
          </cell>
          <cell r="K47">
            <v>0.1</v>
          </cell>
          <cell r="L47">
            <v>3.0000000000000001E-3</v>
          </cell>
        </row>
        <row r="48">
          <cell r="A48">
            <v>0.39166666666666705</v>
          </cell>
          <cell r="J48">
            <v>20</v>
          </cell>
          <cell r="K48">
            <v>0.1</v>
          </cell>
          <cell r="L48">
            <v>3.0000000000000001E-3</v>
          </cell>
        </row>
        <row r="49">
          <cell r="A49">
            <v>0.40000000000000041</v>
          </cell>
          <cell r="J49">
            <v>20</v>
          </cell>
          <cell r="K49">
            <v>0.1</v>
          </cell>
          <cell r="L49">
            <v>3.0000000000000001E-3</v>
          </cell>
        </row>
        <row r="50">
          <cell r="A50">
            <v>0.40833333333333377</v>
          </cell>
          <cell r="J50">
            <v>20</v>
          </cell>
          <cell r="K50">
            <v>0.1</v>
          </cell>
          <cell r="L50">
            <v>4.0000000000000001E-3</v>
          </cell>
        </row>
        <row r="51">
          <cell r="A51">
            <v>0.41666666666666713</v>
          </cell>
          <cell r="J51">
            <v>20</v>
          </cell>
          <cell r="K51">
            <v>0.1</v>
          </cell>
          <cell r="L51">
            <v>4.0000000000000001E-3</v>
          </cell>
        </row>
        <row r="52">
          <cell r="A52">
            <v>0.42500000000000049</v>
          </cell>
          <cell r="J52">
            <v>20</v>
          </cell>
          <cell r="K52">
            <v>0.1</v>
          </cell>
          <cell r="L52">
            <v>4.0000000000000001E-3</v>
          </cell>
        </row>
        <row r="53">
          <cell r="A53">
            <v>0.43333333333333385</v>
          </cell>
          <cell r="J53">
            <v>20</v>
          </cell>
          <cell r="K53">
            <v>0.1</v>
          </cell>
          <cell r="L53">
            <v>4.0000000000000001E-3</v>
          </cell>
        </row>
        <row r="54">
          <cell r="A54">
            <v>0.44166666666666721</v>
          </cell>
          <cell r="J54">
            <v>20</v>
          </cell>
          <cell r="K54">
            <v>0.1</v>
          </cell>
          <cell r="L54">
            <v>4.0000000000000001E-3</v>
          </cell>
        </row>
        <row r="55">
          <cell r="A55">
            <v>0.45000000000000057</v>
          </cell>
          <cell r="J55">
            <v>20</v>
          </cell>
          <cell r="K55">
            <v>0.1</v>
          </cell>
          <cell r="L55">
            <v>4.0000000000000001E-3</v>
          </cell>
        </row>
        <row r="56">
          <cell r="A56">
            <v>0.45833333333333393</v>
          </cell>
          <cell r="J56">
            <v>20</v>
          </cell>
          <cell r="K56">
            <v>0.1</v>
          </cell>
          <cell r="L56">
            <v>4.0000000000000001E-3</v>
          </cell>
        </row>
        <row r="57">
          <cell r="A57">
            <v>0.46666666666666728</v>
          </cell>
          <cell r="J57">
            <v>20</v>
          </cell>
          <cell r="K57">
            <v>0.1</v>
          </cell>
          <cell r="L57">
            <v>4.0000000000000001E-3</v>
          </cell>
        </row>
        <row r="58">
          <cell r="A58">
            <v>0.47500000000000064</v>
          </cell>
          <cell r="J58">
            <v>20</v>
          </cell>
          <cell r="K58">
            <v>0.1</v>
          </cell>
          <cell r="L58">
            <v>4.0000000000000001E-3</v>
          </cell>
        </row>
        <row r="59">
          <cell r="A59">
            <v>0.483333333333334</v>
          </cell>
          <cell r="J59">
            <v>20</v>
          </cell>
          <cell r="K59">
            <v>0.1</v>
          </cell>
          <cell r="L59">
            <v>4.0000000000000001E-3</v>
          </cell>
        </row>
        <row r="60">
          <cell r="A60">
            <v>0.49166666666666736</v>
          </cell>
          <cell r="J60">
            <v>20</v>
          </cell>
          <cell r="K60">
            <v>0.1</v>
          </cell>
          <cell r="L60">
            <v>4.0000000000000001E-3</v>
          </cell>
        </row>
        <row r="61">
          <cell r="A61">
            <v>0.50000000000000067</v>
          </cell>
          <cell r="J61">
            <v>20</v>
          </cell>
          <cell r="K61">
            <v>0.1</v>
          </cell>
          <cell r="L61">
            <v>4.0000000000000001E-3</v>
          </cell>
        </row>
        <row r="62">
          <cell r="A62">
            <v>0.50833333333333397</v>
          </cell>
          <cell r="J62">
            <v>20</v>
          </cell>
          <cell r="K62">
            <v>0.1</v>
          </cell>
          <cell r="L62">
            <v>5.0000000000000001E-3</v>
          </cell>
        </row>
        <row r="63">
          <cell r="A63">
            <v>0.51666666666666727</v>
          </cell>
          <cell r="J63">
            <v>20</v>
          </cell>
          <cell r="K63">
            <v>0.1</v>
          </cell>
          <cell r="L63">
            <v>5.0000000000000001E-3</v>
          </cell>
        </row>
        <row r="64">
          <cell r="A64">
            <v>0.52500000000000058</v>
          </cell>
          <cell r="J64">
            <v>20</v>
          </cell>
          <cell r="K64">
            <v>0.1</v>
          </cell>
          <cell r="L64">
            <v>5.0000000000000001E-3</v>
          </cell>
        </row>
        <row r="65">
          <cell r="A65">
            <v>0.53333333333333388</v>
          </cell>
          <cell r="J65">
            <v>20</v>
          </cell>
          <cell r="K65">
            <v>0.1</v>
          </cell>
          <cell r="L65">
            <v>5.0000000000000001E-3</v>
          </cell>
        </row>
        <row r="66">
          <cell r="A66">
            <v>0.54166666666666718</v>
          </cell>
          <cell r="J66">
            <v>20</v>
          </cell>
          <cell r="K66">
            <v>0.1</v>
          </cell>
          <cell r="L66">
            <v>5.0000000000000001E-3</v>
          </cell>
        </row>
        <row r="67">
          <cell r="A67">
            <v>0.55000000000000049</v>
          </cell>
          <cell r="J67">
            <v>20</v>
          </cell>
          <cell r="K67">
            <v>0.1</v>
          </cell>
          <cell r="L67">
            <v>5.0000000000000001E-3</v>
          </cell>
        </row>
        <row r="68">
          <cell r="A68">
            <v>0.55833333333333379</v>
          </cell>
          <cell r="J68">
            <v>20</v>
          </cell>
          <cell r="K68">
            <v>0.1</v>
          </cell>
          <cell r="L68">
            <v>5.0000000000000001E-3</v>
          </cell>
        </row>
        <row r="69">
          <cell r="A69">
            <v>0.5666666666666671</v>
          </cell>
          <cell r="J69">
            <v>20</v>
          </cell>
          <cell r="K69">
            <v>0.1</v>
          </cell>
          <cell r="L69">
            <v>5.0000000000000001E-3</v>
          </cell>
        </row>
        <row r="70">
          <cell r="A70">
            <v>0.5750000000000004</v>
          </cell>
          <cell r="J70">
            <v>20</v>
          </cell>
          <cell r="K70">
            <v>0.1</v>
          </cell>
          <cell r="L70">
            <v>5.0000000000000001E-3</v>
          </cell>
        </row>
        <row r="71">
          <cell r="A71">
            <v>0.5833333333333337</v>
          </cell>
          <cell r="J71">
            <v>20</v>
          </cell>
          <cell r="K71">
            <v>0.1</v>
          </cell>
          <cell r="L71">
            <v>5.0000000000000001E-3</v>
          </cell>
        </row>
        <row r="72">
          <cell r="A72">
            <v>0.59166666666666701</v>
          </cell>
          <cell r="J72">
            <v>20</v>
          </cell>
          <cell r="K72">
            <v>0.1</v>
          </cell>
          <cell r="L72">
            <v>5.0000000000000001E-3</v>
          </cell>
        </row>
        <row r="73">
          <cell r="A73">
            <v>0.60000000000000031</v>
          </cell>
          <cell r="J73">
            <v>20</v>
          </cell>
          <cell r="K73">
            <v>0.1</v>
          </cell>
          <cell r="L73">
            <v>5.0000000000000001E-3</v>
          </cell>
        </row>
        <row r="74">
          <cell r="A74">
            <v>0.60833333333333361</v>
          </cell>
          <cell r="J74">
            <v>20</v>
          </cell>
          <cell r="K74">
            <v>0.1</v>
          </cell>
          <cell r="L74">
            <v>6.0000000000000001E-3</v>
          </cell>
        </row>
        <row r="75">
          <cell r="A75">
            <v>0.61666666666666692</v>
          </cell>
          <cell r="J75">
            <v>20</v>
          </cell>
          <cell r="K75">
            <v>0.1</v>
          </cell>
          <cell r="L75">
            <v>6.0000000000000001E-3</v>
          </cell>
        </row>
        <row r="76">
          <cell r="A76">
            <v>0.62500000000000022</v>
          </cell>
          <cell r="J76">
            <v>20</v>
          </cell>
          <cell r="K76">
            <v>0.1</v>
          </cell>
          <cell r="L76">
            <v>6.0000000000000001E-3</v>
          </cell>
        </row>
        <row r="77">
          <cell r="A77">
            <v>0.63333333333333353</v>
          </cell>
          <cell r="J77">
            <v>20</v>
          </cell>
          <cell r="K77">
            <v>0.1</v>
          </cell>
          <cell r="L77">
            <v>6.0000000000000001E-3</v>
          </cell>
        </row>
        <row r="78">
          <cell r="A78">
            <v>0.64166666666666683</v>
          </cell>
          <cell r="J78">
            <v>20</v>
          </cell>
          <cell r="K78">
            <v>0.1</v>
          </cell>
          <cell r="L78">
            <v>6.0000000000000001E-3</v>
          </cell>
        </row>
        <row r="79">
          <cell r="A79">
            <v>0.65000000000000013</v>
          </cell>
          <cell r="J79">
            <v>20</v>
          </cell>
          <cell r="K79">
            <v>0.1</v>
          </cell>
          <cell r="L79">
            <v>6.0000000000000001E-3</v>
          </cell>
        </row>
        <row r="80">
          <cell r="A80">
            <v>0.65833333333333344</v>
          </cell>
          <cell r="J80">
            <v>20</v>
          </cell>
          <cell r="K80">
            <v>0.1</v>
          </cell>
          <cell r="L80">
            <v>6.0000000000000001E-3</v>
          </cell>
        </row>
        <row r="81">
          <cell r="A81">
            <v>0.66666666666666674</v>
          </cell>
          <cell r="J81">
            <v>20</v>
          </cell>
          <cell r="K81">
            <v>0.1</v>
          </cell>
          <cell r="L81">
            <v>6.0000000000000001E-3</v>
          </cell>
        </row>
        <row r="82">
          <cell r="A82">
            <v>0.67500000000000004</v>
          </cell>
          <cell r="J82">
            <v>20</v>
          </cell>
          <cell r="K82">
            <v>0.1</v>
          </cell>
          <cell r="L82">
            <v>6.0000000000000001E-3</v>
          </cell>
        </row>
        <row r="83">
          <cell r="A83">
            <v>0.68333333333333335</v>
          </cell>
          <cell r="J83">
            <v>20</v>
          </cell>
          <cell r="K83">
            <v>0.1</v>
          </cell>
          <cell r="L83">
            <v>6.0000000000000001E-3</v>
          </cell>
        </row>
        <row r="84">
          <cell r="A84">
            <v>0.69166666666666665</v>
          </cell>
          <cell r="J84">
            <v>20</v>
          </cell>
          <cell r="K84">
            <v>0.1</v>
          </cell>
          <cell r="L84">
            <v>6.0000000000000001E-3</v>
          </cell>
        </row>
        <row r="85">
          <cell r="A85">
            <v>0.7</v>
          </cell>
          <cell r="J85">
            <v>20</v>
          </cell>
          <cell r="K85">
            <v>0.1</v>
          </cell>
          <cell r="L85">
            <v>6.0000000000000001E-3</v>
          </cell>
        </row>
        <row r="86">
          <cell r="A86">
            <v>0.70833333333333326</v>
          </cell>
          <cell r="J86">
            <v>20</v>
          </cell>
          <cell r="K86">
            <v>0.1</v>
          </cell>
          <cell r="L86">
            <v>7.0000000000000001E-3</v>
          </cell>
        </row>
        <row r="87">
          <cell r="A87">
            <v>0.71666666666666656</v>
          </cell>
          <cell r="J87">
            <v>20</v>
          </cell>
          <cell r="K87">
            <v>0.1</v>
          </cell>
          <cell r="L87">
            <v>7.0000000000000001E-3</v>
          </cell>
        </row>
        <row r="88">
          <cell r="A88">
            <v>0.72499999999999987</v>
          </cell>
          <cell r="J88">
            <v>20</v>
          </cell>
          <cell r="K88">
            <v>0.1</v>
          </cell>
          <cell r="L88">
            <v>7.0000000000000001E-3</v>
          </cell>
        </row>
        <row r="89">
          <cell r="A89">
            <v>0.73333333333333317</v>
          </cell>
          <cell r="J89">
            <v>20</v>
          </cell>
          <cell r="K89">
            <v>0.1</v>
          </cell>
          <cell r="L89">
            <v>7.0000000000000001E-3</v>
          </cell>
        </row>
        <row r="90">
          <cell r="A90">
            <v>0.74166666666666647</v>
          </cell>
          <cell r="J90">
            <v>20</v>
          </cell>
          <cell r="K90">
            <v>0.1</v>
          </cell>
          <cell r="L90">
            <v>7.0000000000000001E-3</v>
          </cell>
        </row>
        <row r="91">
          <cell r="A91">
            <v>0.74999999999999978</v>
          </cell>
          <cell r="J91">
            <v>20</v>
          </cell>
          <cell r="K91">
            <v>0.1</v>
          </cell>
          <cell r="L91">
            <v>7.0000000000000001E-3</v>
          </cell>
        </row>
        <row r="92">
          <cell r="A92">
            <v>0.75833333333333308</v>
          </cell>
          <cell r="J92">
            <v>20</v>
          </cell>
          <cell r="K92">
            <v>0.1</v>
          </cell>
          <cell r="L92">
            <v>7.0000000000000001E-3</v>
          </cell>
        </row>
        <row r="93">
          <cell r="A93">
            <v>0.76666666666666639</v>
          </cell>
          <cell r="J93">
            <v>20</v>
          </cell>
          <cell r="K93">
            <v>0.1</v>
          </cell>
          <cell r="L93">
            <v>7.0000000000000001E-3</v>
          </cell>
        </row>
        <row r="94">
          <cell r="A94">
            <v>0.77499999999999969</v>
          </cell>
          <cell r="J94">
            <v>20</v>
          </cell>
          <cell r="K94">
            <v>0.1</v>
          </cell>
          <cell r="L94">
            <v>7.0000000000000001E-3</v>
          </cell>
        </row>
        <row r="95">
          <cell r="A95">
            <v>0.78333333333333299</v>
          </cell>
          <cell r="J95">
            <v>20</v>
          </cell>
          <cell r="K95">
            <v>0.1</v>
          </cell>
          <cell r="L95">
            <v>7.0000000000000001E-3</v>
          </cell>
        </row>
        <row r="96">
          <cell r="A96">
            <v>0.7916666666666663</v>
          </cell>
          <cell r="J96">
            <v>20</v>
          </cell>
          <cell r="K96">
            <v>0.1</v>
          </cell>
          <cell r="L96">
            <v>7.0000000000000001E-3</v>
          </cell>
        </row>
        <row r="97">
          <cell r="A97">
            <v>0.7999999999999996</v>
          </cell>
          <cell r="J97">
            <v>20</v>
          </cell>
          <cell r="K97">
            <v>0.1</v>
          </cell>
          <cell r="L97">
            <v>7.0000000000000001E-3</v>
          </cell>
        </row>
        <row r="98">
          <cell r="A98">
            <v>0.8083333333333329</v>
          </cell>
          <cell r="J98">
            <v>20</v>
          </cell>
          <cell r="K98">
            <v>0.1</v>
          </cell>
          <cell r="L98">
            <v>8.0000000000000002E-3</v>
          </cell>
        </row>
        <row r="99">
          <cell r="A99">
            <v>0.81666666666666621</v>
          </cell>
          <cell r="J99">
            <v>20</v>
          </cell>
          <cell r="K99">
            <v>0.1</v>
          </cell>
          <cell r="L99">
            <v>8.0000000000000002E-3</v>
          </cell>
        </row>
        <row r="100">
          <cell r="A100">
            <v>0.82499999999999951</v>
          </cell>
          <cell r="J100">
            <v>20</v>
          </cell>
          <cell r="K100">
            <v>0.1</v>
          </cell>
          <cell r="L100">
            <v>8.0000000000000002E-3</v>
          </cell>
        </row>
        <row r="101">
          <cell r="A101">
            <v>0.83333333333333282</v>
          </cell>
          <cell r="J101">
            <v>20</v>
          </cell>
          <cell r="K101">
            <v>0.1</v>
          </cell>
          <cell r="L101">
            <v>8.0000000000000002E-3</v>
          </cell>
        </row>
        <row r="102">
          <cell r="A102">
            <v>0.84166666666666612</v>
          </cell>
          <cell r="J102">
            <v>20</v>
          </cell>
          <cell r="K102">
            <v>0.1</v>
          </cell>
          <cell r="L102">
            <v>8.0000000000000002E-3</v>
          </cell>
        </row>
        <row r="103">
          <cell r="A103">
            <v>0.84999999999999942</v>
          </cell>
          <cell r="J103">
            <v>20</v>
          </cell>
          <cell r="K103">
            <v>0.1</v>
          </cell>
          <cell r="L103">
            <v>8.0000000000000002E-3</v>
          </cell>
        </row>
        <row r="104">
          <cell r="A104">
            <v>0.85833333333333273</v>
          </cell>
          <cell r="J104">
            <v>20</v>
          </cell>
          <cell r="K104">
            <v>0.1</v>
          </cell>
          <cell r="L104">
            <v>8.0000000000000002E-3</v>
          </cell>
        </row>
        <row r="105">
          <cell r="A105">
            <v>0.86666666666666603</v>
          </cell>
          <cell r="J105">
            <v>20</v>
          </cell>
          <cell r="K105">
            <v>0.1</v>
          </cell>
          <cell r="L105">
            <v>8.0000000000000002E-3</v>
          </cell>
        </row>
        <row r="106">
          <cell r="A106">
            <v>0.87499999999999933</v>
          </cell>
          <cell r="J106">
            <v>20</v>
          </cell>
          <cell r="K106">
            <v>0.1</v>
          </cell>
          <cell r="L106">
            <v>8.0000000000000002E-3</v>
          </cell>
        </row>
        <row r="107">
          <cell r="A107">
            <v>0.88333333333333264</v>
          </cell>
          <cell r="J107">
            <v>20</v>
          </cell>
          <cell r="K107">
            <v>0.1</v>
          </cell>
          <cell r="L107">
            <v>8.0000000000000002E-3</v>
          </cell>
        </row>
        <row r="108">
          <cell r="A108">
            <v>0.89166666666666594</v>
          </cell>
          <cell r="J108">
            <v>20</v>
          </cell>
          <cell r="K108">
            <v>0.1</v>
          </cell>
          <cell r="L108">
            <v>8.0000000000000002E-3</v>
          </cell>
        </row>
        <row r="109">
          <cell r="A109">
            <v>0.89999999999999925</v>
          </cell>
          <cell r="J109">
            <v>20</v>
          </cell>
          <cell r="K109">
            <v>0.1</v>
          </cell>
          <cell r="L109">
            <v>8.0000000000000002E-3</v>
          </cell>
        </row>
        <row r="110">
          <cell r="A110">
            <v>0.90833333333333255</v>
          </cell>
          <cell r="J110">
            <v>20</v>
          </cell>
          <cell r="K110">
            <v>0.1</v>
          </cell>
          <cell r="L110">
            <v>8.9999999999999993E-3</v>
          </cell>
        </row>
        <row r="111">
          <cell r="A111">
            <v>0.91666666666666585</v>
          </cell>
          <cell r="J111">
            <v>20</v>
          </cell>
          <cell r="K111">
            <v>0.1</v>
          </cell>
          <cell r="L111">
            <v>8.9999999999999993E-3</v>
          </cell>
        </row>
        <row r="112">
          <cell r="A112">
            <v>0.92499999999999916</v>
          </cell>
          <cell r="J112">
            <v>20</v>
          </cell>
          <cell r="K112">
            <v>0.1</v>
          </cell>
          <cell r="L112">
            <v>8.9999999999999993E-3</v>
          </cell>
        </row>
        <row r="113">
          <cell r="A113">
            <v>0.93333333333333246</v>
          </cell>
          <cell r="J113">
            <v>20</v>
          </cell>
          <cell r="K113">
            <v>0.1</v>
          </cell>
          <cell r="L113">
            <v>8.9999999999999993E-3</v>
          </cell>
        </row>
        <row r="114">
          <cell r="A114">
            <v>0.94166666666666576</v>
          </cell>
          <cell r="J114">
            <v>20</v>
          </cell>
          <cell r="K114">
            <v>0.1</v>
          </cell>
          <cell r="L114">
            <v>8.9999999999999993E-3</v>
          </cell>
        </row>
        <row r="115">
          <cell r="A115">
            <v>0.94999999999999907</v>
          </cell>
          <cell r="J115">
            <v>20</v>
          </cell>
          <cell r="K115">
            <v>0.1</v>
          </cell>
          <cell r="L115">
            <v>8.9999999999999993E-3</v>
          </cell>
        </row>
        <row r="116">
          <cell r="A116">
            <v>0.95833333333333237</v>
          </cell>
          <cell r="J116">
            <v>20</v>
          </cell>
          <cell r="K116">
            <v>0.1</v>
          </cell>
          <cell r="L116">
            <v>8.9999999999999993E-3</v>
          </cell>
        </row>
        <row r="117">
          <cell r="A117">
            <v>0.96666666666666567</v>
          </cell>
          <cell r="J117">
            <v>20</v>
          </cell>
          <cell r="K117">
            <v>0.1</v>
          </cell>
          <cell r="L117">
            <v>8.9999999999999993E-3</v>
          </cell>
        </row>
        <row r="118">
          <cell r="A118">
            <v>0.97499999999999898</v>
          </cell>
          <cell r="J118">
            <v>20</v>
          </cell>
          <cell r="K118">
            <v>0.1</v>
          </cell>
          <cell r="L118">
            <v>8.9999999999999993E-3</v>
          </cell>
        </row>
        <row r="119">
          <cell r="A119">
            <v>0.98333333333333228</v>
          </cell>
          <cell r="J119">
            <v>20</v>
          </cell>
          <cell r="K119">
            <v>0.1</v>
          </cell>
          <cell r="L119">
            <v>8.9999999999999993E-3</v>
          </cell>
        </row>
        <row r="120">
          <cell r="A120">
            <v>0.99166666666666559</v>
          </cell>
          <cell r="J120">
            <v>20</v>
          </cell>
          <cell r="K120">
            <v>0.1</v>
          </cell>
          <cell r="L120">
            <v>8.9999999999999993E-3</v>
          </cell>
        </row>
        <row r="121">
          <cell r="A121">
            <v>0.99999999999999889</v>
          </cell>
          <cell r="J121">
            <v>20</v>
          </cell>
          <cell r="K121">
            <v>0.1</v>
          </cell>
          <cell r="L121">
            <v>8.9999999999999993E-3</v>
          </cell>
        </row>
        <row r="122">
          <cell r="A122">
            <v>1.0083333333333322</v>
          </cell>
          <cell r="J122">
            <v>20</v>
          </cell>
          <cell r="K122">
            <v>0.1</v>
          </cell>
          <cell r="L122">
            <v>0.01</v>
          </cell>
        </row>
        <row r="123">
          <cell r="A123">
            <v>1.0166666666666655</v>
          </cell>
          <cell r="J123">
            <v>20</v>
          </cell>
          <cell r="K123">
            <v>0.1</v>
          </cell>
          <cell r="L123">
            <v>0.01</v>
          </cell>
        </row>
        <row r="124">
          <cell r="A124">
            <v>1.0249999999999988</v>
          </cell>
          <cell r="J124">
            <v>20</v>
          </cell>
          <cell r="K124">
            <v>0.1</v>
          </cell>
          <cell r="L124">
            <v>0.01</v>
          </cell>
        </row>
        <row r="125">
          <cell r="A125">
            <v>1.0333333333333321</v>
          </cell>
          <cell r="J125">
            <v>20</v>
          </cell>
          <cell r="K125">
            <v>0.1</v>
          </cell>
          <cell r="L125">
            <v>0.01</v>
          </cell>
        </row>
        <row r="126">
          <cell r="A126">
            <v>1.0416666666666654</v>
          </cell>
          <cell r="J126">
            <v>20</v>
          </cell>
          <cell r="K126">
            <v>0.1</v>
          </cell>
          <cell r="L126">
            <v>0.01</v>
          </cell>
        </row>
        <row r="127">
          <cell r="A127">
            <v>1.0499999999999987</v>
          </cell>
          <cell r="J127">
            <v>20</v>
          </cell>
          <cell r="K127">
            <v>0.1</v>
          </cell>
          <cell r="L127">
            <v>0.01</v>
          </cell>
        </row>
        <row r="128">
          <cell r="A128">
            <v>1.058333333333332</v>
          </cell>
          <cell r="J128">
            <v>20</v>
          </cell>
          <cell r="K128">
            <v>0.1</v>
          </cell>
          <cell r="L128">
            <v>0.01</v>
          </cell>
        </row>
        <row r="129">
          <cell r="A129">
            <v>1.0666666666666653</v>
          </cell>
          <cell r="J129">
            <v>20</v>
          </cell>
          <cell r="K129">
            <v>0.1</v>
          </cell>
          <cell r="L129">
            <v>0.01</v>
          </cell>
        </row>
        <row r="130">
          <cell r="A130">
            <v>1.0749999999999986</v>
          </cell>
          <cell r="J130">
            <v>20</v>
          </cell>
          <cell r="K130">
            <v>0.1</v>
          </cell>
          <cell r="L130">
            <v>0.01</v>
          </cell>
        </row>
        <row r="131">
          <cell r="A131">
            <v>1.0833333333333319</v>
          </cell>
          <cell r="J131">
            <v>20</v>
          </cell>
          <cell r="K131">
            <v>0.1</v>
          </cell>
          <cell r="L131">
            <v>0.01</v>
          </cell>
        </row>
        <row r="132">
          <cell r="A132">
            <v>1.0916666666666652</v>
          </cell>
          <cell r="J132">
            <v>20</v>
          </cell>
          <cell r="K132">
            <v>0.1</v>
          </cell>
          <cell r="L132">
            <v>0.01</v>
          </cell>
        </row>
        <row r="133">
          <cell r="A133">
            <v>1.0999999999999985</v>
          </cell>
          <cell r="J133">
            <v>20</v>
          </cell>
          <cell r="K133">
            <v>0.1</v>
          </cell>
          <cell r="L133">
            <v>0.01</v>
          </cell>
        </row>
        <row r="134">
          <cell r="A134">
            <v>1.1083333333333318</v>
          </cell>
          <cell r="J134">
            <v>20</v>
          </cell>
          <cell r="K134">
            <v>0.1</v>
          </cell>
          <cell r="L134">
            <v>1.0999999999999999E-2</v>
          </cell>
        </row>
        <row r="135">
          <cell r="A135">
            <v>1.1166666666666651</v>
          </cell>
          <cell r="J135">
            <v>20</v>
          </cell>
          <cell r="K135">
            <v>0.1</v>
          </cell>
          <cell r="L135">
            <v>1.0999999999999999E-2</v>
          </cell>
        </row>
        <row r="136">
          <cell r="A136">
            <v>1.1249999999999984</v>
          </cell>
          <cell r="J136">
            <v>20</v>
          </cell>
          <cell r="K136">
            <v>0.1</v>
          </cell>
          <cell r="L136">
            <v>1.0999999999999999E-2</v>
          </cell>
        </row>
        <row r="137">
          <cell r="A137">
            <v>1.1333333333333317</v>
          </cell>
          <cell r="J137">
            <v>20</v>
          </cell>
          <cell r="K137">
            <v>0.1</v>
          </cell>
          <cell r="L137">
            <v>1.0999999999999999E-2</v>
          </cell>
        </row>
        <row r="138">
          <cell r="A138">
            <v>1.1416666666666651</v>
          </cell>
          <cell r="J138">
            <v>20</v>
          </cell>
          <cell r="K138">
            <v>0.1</v>
          </cell>
          <cell r="L138">
            <v>1.0999999999999999E-2</v>
          </cell>
        </row>
        <row r="139">
          <cell r="A139">
            <v>1.1499999999999984</v>
          </cell>
          <cell r="J139">
            <v>20</v>
          </cell>
          <cell r="K139">
            <v>0.1</v>
          </cell>
          <cell r="L139">
            <v>1.0999999999999999E-2</v>
          </cell>
        </row>
        <row r="140">
          <cell r="A140">
            <v>1.1583333333333317</v>
          </cell>
          <cell r="J140">
            <v>20</v>
          </cell>
          <cell r="K140">
            <v>0.1</v>
          </cell>
          <cell r="L140">
            <v>1.0999999999999999E-2</v>
          </cell>
        </row>
        <row r="141">
          <cell r="A141">
            <v>1.166666666666665</v>
          </cell>
          <cell r="J141">
            <v>20</v>
          </cell>
          <cell r="K141">
            <v>0.1</v>
          </cell>
          <cell r="L141">
            <v>1.0999999999999999E-2</v>
          </cell>
        </row>
        <row r="142">
          <cell r="A142">
            <v>1.1749999999999983</v>
          </cell>
          <cell r="J142">
            <v>20</v>
          </cell>
          <cell r="K142">
            <v>0.1</v>
          </cell>
          <cell r="L142">
            <v>1.0999999999999999E-2</v>
          </cell>
        </row>
        <row r="143">
          <cell r="A143">
            <v>1.1833333333333316</v>
          </cell>
          <cell r="J143">
            <v>20</v>
          </cell>
          <cell r="K143">
            <v>0.1</v>
          </cell>
          <cell r="L143">
            <v>1.0999999999999999E-2</v>
          </cell>
        </row>
        <row r="144">
          <cell r="A144">
            <v>1.1916666666666649</v>
          </cell>
          <cell r="J144">
            <v>20</v>
          </cell>
          <cell r="K144">
            <v>0.1</v>
          </cell>
          <cell r="L144">
            <v>1.0999999999999999E-2</v>
          </cell>
        </row>
        <row r="145">
          <cell r="A145">
            <v>1.1999999999999982</v>
          </cell>
          <cell r="J145">
            <v>20</v>
          </cell>
          <cell r="K145">
            <v>0.1</v>
          </cell>
          <cell r="L145">
            <v>1.0999999999999999E-2</v>
          </cell>
        </row>
        <row r="146">
          <cell r="A146">
            <v>1.2083333333333315</v>
          </cell>
          <cell r="J146">
            <v>20</v>
          </cell>
          <cell r="K146">
            <v>0.1</v>
          </cell>
          <cell r="L146">
            <v>1.2E-2</v>
          </cell>
        </row>
        <row r="147">
          <cell r="A147">
            <v>1.2166666666666648</v>
          </cell>
          <cell r="J147">
            <v>20</v>
          </cell>
          <cell r="K147">
            <v>0.1</v>
          </cell>
          <cell r="L147">
            <v>1.2E-2</v>
          </cell>
        </row>
        <row r="148">
          <cell r="A148">
            <v>1.2249999999999981</v>
          </cell>
          <cell r="J148">
            <v>20</v>
          </cell>
          <cell r="K148">
            <v>0.1</v>
          </cell>
          <cell r="L148">
            <v>1.2E-2</v>
          </cell>
        </row>
        <row r="149">
          <cell r="A149">
            <v>1.2333333333333314</v>
          </cell>
          <cell r="J149">
            <v>20</v>
          </cell>
          <cell r="K149">
            <v>0.1</v>
          </cell>
          <cell r="L149">
            <v>1.2E-2</v>
          </cell>
        </row>
        <row r="150">
          <cell r="A150">
            <v>1.2416666666666647</v>
          </cell>
          <cell r="J150">
            <v>20</v>
          </cell>
          <cell r="K150">
            <v>0.1</v>
          </cell>
          <cell r="L150">
            <v>1.2E-2</v>
          </cell>
        </row>
        <row r="151">
          <cell r="A151">
            <v>1.249999999999998</v>
          </cell>
          <cell r="J151">
            <v>20</v>
          </cell>
          <cell r="K151">
            <v>0.1</v>
          </cell>
          <cell r="L151">
            <v>1.2E-2</v>
          </cell>
        </row>
        <row r="152">
          <cell r="A152">
            <v>1.2583333333333313</v>
          </cell>
          <cell r="J152">
            <v>20</v>
          </cell>
          <cell r="K152">
            <v>0.1</v>
          </cell>
          <cell r="L152">
            <v>1.2E-2</v>
          </cell>
        </row>
        <row r="153">
          <cell r="A153">
            <v>1.2666666666666646</v>
          </cell>
          <cell r="J153">
            <v>20</v>
          </cell>
          <cell r="K153">
            <v>0.1</v>
          </cell>
          <cell r="L153">
            <v>1.2E-2</v>
          </cell>
        </row>
        <row r="154">
          <cell r="A154">
            <v>1.2749999999999979</v>
          </cell>
          <cell r="J154">
            <v>20</v>
          </cell>
          <cell r="K154">
            <v>0.1</v>
          </cell>
          <cell r="L154">
            <v>1.2E-2</v>
          </cell>
        </row>
        <row r="155">
          <cell r="A155">
            <v>1.2833333333333312</v>
          </cell>
          <cell r="J155">
            <v>20</v>
          </cell>
          <cell r="K155">
            <v>0.1</v>
          </cell>
          <cell r="L155">
            <v>1.2E-2</v>
          </cell>
        </row>
        <row r="156">
          <cell r="A156">
            <v>1.2916666666666645</v>
          </cell>
          <cell r="J156">
            <v>20</v>
          </cell>
          <cell r="K156">
            <v>0.1</v>
          </cell>
          <cell r="L156">
            <v>1.2E-2</v>
          </cell>
        </row>
        <row r="157">
          <cell r="A157">
            <v>1.2999999999999978</v>
          </cell>
          <cell r="J157">
            <v>20</v>
          </cell>
          <cell r="K157">
            <v>0.1</v>
          </cell>
          <cell r="L157">
            <v>1.2E-2</v>
          </cell>
        </row>
        <row r="158">
          <cell r="A158">
            <v>1.3083333333333311</v>
          </cell>
          <cell r="J158">
            <v>20</v>
          </cell>
          <cell r="K158">
            <v>0.1</v>
          </cell>
          <cell r="L158">
            <v>1.2999999999999999E-2</v>
          </cell>
        </row>
        <row r="159">
          <cell r="A159">
            <v>1.3166666666666644</v>
          </cell>
          <cell r="J159">
            <v>20</v>
          </cell>
          <cell r="K159">
            <v>0.1</v>
          </cell>
          <cell r="L159">
            <v>1.2999999999999999E-2</v>
          </cell>
        </row>
        <row r="160">
          <cell r="A160">
            <v>1.3249999999999977</v>
          </cell>
          <cell r="J160">
            <v>20</v>
          </cell>
          <cell r="K160">
            <v>0.1</v>
          </cell>
          <cell r="L160">
            <v>1.2999999999999999E-2</v>
          </cell>
        </row>
        <row r="161">
          <cell r="A161">
            <v>1.333333333333331</v>
          </cell>
          <cell r="J161">
            <v>20</v>
          </cell>
          <cell r="K161">
            <v>0.1</v>
          </cell>
          <cell r="L161">
            <v>1.2999999999999999E-2</v>
          </cell>
        </row>
        <row r="162">
          <cell r="A162">
            <v>1.3416666666666643</v>
          </cell>
          <cell r="J162">
            <v>20</v>
          </cell>
          <cell r="K162">
            <v>0.1</v>
          </cell>
          <cell r="L162">
            <v>1.2999999999999999E-2</v>
          </cell>
        </row>
        <row r="163">
          <cell r="A163">
            <v>1.3499999999999976</v>
          </cell>
          <cell r="J163">
            <v>20</v>
          </cell>
          <cell r="K163">
            <v>0.1</v>
          </cell>
          <cell r="L163">
            <v>1.2999999999999999E-2</v>
          </cell>
        </row>
        <row r="164">
          <cell r="A164">
            <v>1.358333333333331</v>
          </cell>
          <cell r="J164">
            <v>20</v>
          </cell>
          <cell r="K164">
            <v>0.1</v>
          </cell>
          <cell r="L164">
            <v>1.2999999999999999E-2</v>
          </cell>
        </row>
        <row r="165">
          <cell r="A165">
            <v>1.3666666666666643</v>
          </cell>
          <cell r="J165">
            <v>20</v>
          </cell>
          <cell r="K165">
            <v>0.1</v>
          </cell>
          <cell r="L165">
            <v>1.2999999999999999E-2</v>
          </cell>
        </row>
        <row r="166">
          <cell r="A166">
            <v>1.3749999999999976</v>
          </cell>
          <cell r="J166">
            <v>20</v>
          </cell>
          <cell r="K166">
            <v>0.1</v>
          </cell>
          <cell r="L166">
            <v>1.2999999999999999E-2</v>
          </cell>
        </row>
        <row r="167">
          <cell r="A167">
            <v>1.3833333333333309</v>
          </cell>
          <cell r="J167">
            <v>20</v>
          </cell>
          <cell r="K167">
            <v>0.1</v>
          </cell>
          <cell r="L167">
            <v>1.2999999999999999E-2</v>
          </cell>
        </row>
        <row r="168">
          <cell r="A168">
            <v>1.3916666666666642</v>
          </cell>
          <cell r="J168">
            <v>20</v>
          </cell>
          <cell r="K168">
            <v>0.1</v>
          </cell>
          <cell r="L168">
            <v>1.2999999999999999E-2</v>
          </cell>
        </row>
        <row r="169">
          <cell r="A169">
            <v>1.3999999999999975</v>
          </cell>
          <cell r="J169">
            <v>20</v>
          </cell>
          <cell r="K169">
            <v>0.1</v>
          </cell>
          <cell r="L169">
            <v>1.2999999999999999E-2</v>
          </cell>
        </row>
        <row r="170">
          <cell r="A170">
            <v>1.4083333333333308</v>
          </cell>
          <cell r="J170">
            <v>20</v>
          </cell>
          <cell r="K170">
            <v>0.1</v>
          </cell>
          <cell r="L170">
            <v>1.4E-2</v>
          </cell>
        </row>
        <row r="171">
          <cell r="A171">
            <v>1.4166666666666641</v>
          </cell>
          <cell r="J171">
            <v>20</v>
          </cell>
          <cell r="K171">
            <v>0.1</v>
          </cell>
          <cell r="L171">
            <v>1.4E-2</v>
          </cell>
        </row>
        <row r="172">
          <cell r="A172">
            <v>1.4249999999999974</v>
          </cell>
          <cell r="J172">
            <v>20</v>
          </cell>
          <cell r="K172">
            <v>0.1</v>
          </cell>
          <cell r="L172">
            <v>1.4E-2</v>
          </cell>
        </row>
        <row r="173">
          <cell r="A173">
            <v>1.4333333333333307</v>
          </cell>
          <cell r="J173">
            <v>20</v>
          </cell>
          <cell r="K173">
            <v>0.1</v>
          </cell>
          <cell r="L173">
            <v>1.4E-2</v>
          </cell>
        </row>
        <row r="174">
          <cell r="A174">
            <v>1.441666666666664</v>
          </cell>
          <cell r="J174">
            <v>20</v>
          </cell>
          <cell r="K174">
            <v>0.1</v>
          </cell>
          <cell r="L174">
            <v>1.4E-2</v>
          </cell>
        </row>
        <row r="175">
          <cell r="A175">
            <v>1.4499999999999973</v>
          </cell>
          <cell r="J175">
            <v>20</v>
          </cell>
          <cell r="K175">
            <v>0.1</v>
          </cell>
          <cell r="L175">
            <v>1.4E-2</v>
          </cell>
        </row>
        <row r="176">
          <cell r="A176">
            <v>1.4583333333333306</v>
          </cell>
          <cell r="J176">
            <v>20</v>
          </cell>
          <cell r="K176">
            <v>0.1</v>
          </cell>
          <cell r="L176">
            <v>1.4E-2</v>
          </cell>
        </row>
        <row r="177">
          <cell r="A177">
            <v>1.4666666666666639</v>
          </cell>
          <cell r="J177">
            <v>20</v>
          </cell>
          <cell r="K177">
            <v>0.1</v>
          </cell>
          <cell r="L177">
            <v>1.4E-2</v>
          </cell>
        </row>
        <row r="178">
          <cell r="A178">
            <v>1.4749999999999972</v>
          </cell>
          <cell r="J178">
            <v>20</v>
          </cell>
          <cell r="K178">
            <v>0.1</v>
          </cell>
          <cell r="L178">
            <v>1.4E-2</v>
          </cell>
        </row>
        <row r="179">
          <cell r="A179">
            <v>1.4833333333333305</v>
          </cell>
          <cell r="J179">
            <v>20</v>
          </cell>
          <cell r="K179">
            <v>0.1</v>
          </cell>
          <cell r="L179">
            <v>1.4E-2</v>
          </cell>
        </row>
        <row r="180">
          <cell r="A180">
            <v>1.4916666666666638</v>
          </cell>
          <cell r="J180">
            <v>20</v>
          </cell>
          <cell r="K180">
            <v>0.1</v>
          </cell>
          <cell r="L180">
            <v>1.4E-2</v>
          </cell>
        </row>
        <row r="181">
          <cell r="A181">
            <v>1.4999999999999971</v>
          </cell>
          <cell r="J181">
            <v>20</v>
          </cell>
          <cell r="K181">
            <v>0.1</v>
          </cell>
          <cell r="L181">
            <v>1.4E-2</v>
          </cell>
        </row>
        <row r="182">
          <cell r="A182">
            <v>1.5083333333333304</v>
          </cell>
          <cell r="J182">
            <v>20</v>
          </cell>
          <cell r="K182">
            <v>0.1</v>
          </cell>
          <cell r="L182">
            <v>1.4999999999999999E-2</v>
          </cell>
        </row>
        <row r="183">
          <cell r="A183">
            <v>1.5166666666666637</v>
          </cell>
          <cell r="J183">
            <v>20</v>
          </cell>
          <cell r="K183">
            <v>0.1</v>
          </cell>
          <cell r="L183">
            <v>1.4999999999999999E-2</v>
          </cell>
        </row>
        <row r="184">
          <cell r="A184">
            <v>1.524999999999997</v>
          </cell>
          <cell r="J184">
            <v>20</v>
          </cell>
          <cell r="K184">
            <v>0.1</v>
          </cell>
          <cell r="L184">
            <v>1.4999999999999999E-2</v>
          </cell>
        </row>
        <row r="185">
          <cell r="A185">
            <v>1.5333333333333303</v>
          </cell>
          <cell r="J185">
            <v>20</v>
          </cell>
          <cell r="K185">
            <v>0.1</v>
          </cell>
          <cell r="L185">
            <v>1.4999999999999999E-2</v>
          </cell>
        </row>
        <row r="186">
          <cell r="A186">
            <v>1.5416666666666636</v>
          </cell>
          <cell r="J186">
            <v>20</v>
          </cell>
          <cell r="K186">
            <v>0.1</v>
          </cell>
          <cell r="L186">
            <v>1.4999999999999999E-2</v>
          </cell>
        </row>
        <row r="187">
          <cell r="A187">
            <v>1.5499999999999969</v>
          </cell>
          <cell r="J187">
            <v>20</v>
          </cell>
          <cell r="K187">
            <v>0.1</v>
          </cell>
          <cell r="L187">
            <v>1.4999999999999999E-2</v>
          </cell>
        </row>
        <row r="188">
          <cell r="A188">
            <v>1.5583333333333302</v>
          </cell>
          <cell r="J188">
            <v>20</v>
          </cell>
          <cell r="K188">
            <v>0.1</v>
          </cell>
          <cell r="L188">
            <v>1.4999999999999999E-2</v>
          </cell>
        </row>
        <row r="189">
          <cell r="A189">
            <v>1.5666666666666635</v>
          </cell>
          <cell r="J189">
            <v>20</v>
          </cell>
          <cell r="K189">
            <v>0.1</v>
          </cell>
          <cell r="L189">
            <v>1.4999999999999999E-2</v>
          </cell>
        </row>
        <row r="190">
          <cell r="A190">
            <v>1.5749999999999968</v>
          </cell>
          <cell r="J190">
            <v>20</v>
          </cell>
          <cell r="K190">
            <v>0.1</v>
          </cell>
          <cell r="L190">
            <v>1.4999999999999999E-2</v>
          </cell>
        </row>
        <row r="191">
          <cell r="A191">
            <v>1.5833333333333302</v>
          </cell>
          <cell r="J191">
            <v>20</v>
          </cell>
          <cell r="K191">
            <v>0.1</v>
          </cell>
          <cell r="L191">
            <v>1.4999999999999999E-2</v>
          </cell>
        </row>
        <row r="192">
          <cell r="A192">
            <v>1.5916666666666635</v>
          </cell>
          <cell r="J192">
            <v>20</v>
          </cell>
          <cell r="K192">
            <v>0.1</v>
          </cell>
          <cell r="L192">
            <v>1.4999999999999999E-2</v>
          </cell>
        </row>
        <row r="193">
          <cell r="A193">
            <v>1.5999999999999968</v>
          </cell>
          <cell r="J193">
            <v>20</v>
          </cell>
          <cell r="K193">
            <v>0.1</v>
          </cell>
          <cell r="L193">
            <v>1.4999999999999999E-2</v>
          </cell>
        </row>
        <row r="194">
          <cell r="A194">
            <v>1.6083333333333301</v>
          </cell>
          <cell r="J194">
            <v>20</v>
          </cell>
          <cell r="K194">
            <v>0.1</v>
          </cell>
          <cell r="L194">
            <v>1.6E-2</v>
          </cell>
        </row>
        <row r="195">
          <cell r="A195">
            <v>1.6166666666666634</v>
          </cell>
          <cell r="J195">
            <v>20</v>
          </cell>
          <cell r="K195">
            <v>0.1</v>
          </cell>
          <cell r="L195">
            <v>1.6E-2</v>
          </cell>
        </row>
        <row r="196">
          <cell r="A196">
            <v>1.6249999999999967</v>
          </cell>
          <cell r="J196">
            <v>20</v>
          </cell>
          <cell r="K196">
            <v>0.1</v>
          </cell>
          <cell r="L196">
            <v>1.6E-2</v>
          </cell>
        </row>
        <row r="197">
          <cell r="A197">
            <v>1.63333333333333</v>
          </cell>
          <cell r="J197">
            <v>20</v>
          </cell>
          <cell r="K197">
            <v>0.1</v>
          </cell>
          <cell r="L197">
            <v>1.6E-2</v>
          </cell>
        </row>
        <row r="198">
          <cell r="A198">
            <v>1.6416666666666633</v>
          </cell>
          <cell r="J198">
            <v>20</v>
          </cell>
          <cell r="K198">
            <v>0.2</v>
          </cell>
          <cell r="L198">
            <v>1.6E-2</v>
          </cell>
        </row>
        <row r="199">
          <cell r="A199">
            <v>1.6499999999999966</v>
          </cell>
          <cell r="J199">
            <v>20</v>
          </cell>
          <cell r="K199">
            <v>0.2</v>
          </cell>
          <cell r="L199">
            <v>1.6E-2</v>
          </cell>
        </row>
        <row r="200">
          <cell r="A200">
            <v>1.6583333333333299</v>
          </cell>
          <cell r="J200">
            <v>20</v>
          </cell>
          <cell r="K200">
            <v>0.2</v>
          </cell>
          <cell r="L200">
            <v>1.6E-2</v>
          </cell>
        </row>
        <row r="201">
          <cell r="A201">
            <v>1.6666666666666632</v>
          </cell>
          <cell r="J201">
            <v>20</v>
          </cell>
          <cell r="K201">
            <v>0.2</v>
          </cell>
          <cell r="L201">
            <v>1.6E-2</v>
          </cell>
        </row>
        <row r="202">
          <cell r="A202">
            <v>1.6749999999999965</v>
          </cell>
          <cell r="J202">
            <v>20</v>
          </cell>
          <cell r="K202">
            <v>0.2</v>
          </cell>
          <cell r="L202">
            <v>1.7000000000000001E-2</v>
          </cell>
        </row>
        <row r="203">
          <cell r="A203">
            <v>1.6833333333333298</v>
          </cell>
          <cell r="J203">
            <v>20</v>
          </cell>
          <cell r="K203">
            <v>0.2</v>
          </cell>
          <cell r="L203">
            <v>1.7000000000000001E-2</v>
          </cell>
        </row>
        <row r="204">
          <cell r="A204">
            <v>1.6916666666666631</v>
          </cell>
          <cell r="J204">
            <v>20</v>
          </cell>
          <cell r="K204">
            <v>0.2</v>
          </cell>
          <cell r="L204">
            <v>1.7000000000000001E-2</v>
          </cell>
        </row>
        <row r="205">
          <cell r="A205">
            <v>1.6999999999999964</v>
          </cell>
          <cell r="J205">
            <v>20</v>
          </cell>
          <cell r="K205">
            <v>0.2</v>
          </cell>
          <cell r="L205">
            <v>1.7000000000000001E-2</v>
          </cell>
        </row>
        <row r="206">
          <cell r="A206">
            <v>1.7083333333333297</v>
          </cell>
          <cell r="J206">
            <v>20</v>
          </cell>
          <cell r="K206">
            <v>0.2</v>
          </cell>
          <cell r="L206">
            <v>1.7000000000000001E-2</v>
          </cell>
        </row>
        <row r="207">
          <cell r="A207">
            <v>1.716666666666663</v>
          </cell>
          <cell r="J207">
            <v>20</v>
          </cell>
          <cell r="K207">
            <v>0.2</v>
          </cell>
          <cell r="L207">
            <v>1.7000000000000001E-2</v>
          </cell>
        </row>
        <row r="208">
          <cell r="A208">
            <v>1.7249999999999963</v>
          </cell>
          <cell r="J208">
            <v>20</v>
          </cell>
          <cell r="K208">
            <v>0.2</v>
          </cell>
          <cell r="L208">
            <v>1.7999999999999999E-2</v>
          </cell>
        </row>
        <row r="209">
          <cell r="A209">
            <v>1.7333333333333296</v>
          </cell>
          <cell r="J209">
            <v>20</v>
          </cell>
          <cell r="K209">
            <v>0.2</v>
          </cell>
          <cell r="L209">
            <v>1.7999999999999999E-2</v>
          </cell>
        </row>
        <row r="210">
          <cell r="A210">
            <v>1.7416666666666629</v>
          </cell>
          <cell r="J210">
            <v>20</v>
          </cell>
          <cell r="K210">
            <v>0.2</v>
          </cell>
          <cell r="L210">
            <v>1.7999999999999999E-2</v>
          </cell>
        </row>
        <row r="211">
          <cell r="A211">
            <v>1.7499999999999962</v>
          </cell>
          <cell r="J211">
            <v>20</v>
          </cell>
          <cell r="K211">
            <v>0.2</v>
          </cell>
          <cell r="L211">
            <v>1.7999999999999999E-2</v>
          </cell>
        </row>
        <row r="212">
          <cell r="A212">
            <v>1.7583333333333295</v>
          </cell>
          <cell r="J212">
            <v>20</v>
          </cell>
          <cell r="K212">
            <v>0.2</v>
          </cell>
          <cell r="L212">
            <v>1.7999999999999999E-2</v>
          </cell>
        </row>
        <row r="213">
          <cell r="A213">
            <v>1.7666666666666628</v>
          </cell>
          <cell r="J213">
            <v>20</v>
          </cell>
          <cell r="K213">
            <v>0.2</v>
          </cell>
          <cell r="L213">
            <v>1.7999999999999999E-2</v>
          </cell>
        </row>
        <row r="214">
          <cell r="A214">
            <v>1.7749999999999961</v>
          </cell>
          <cell r="J214">
            <v>20</v>
          </cell>
          <cell r="K214">
            <v>0.2</v>
          </cell>
          <cell r="L214">
            <v>1.9E-2</v>
          </cell>
        </row>
        <row r="215">
          <cell r="A215">
            <v>1.7833333333333294</v>
          </cell>
          <cell r="J215">
            <v>20</v>
          </cell>
          <cell r="K215">
            <v>0.2</v>
          </cell>
          <cell r="L215">
            <v>1.9E-2</v>
          </cell>
        </row>
        <row r="216">
          <cell r="A216">
            <v>1.7916666666666627</v>
          </cell>
          <cell r="J216">
            <v>20</v>
          </cell>
          <cell r="K216">
            <v>0.2</v>
          </cell>
          <cell r="L216">
            <v>1.9E-2</v>
          </cell>
        </row>
        <row r="217">
          <cell r="A217">
            <v>1.799999999999996</v>
          </cell>
          <cell r="J217">
            <v>20</v>
          </cell>
          <cell r="K217">
            <v>0.2</v>
          </cell>
          <cell r="L217">
            <v>1.9E-2</v>
          </cell>
        </row>
        <row r="218">
          <cell r="A218">
            <v>1.8083333333333294</v>
          </cell>
          <cell r="J218">
            <v>20</v>
          </cell>
          <cell r="K218">
            <v>0.2</v>
          </cell>
          <cell r="L218">
            <v>1.9E-2</v>
          </cell>
        </row>
        <row r="219">
          <cell r="A219">
            <v>1.8166666666666627</v>
          </cell>
          <cell r="J219">
            <v>20</v>
          </cell>
          <cell r="K219">
            <v>0.2</v>
          </cell>
          <cell r="L219">
            <v>1.9E-2</v>
          </cell>
        </row>
        <row r="220">
          <cell r="A220">
            <v>1.824999999999996</v>
          </cell>
          <cell r="J220">
            <v>20</v>
          </cell>
          <cell r="K220">
            <v>0.2</v>
          </cell>
          <cell r="L220">
            <v>0.02</v>
          </cell>
        </row>
        <row r="221">
          <cell r="A221">
            <v>1.8333333333333293</v>
          </cell>
          <cell r="J221">
            <v>20</v>
          </cell>
          <cell r="K221">
            <v>0.2</v>
          </cell>
          <cell r="L221">
            <v>0.02</v>
          </cell>
        </row>
        <row r="222">
          <cell r="A222">
            <v>1.8416666666666626</v>
          </cell>
          <cell r="J222">
            <v>20</v>
          </cell>
          <cell r="K222">
            <v>0.2</v>
          </cell>
          <cell r="L222">
            <v>0.02</v>
          </cell>
        </row>
        <row r="223">
          <cell r="A223">
            <v>1.8499999999999959</v>
          </cell>
          <cell r="J223">
            <v>20</v>
          </cell>
          <cell r="K223">
            <v>0.2</v>
          </cell>
          <cell r="L223">
            <v>0.02</v>
          </cell>
        </row>
        <row r="224">
          <cell r="A224">
            <v>1.8583333333333292</v>
          </cell>
          <cell r="J224">
            <v>20</v>
          </cell>
          <cell r="K224">
            <v>0.2</v>
          </cell>
          <cell r="L224">
            <v>0.02</v>
          </cell>
        </row>
        <row r="225">
          <cell r="A225">
            <v>1.8666666666666625</v>
          </cell>
          <cell r="J225">
            <v>20</v>
          </cell>
          <cell r="K225">
            <v>0.2</v>
          </cell>
          <cell r="L225">
            <v>0.02</v>
          </cell>
        </row>
        <row r="226">
          <cell r="A226">
            <v>1.8749999999999958</v>
          </cell>
          <cell r="J226">
            <v>20</v>
          </cell>
          <cell r="K226">
            <v>0.2</v>
          </cell>
          <cell r="L226">
            <v>2.1000000000000001E-2</v>
          </cell>
        </row>
        <row r="227">
          <cell r="A227">
            <v>1.8833333333333291</v>
          </cell>
          <cell r="J227">
            <v>20</v>
          </cell>
          <cell r="K227">
            <v>0.2</v>
          </cell>
          <cell r="L227">
            <v>2.1000000000000001E-2</v>
          </cell>
        </row>
        <row r="228">
          <cell r="A228">
            <v>1.8916666666666624</v>
          </cell>
          <cell r="J228">
            <v>20</v>
          </cell>
          <cell r="K228">
            <v>0.2</v>
          </cell>
          <cell r="L228">
            <v>2.1000000000000001E-2</v>
          </cell>
        </row>
        <row r="229">
          <cell r="A229">
            <v>1.8999999999999957</v>
          </cell>
          <cell r="J229">
            <v>20</v>
          </cell>
          <cell r="K229">
            <v>0.2</v>
          </cell>
          <cell r="L229">
            <v>2.1000000000000001E-2</v>
          </cell>
        </row>
        <row r="230">
          <cell r="A230">
            <v>1.908333333333329</v>
          </cell>
          <cell r="J230">
            <v>20</v>
          </cell>
          <cell r="K230">
            <v>0.2</v>
          </cell>
          <cell r="L230">
            <v>2.1000000000000001E-2</v>
          </cell>
        </row>
        <row r="231">
          <cell r="A231">
            <v>1.9166666666666623</v>
          </cell>
          <cell r="J231">
            <v>20</v>
          </cell>
          <cell r="K231">
            <v>0.2</v>
          </cell>
          <cell r="L231">
            <v>2.1000000000000001E-2</v>
          </cell>
        </row>
        <row r="232">
          <cell r="A232">
            <v>1.9249999999999956</v>
          </cell>
          <cell r="J232">
            <v>20</v>
          </cell>
          <cell r="K232">
            <v>0.2</v>
          </cell>
          <cell r="L232">
            <v>2.1999999999999999E-2</v>
          </cell>
        </row>
        <row r="233">
          <cell r="A233">
            <v>1.9333333333333289</v>
          </cell>
          <cell r="J233">
            <v>20</v>
          </cell>
          <cell r="K233">
            <v>0.2</v>
          </cell>
          <cell r="L233">
            <v>2.1999999999999999E-2</v>
          </cell>
        </row>
        <row r="234">
          <cell r="A234">
            <v>1.9416666666666622</v>
          </cell>
          <cell r="J234">
            <v>20</v>
          </cell>
          <cell r="K234">
            <v>0.2</v>
          </cell>
          <cell r="L234">
            <v>2.1999999999999999E-2</v>
          </cell>
        </row>
        <row r="235">
          <cell r="A235">
            <v>1.9499999999999955</v>
          </cell>
          <cell r="J235">
            <v>20</v>
          </cell>
          <cell r="K235">
            <v>0.2</v>
          </cell>
          <cell r="L235">
            <v>2.1999999999999999E-2</v>
          </cell>
        </row>
        <row r="236">
          <cell r="A236">
            <v>1.9583333333333288</v>
          </cell>
          <cell r="J236">
            <v>20</v>
          </cell>
          <cell r="K236">
            <v>0.2</v>
          </cell>
          <cell r="L236">
            <v>2.1999999999999999E-2</v>
          </cell>
        </row>
        <row r="237">
          <cell r="A237">
            <v>1.9666666666666621</v>
          </cell>
          <cell r="J237">
            <v>20</v>
          </cell>
          <cell r="K237">
            <v>0.2</v>
          </cell>
          <cell r="L237">
            <v>2.1999999999999999E-2</v>
          </cell>
        </row>
        <row r="238">
          <cell r="A238">
            <v>1.9749999999999954</v>
          </cell>
          <cell r="J238">
            <v>20</v>
          </cell>
          <cell r="K238">
            <v>0.2</v>
          </cell>
          <cell r="L238">
            <v>2.3E-2</v>
          </cell>
        </row>
        <row r="239">
          <cell r="A239">
            <v>1.9833333333333287</v>
          </cell>
          <cell r="J239">
            <v>20</v>
          </cell>
          <cell r="K239">
            <v>0.2</v>
          </cell>
          <cell r="L239">
            <v>2.3E-2</v>
          </cell>
        </row>
        <row r="240">
          <cell r="A240">
            <v>1.991666666666662</v>
          </cell>
          <cell r="J240">
            <v>20</v>
          </cell>
          <cell r="K240">
            <v>0.2</v>
          </cell>
          <cell r="L240">
            <v>2.3E-2</v>
          </cell>
        </row>
        <row r="241">
          <cell r="A241">
            <v>1.9999999999999953</v>
          </cell>
          <cell r="J241">
            <v>20</v>
          </cell>
          <cell r="K241">
            <v>0.2</v>
          </cell>
          <cell r="L241">
            <v>2.3E-2</v>
          </cell>
        </row>
        <row r="242">
          <cell r="A242">
            <v>2.0083333333333289</v>
          </cell>
          <cell r="J242">
            <v>20</v>
          </cell>
          <cell r="K242">
            <v>0.2</v>
          </cell>
          <cell r="L242">
            <v>2.3E-2</v>
          </cell>
        </row>
        <row r="243">
          <cell r="A243">
            <v>2.0166666666666622</v>
          </cell>
          <cell r="J243">
            <v>20</v>
          </cell>
          <cell r="K243">
            <v>0.2</v>
          </cell>
          <cell r="L243">
            <v>2.3E-2</v>
          </cell>
        </row>
        <row r="244">
          <cell r="A244">
            <v>2.0249999999999955</v>
          </cell>
          <cell r="J244">
            <v>20</v>
          </cell>
          <cell r="K244">
            <v>0.2</v>
          </cell>
          <cell r="L244">
            <v>2.4E-2</v>
          </cell>
        </row>
        <row r="245">
          <cell r="A245">
            <v>2.0333333333333288</v>
          </cell>
          <cell r="J245">
            <v>20</v>
          </cell>
          <cell r="K245">
            <v>0.2</v>
          </cell>
          <cell r="L245">
            <v>2.4E-2</v>
          </cell>
        </row>
        <row r="246">
          <cell r="A246">
            <v>2.0416666666666621</v>
          </cell>
          <cell r="J246">
            <v>20</v>
          </cell>
          <cell r="K246">
            <v>0.2</v>
          </cell>
          <cell r="L246">
            <v>2.4E-2</v>
          </cell>
        </row>
        <row r="247">
          <cell r="A247">
            <v>2.0499999999999954</v>
          </cell>
          <cell r="J247">
            <v>20</v>
          </cell>
          <cell r="K247">
            <v>0.2</v>
          </cell>
          <cell r="L247">
            <v>2.4E-2</v>
          </cell>
        </row>
        <row r="248">
          <cell r="A248">
            <v>2.0583333333333287</v>
          </cell>
          <cell r="J248">
            <v>20</v>
          </cell>
          <cell r="K248">
            <v>0.2</v>
          </cell>
          <cell r="L248">
            <v>2.4E-2</v>
          </cell>
        </row>
        <row r="249">
          <cell r="A249">
            <v>2.066666666666662</v>
          </cell>
          <cell r="J249">
            <v>20</v>
          </cell>
          <cell r="K249">
            <v>0.2</v>
          </cell>
          <cell r="L249">
            <v>2.4E-2</v>
          </cell>
        </row>
        <row r="250">
          <cell r="A250">
            <v>2.0749999999999953</v>
          </cell>
          <cell r="J250">
            <v>20</v>
          </cell>
          <cell r="K250">
            <v>0.2</v>
          </cell>
          <cell r="L250">
            <v>2.5000000000000001E-2</v>
          </cell>
        </row>
        <row r="251">
          <cell r="A251">
            <v>2.0833333333333286</v>
          </cell>
          <cell r="J251">
            <v>20</v>
          </cell>
          <cell r="K251">
            <v>0.2</v>
          </cell>
          <cell r="L251">
            <v>2.5000000000000001E-2</v>
          </cell>
        </row>
        <row r="252">
          <cell r="A252">
            <v>2.0916666666666619</v>
          </cell>
          <cell r="J252">
            <v>20</v>
          </cell>
          <cell r="K252">
            <v>0.2</v>
          </cell>
          <cell r="L252">
            <v>2.5000000000000001E-2</v>
          </cell>
        </row>
        <row r="253">
          <cell r="A253">
            <v>2.0999999999999952</v>
          </cell>
          <cell r="J253">
            <v>20</v>
          </cell>
          <cell r="K253">
            <v>0.2</v>
          </cell>
          <cell r="L253">
            <v>2.5000000000000001E-2</v>
          </cell>
        </row>
        <row r="254">
          <cell r="A254">
            <v>2.1083333333333285</v>
          </cell>
          <cell r="J254">
            <v>20</v>
          </cell>
          <cell r="K254">
            <v>0.2</v>
          </cell>
          <cell r="L254">
            <v>2.5000000000000001E-2</v>
          </cell>
        </row>
        <row r="255">
          <cell r="A255">
            <v>2.1166666666666618</v>
          </cell>
          <cell r="J255">
            <v>20</v>
          </cell>
          <cell r="K255">
            <v>0.2</v>
          </cell>
          <cell r="L255">
            <v>2.5000000000000001E-2</v>
          </cell>
        </row>
        <row r="256">
          <cell r="A256">
            <v>2.1249999999999951</v>
          </cell>
          <cell r="J256">
            <v>20</v>
          </cell>
          <cell r="K256">
            <v>0.2</v>
          </cell>
          <cell r="L256">
            <v>2.5999999999999999E-2</v>
          </cell>
        </row>
        <row r="257">
          <cell r="A257">
            <v>2.1333333333333284</v>
          </cell>
          <cell r="J257">
            <v>20</v>
          </cell>
          <cell r="K257">
            <v>0.2</v>
          </cell>
          <cell r="L257">
            <v>2.5999999999999999E-2</v>
          </cell>
        </row>
        <row r="258">
          <cell r="A258">
            <v>2.1416666666666617</v>
          </cell>
          <cell r="J258">
            <v>20</v>
          </cell>
          <cell r="K258">
            <v>0.2</v>
          </cell>
          <cell r="L258">
            <v>2.5999999999999999E-2</v>
          </cell>
        </row>
        <row r="259">
          <cell r="A259">
            <v>2.149999999999995</v>
          </cell>
          <cell r="J259">
            <v>20</v>
          </cell>
          <cell r="K259">
            <v>0.2</v>
          </cell>
          <cell r="L259">
            <v>2.5999999999999999E-2</v>
          </cell>
        </row>
        <row r="260">
          <cell r="A260">
            <v>2.1583333333333283</v>
          </cell>
          <cell r="J260">
            <v>20</v>
          </cell>
          <cell r="K260">
            <v>0.2</v>
          </cell>
          <cell r="L260">
            <v>2.5999999999999999E-2</v>
          </cell>
        </row>
        <row r="261">
          <cell r="A261">
            <v>2.1666666666666616</v>
          </cell>
          <cell r="J261">
            <v>20</v>
          </cell>
          <cell r="K261">
            <v>0.2</v>
          </cell>
          <cell r="L261">
            <v>2.5999999999999999E-2</v>
          </cell>
        </row>
        <row r="262">
          <cell r="A262">
            <v>2.1749999999999949</v>
          </cell>
          <cell r="J262">
            <v>20</v>
          </cell>
          <cell r="K262">
            <v>0.2</v>
          </cell>
          <cell r="L262">
            <v>2.7E-2</v>
          </cell>
        </row>
        <row r="263">
          <cell r="A263">
            <v>2.1833333333333282</v>
          </cell>
          <cell r="J263">
            <v>20</v>
          </cell>
          <cell r="K263">
            <v>0.2</v>
          </cell>
          <cell r="L263">
            <v>2.7E-2</v>
          </cell>
        </row>
        <row r="264">
          <cell r="A264">
            <v>2.1916666666666615</v>
          </cell>
          <cell r="J264">
            <v>20</v>
          </cell>
          <cell r="K264">
            <v>0.2</v>
          </cell>
          <cell r="L264">
            <v>2.7E-2</v>
          </cell>
        </row>
        <row r="265">
          <cell r="A265">
            <v>2.1999999999999948</v>
          </cell>
          <cell r="J265">
            <v>20</v>
          </cell>
          <cell r="K265">
            <v>0.2</v>
          </cell>
          <cell r="L265">
            <v>2.7E-2</v>
          </cell>
        </row>
        <row r="266">
          <cell r="A266">
            <v>2.2083333333333282</v>
          </cell>
          <cell r="J266">
            <v>20</v>
          </cell>
          <cell r="K266">
            <v>0.2</v>
          </cell>
          <cell r="L266">
            <v>2.7E-2</v>
          </cell>
        </row>
        <row r="267">
          <cell r="A267">
            <v>2.2166666666666615</v>
          </cell>
          <cell r="J267">
            <v>20</v>
          </cell>
          <cell r="K267">
            <v>0.2</v>
          </cell>
          <cell r="L267">
            <v>2.7E-2</v>
          </cell>
        </row>
        <row r="268">
          <cell r="A268">
            <v>2.2249999999999948</v>
          </cell>
          <cell r="J268">
            <v>20</v>
          </cell>
          <cell r="K268">
            <v>0.2</v>
          </cell>
          <cell r="L268">
            <v>2.8000000000000001E-2</v>
          </cell>
        </row>
        <row r="269">
          <cell r="A269">
            <v>2.2333333333333281</v>
          </cell>
          <cell r="J269">
            <v>20</v>
          </cell>
          <cell r="K269">
            <v>0.2</v>
          </cell>
          <cell r="L269">
            <v>2.8000000000000001E-2</v>
          </cell>
        </row>
        <row r="270">
          <cell r="A270">
            <v>2.2416666666666614</v>
          </cell>
          <cell r="J270">
            <v>20</v>
          </cell>
          <cell r="K270">
            <v>0.2</v>
          </cell>
          <cell r="L270">
            <v>2.8000000000000001E-2</v>
          </cell>
        </row>
        <row r="271">
          <cell r="A271">
            <v>2.2499999999999947</v>
          </cell>
          <cell r="J271">
            <v>20</v>
          </cell>
          <cell r="K271">
            <v>0.2</v>
          </cell>
          <cell r="L271">
            <v>2.8000000000000001E-2</v>
          </cell>
        </row>
        <row r="272">
          <cell r="A272">
            <v>2.258333333333328</v>
          </cell>
          <cell r="J272">
            <v>20</v>
          </cell>
          <cell r="K272">
            <v>0.2</v>
          </cell>
          <cell r="L272">
            <v>2.8000000000000001E-2</v>
          </cell>
        </row>
        <row r="273">
          <cell r="A273">
            <v>2.2666666666666613</v>
          </cell>
          <cell r="J273">
            <v>20</v>
          </cell>
          <cell r="K273">
            <v>0.2</v>
          </cell>
          <cell r="L273">
            <v>2.8000000000000001E-2</v>
          </cell>
        </row>
        <row r="274">
          <cell r="A274">
            <v>2.2749999999999946</v>
          </cell>
          <cell r="J274">
            <v>20</v>
          </cell>
          <cell r="K274">
            <v>0.2</v>
          </cell>
          <cell r="L274">
            <v>2.9000000000000001E-2</v>
          </cell>
        </row>
        <row r="275">
          <cell r="A275">
            <v>2.2833333333333279</v>
          </cell>
          <cell r="J275">
            <v>20</v>
          </cell>
          <cell r="K275">
            <v>0.2</v>
          </cell>
          <cell r="L275">
            <v>2.9000000000000001E-2</v>
          </cell>
        </row>
        <row r="276">
          <cell r="A276">
            <v>2.2916666666666612</v>
          </cell>
          <cell r="J276">
            <v>20</v>
          </cell>
          <cell r="K276">
            <v>0.2</v>
          </cell>
          <cell r="L276">
            <v>2.9000000000000001E-2</v>
          </cell>
        </row>
        <row r="277">
          <cell r="A277">
            <v>2.2999999999999945</v>
          </cell>
          <cell r="J277">
            <v>20</v>
          </cell>
          <cell r="K277">
            <v>0.2</v>
          </cell>
          <cell r="L277">
            <v>2.9000000000000001E-2</v>
          </cell>
        </row>
        <row r="278">
          <cell r="A278">
            <v>2.3083333333333278</v>
          </cell>
          <cell r="J278">
            <v>20</v>
          </cell>
          <cell r="K278">
            <v>0.2</v>
          </cell>
          <cell r="L278">
            <v>2.9000000000000001E-2</v>
          </cell>
        </row>
        <row r="279">
          <cell r="A279">
            <v>2.3166666666666611</v>
          </cell>
          <cell r="J279">
            <v>20</v>
          </cell>
          <cell r="K279">
            <v>0.2</v>
          </cell>
          <cell r="L279">
            <v>2.9000000000000001E-2</v>
          </cell>
        </row>
        <row r="280">
          <cell r="A280">
            <v>2.3249999999999944</v>
          </cell>
          <cell r="J280">
            <v>20</v>
          </cell>
          <cell r="K280">
            <v>0.2</v>
          </cell>
          <cell r="L280">
            <v>0.03</v>
          </cell>
        </row>
        <row r="281">
          <cell r="A281">
            <v>2.3333333333333277</v>
          </cell>
          <cell r="J281">
            <v>20</v>
          </cell>
          <cell r="K281">
            <v>0.2</v>
          </cell>
          <cell r="L281">
            <v>0.03</v>
          </cell>
        </row>
        <row r="282">
          <cell r="A282">
            <v>2.341666666666661</v>
          </cell>
          <cell r="J282">
            <v>20</v>
          </cell>
          <cell r="K282">
            <v>0.2</v>
          </cell>
          <cell r="L282">
            <v>0.03</v>
          </cell>
        </row>
        <row r="283">
          <cell r="A283">
            <v>2.3499999999999943</v>
          </cell>
          <cell r="J283">
            <v>20</v>
          </cell>
          <cell r="K283">
            <v>0.2</v>
          </cell>
          <cell r="L283">
            <v>0.03</v>
          </cell>
        </row>
        <row r="284">
          <cell r="A284">
            <v>2.3583333333333276</v>
          </cell>
          <cell r="J284">
            <v>20</v>
          </cell>
          <cell r="K284">
            <v>0.2</v>
          </cell>
          <cell r="L284">
            <v>0.03</v>
          </cell>
        </row>
        <row r="285">
          <cell r="A285">
            <v>2.3666666666666609</v>
          </cell>
          <cell r="J285">
            <v>20</v>
          </cell>
          <cell r="K285">
            <v>0.2</v>
          </cell>
          <cell r="L285">
            <v>0.03</v>
          </cell>
        </row>
        <row r="286">
          <cell r="A286">
            <v>2.3749999999999942</v>
          </cell>
          <cell r="J286">
            <v>20</v>
          </cell>
          <cell r="K286">
            <v>0.2</v>
          </cell>
          <cell r="L286">
            <v>3.1E-2</v>
          </cell>
        </row>
        <row r="287">
          <cell r="A287">
            <v>2.3833333333333275</v>
          </cell>
          <cell r="J287">
            <v>20</v>
          </cell>
          <cell r="K287">
            <v>0.2</v>
          </cell>
          <cell r="L287">
            <v>3.1E-2</v>
          </cell>
        </row>
        <row r="288">
          <cell r="A288">
            <v>2.3916666666666608</v>
          </cell>
          <cell r="J288">
            <v>20</v>
          </cell>
          <cell r="K288">
            <v>0.2</v>
          </cell>
          <cell r="L288">
            <v>3.1E-2</v>
          </cell>
        </row>
        <row r="289">
          <cell r="A289">
            <v>2.3999999999999941</v>
          </cell>
          <cell r="J289">
            <v>20</v>
          </cell>
          <cell r="K289">
            <v>0.2</v>
          </cell>
          <cell r="L289">
            <v>3.1E-2</v>
          </cell>
        </row>
        <row r="290">
          <cell r="A290">
            <v>2.4083333333333274</v>
          </cell>
          <cell r="J290">
            <v>20</v>
          </cell>
          <cell r="K290">
            <v>0.2</v>
          </cell>
          <cell r="L290">
            <v>3.1E-2</v>
          </cell>
        </row>
        <row r="291">
          <cell r="A291">
            <v>2.4166666666666607</v>
          </cell>
          <cell r="J291">
            <v>20</v>
          </cell>
          <cell r="K291">
            <v>0.2</v>
          </cell>
          <cell r="L291">
            <v>3.1E-2</v>
          </cell>
        </row>
        <row r="292">
          <cell r="A292">
            <v>2.424999999999994</v>
          </cell>
          <cell r="J292">
            <v>20</v>
          </cell>
          <cell r="K292">
            <v>0.2</v>
          </cell>
          <cell r="L292">
            <v>3.2000000000000001E-2</v>
          </cell>
        </row>
        <row r="293">
          <cell r="A293">
            <v>2.4333333333333274</v>
          </cell>
          <cell r="J293">
            <v>20</v>
          </cell>
          <cell r="K293">
            <v>0.2</v>
          </cell>
          <cell r="L293">
            <v>3.2000000000000001E-2</v>
          </cell>
        </row>
        <row r="294">
          <cell r="A294">
            <v>2.4416666666666607</v>
          </cell>
          <cell r="J294">
            <v>20</v>
          </cell>
          <cell r="K294">
            <v>0.2</v>
          </cell>
          <cell r="L294">
            <v>3.2000000000000001E-2</v>
          </cell>
        </row>
        <row r="295">
          <cell r="A295">
            <v>2.449999999999994</v>
          </cell>
          <cell r="J295">
            <v>20</v>
          </cell>
          <cell r="K295">
            <v>0.2</v>
          </cell>
          <cell r="L295">
            <v>3.2000000000000001E-2</v>
          </cell>
        </row>
        <row r="296">
          <cell r="A296">
            <v>2.4583333333333273</v>
          </cell>
          <cell r="J296">
            <v>20</v>
          </cell>
          <cell r="K296">
            <v>0.2</v>
          </cell>
          <cell r="L296">
            <v>3.2000000000000001E-2</v>
          </cell>
        </row>
        <row r="297">
          <cell r="A297">
            <v>2.4666666666666606</v>
          </cell>
          <cell r="J297">
            <v>20</v>
          </cell>
          <cell r="K297">
            <v>0.2</v>
          </cell>
          <cell r="L297">
            <v>3.2000000000000001E-2</v>
          </cell>
        </row>
        <row r="298">
          <cell r="A298">
            <v>2.4749999999999939</v>
          </cell>
          <cell r="J298">
            <v>20</v>
          </cell>
          <cell r="K298">
            <v>0.2</v>
          </cell>
          <cell r="L298">
            <v>3.3000000000000002E-2</v>
          </cell>
        </row>
        <row r="299">
          <cell r="A299">
            <v>2.4833333333333272</v>
          </cell>
          <cell r="J299">
            <v>20</v>
          </cell>
          <cell r="K299">
            <v>0.2</v>
          </cell>
          <cell r="L299">
            <v>3.3000000000000002E-2</v>
          </cell>
        </row>
        <row r="300">
          <cell r="A300">
            <v>2.4916666666666605</v>
          </cell>
          <cell r="J300">
            <v>20</v>
          </cell>
          <cell r="K300">
            <v>0.2</v>
          </cell>
          <cell r="L300">
            <v>3.3000000000000002E-2</v>
          </cell>
        </row>
        <row r="301">
          <cell r="A301">
            <v>2.4999999999999938</v>
          </cell>
          <cell r="J301">
            <v>20</v>
          </cell>
          <cell r="K301">
            <v>0.2</v>
          </cell>
          <cell r="L301">
            <v>3.3000000000000002E-2</v>
          </cell>
        </row>
        <row r="302">
          <cell r="A302">
            <v>2.5083333333333271</v>
          </cell>
          <cell r="J302">
            <v>20</v>
          </cell>
          <cell r="K302">
            <v>0.2</v>
          </cell>
          <cell r="L302">
            <v>3.3000000000000002E-2</v>
          </cell>
        </row>
        <row r="303">
          <cell r="A303">
            <v>2.5166666666666604</v>
          </cell>
          <cell r="J303">
            <v>20</v>
          </cell>
          <cell r="K303">
            <v>0.2</v>
          </cell>
          <cell r="L303">
            <v>3.3000000000000002E-2</v>
          </cell>
        </row>
        <row r="304">
          <cell r="A304">
            <v>2.5249999999999937</v>
          </cell>
          <cell r="J304">
            <v>20</v>
          </cell>
          <cell r="K304">
            <v>0.2</v>
          </cell>
          <cell r="L304">
            <v>3.4000000000000002E-2</v>
          </cell>
        </row>
        <row r="305">
          <cell r="A305">
            <v>2.533333333333327</v>
          </cell>
          <cell r="J305">
            <v>20</v>
          </cell>
          <cell r="K305">
            <v>0.2</v>
          </cell>
          <cell r="L305">
            <v>3.4000000000000002E-2</v>
          </cell>
        </row>
        <row r="306">
          <cell r="A306">
            <v>2.5416666666666603</v>
          </cell>
          <cell r="J306">
            <v>20</v>
          </cell>
          <cell r="K306">
            <v>0.2</v>
          </cell>
          <cell r="L306">
            <v>3.4000000000000002E-2</v>
          </cell>
        </row>
        <row r="307">
          <cell r="A307">
            <v>2.5499999999999936</v>
          </cell>
          <cell r="J307">
            <v>20</v>
          </cell>
          <cell r="K307">
            <v>0.2</v>
          </cell>
          <cell r="L307">
            <v>3.4000000000000002E-2</v>
          </cell>
        </row>
        <row r="308">
          <cell r="A308">
            <v>2.5583333333333269</v>
          </cell>
          <cell r="J308">
            <v>20</v>
          </cell>
          <cell r="K308">
            <v>0.2</v>
          </cell>
          <cell r="L308">
            <v>3.4000000000000002E-2</v>
          </cell>
        </row>
        <row r="309">
          <cell r="A309">
            <v>2.5666666666666602</v>
          </cell>
          <cell r="J309">
            <v>20</v>
          </cell>
          <cell r="K309">
            <v>0.2</v>
          </cell>
          <cell r="L309">
            <v>3.4000000000000002E-2</v>
          </cell>
        </row>
        <row r="310">
          <cell r="A310">
            <v>2.5749999999999935</v>
          </cell>
          <cell r="J310">
            <v>20</v>
          </cell>
          <cell r="K310">
            <v>0.2</v>
          </cell>
          <cell r="L310">
            <v>3.5000000000000003E-2</v>
          </cell>
        </row>
        <row r="311">
          <cell r="A311">
            <v>2.5833333333333268</v>
          </cell>
          <cell r="J311">
            <v>20</v>
          </cell>
          <cell r="K311">
            <v>0.2</v>
          </cell>
          <cell r="L311">
            <v>3.5000000000000003E-2</v>
          </cell>
        </row>
        <row r="312">
          <cell r="A312">
            <v>2.5916666666666601</v>
          </cell>
          <cell r="J312">
            <v>20</v>
          </cell>
          <cell r="K312">
            <v>0.2</v>
          </cell>
          <cell r="L312">
            <v>3.5000000000000003E-2</v>
          </cell>
        </row>
        <row r="313">
          <cell r="A313">
            <v>2.5999999999999934</v>
          </cell>
          <cell r="J313">
            <v>20</v>
          </cell>
          <cell r="K313">
            <v>0.2</v>
          </cell>
          <cell r="L313">
            <v>3.5000000000000003E-2</v>
          </cell>
        </row>
        <row r="314">
          <cell r="A314">
            <v>2.6083333333333267</v>
          </cell>
          <cell r="J314">
            <v>20</v>
          </cell>
          <cell r="K314">
            <v>0.2</v>
          </cell>
          <cell r="L314">
            <v>3.5000000000000003E-2</v>
          </cell>
        </row>
        <row r="315">
          <cell r="A315">
            <v>2.61666666666666</v>
          </cell>
          <cell r="J315">
            <v>20</v>
          </cell>
          <cell r="K315">
            <v>0.2</v>
          </cell>
          <cell r="L315">
            <v>3.5000000000000003E-2</v>
          </cell>
        </row>
        <row r="316">
          <cell r="A316">
            <v>2.6249999999999933</v>
          </cell>
          <cell r="J316">
            <v>20</v>
          </cell>
          <cell r="K316">
            <v>0.2</v>
          </cell>
          <cell r="L316">
            <v>3.5999999999999997E-2</v>
          </cell>
        </row>
        <row r="317">
          <cell r="A317">
            <v>2.6333333333333266</v>
          </cell>
          <cell r="J317">
            <v>20</v>
          </cell>
          <cell r="K317">
            <v>0.2</v>
          </cell>
          <cell r="L317">
            <v>3.5999999999999997E-2</v>
          </cell>
        </row>
        <row r="318">
          <cell r="A318">
            <v>2.6416666666666599</v>
          </cell>
          <cell r="J318">
            <v>20</v>
          </cell>
          <cell r="K318">
            <v>0.2</v>
          </cell>
          <cell r="L318">
            <v>3.5999999999999997E-2</v>
          </cell>
        </row>
        <row r="319">
          <cell r="A319">
            <v>2.6499999999999932</v>
          </cell>
          <cell r="J319">
            <v>20</v>
          </cell>
          <cell r="K319">
            <v>0.2</v>
          </cell>
          <cell r="L319">
            <v>3.5999999999999997E-2</v>
          </cell>
        </row>
        <row r="320">
          <cell r="A320">
            <v>2.6583333333333266</v>
          </cell>
          <cell r="J320">
            <v>20</v>
          </cell>
          <cell r="K320">
            <v>0.2</v>
          </cell>
          <cell r="L320">
            <v>3.5999999999999997E-2</v>
          </cell>
        </row>
        <row r="321">
          <cell r="A321">
            <v>2.6666666666666599</v>
          </cell>
          <cell r="J321">
            <v>20</v>
          </cell>
          <cell r="K321">
            <v>0.2</v>
          </cell>
          <cell r="L321">
            <v>3.5999999999999997E-2</v>
          </cell>
        </row>
        <row r="322">
          <cell r="A322">
            <v>2.6749999999999932</v>
          </cell>
          <cell r="J322">
            <v>20</v>
          </cell>
          <cell r="K322">
            <v>0.2</v>
          </cell>
          <cell r="L322">
            <v>3.6999999999999998E-2</v>
          </cell>
        </row>
        <row r="323">
          <cell r="A323">
            <v>2.6833333333333265</v>
          </cell>
          <cell r="J323">
            <v>20</v>
          </cell>
          <cell r="K323">
            <v>0.2</v>
          </cell>
          <cell r="L323">
            <v>3.6999999999999998E-2</v>
          </cell>
        </row>
        <row r="324">
          <cell r="A324">
            <v>2.6916666666666598</v>
          </cell>
          <cell r="J324">
            <v>20</v>
          </cell>
          <cell r="K324">
            <v>0.2</v>
          </cell>
          <cell r="L324">
            <v>3.6999999999999998E-2</v>
          </cell>
        </row>
        <row r="325">
          <cell r="A325">
            <v>2.6999999999999931</v>
          </cell>
          <cell r="J325">
            <v>20</v>
          </cell>
          <cell r="K325">
            <v>0.2</v>
          </cell>
          <cell r="L325">
            <v>3.6999999999999998E-2</v>
          </cell>
        </row>
        <row r="326">
          <cell r="A326">
            <v>2.7083333333333264</v>
          </cell>
          <cell r="J326">
            <v>20</v>
          </cell>
          <cell r="K326">
            <v>0.2</v>
          </cell>
          <cell r="L326">
            <v>3.6999999999999998E-2</v>
          </cell>
        </row>
        <row r="327">
          <cell r="A327">
            <v>2.7166666666666597</v>
          </cell>
          <cell r="J327">
            <v>20</v>
          </cell>
          <cell r="K327">
            <v>0.2</v>
          </cell>
          <cell r="L327">
            <v>3.6999999999999998E-2</v>
          </cell>
        </row>
        <row r="328">
          <cell r="A328">
            <v>2.724999999999993</v>
          </cell>
          <cell r="J328">
            <v>20</v>
          </cell>
          <cell r="K328">
            <v>0.2</v>
          </cell>
          <cell r="L328">
            <v>3.7999999999999999E-2</v>
          </cell>
        </row>
        <row r="329">
          <cell r="A329">
            <v>2.7333333333333263</v>
          </cell>
          <cell r="J329">
            <v>20</v>
          </cell>
          <cell r="K329">
            <v>0.2</v>
          </cell>
          <cell r="L329">
            <v>3.7999999999999999E-2</v>
          </cell>
        </row>
        <row r="330">
          <cell r="A330">
            <v>2.7416666666666596</v>
          </cell>
          <cell r="J330">
            <v>20</v>
          </cell>
          <cell r="K330">
            <v>0.2</v>
          </cell>
          <cell r="L330">
            <v>3.7999999999999999E-2</v>
          </cell>
        </row>
        <row r="331">
          <cell r="A331">
            <v>2.7499999999999929</v>
          </cell>
          <cell r="J331">
            <v>20</v>
          </cell>
          <cell r="K331">
            <v>0.2</v>
          </cell>
          <cell r="L331">
            <v>3.7999999999999999E-2</v>
          </cell>
        </row>
        <row r="332">
          <cell r="A332">
            <v>2.7583333333333262</v>
          </cell>
          <cell r="J332">
            <v>20</v>
          </cell>
          <cell r="K332">
            <v>0.2</v>
          </cell>
          <cell r="L332">
            <v>3.7999999999999999E-2</v>
          </cell>
        </row>
        <row r="333">
          <cell r="A333">
            <v>2.7666666666666595</v>
          </cell>
          <cell r="J333">
            <v>20</v>
          </cell>
          <cell r="K333">
            <v>0.2</v>
          </cell>
          <cell r="L333">
            <v>3.7999999999999999E-2</v>
          </cell>
        </row>
        <row r="334">
          <cell r="A334">
            <v>2.7749999999999928</v>
          </cell>
          <cell r="J334">
            <v>20</v>
          </cell>
          <cell r="K334">
            <v>0.2</v>
          </cell>
          <cell r="L334">
            <v>3.9E-2</v>
          </cell>
        </row>
        <row r="335">
          <cell r="A335">
            <v>2.7833333333333261</v>
          </cell>
          <cell r="J335">
            <v>20</v>
          </cell>
          <cell r="K335">
            <v>0.2</v>
          </cell>
          <cell r="L335">
            <v>3.9E-2</v>
          </cell>
        </row>
        <row r="336">
          <cell r="A336">
            <v>2.7916666666666594</v>
          </cell>
          <cell r="J336">
            <v>20</v>
          </cell>
          <cell r="K336">
            <v>0.2</v>
          </cell>
          <cell r="L336">
            <v>3.9E-2</v>
          </cell>
        </row>
        <row r="337">
          <cell r="A337">
            <v>2.7999999999999927</v>
          </cell>
          <cell r="J337">
            <v>20</v>
          </cell>
          <cell r="K337">
            <v>0.2</v>
          </cell>
          <cell r="L337">
            <v>3.9E-2</v>
          </cell>
        </row>
        <row r="338">
          <cell r="A338">
            <v>2.808333333333326</v>
          </cell>
          <cell r="J338">
            <v>20</v>
          </cell>
          <cell r="K338">
            <v>0.2</v>
          </cell>
          <cell r="L338">
            <v>3.9E-2</v>
          </cell>
        </row>
        <row r="339">
          <cell r="A339">
            <v>2.8166666666666593</v>
          </cell>
          <cell r="J339">
            <v>20</v>
          </cell>
          <cell r="K339">
            <v>0.2</v>
          </cell>
          <cell r="L339">
            <v>3.9E-2</v>
          </cell>
        </row>
        <row r="340">
          <cell r="A340">
            <v>2.8249999999999926</v>
          </cell>
          <cell r="J340">
            <v>20</v>
          </cell>
          <cell r="K340">
            <v>0.2</v>
          </cell>
          <cell r="L340">
            <v>0.04</v>
          </cell>
        </row>
        <row r="341">
          <cell r="A341">
            <v>2.8333333333333259</v>
          </cell>
          <cell r="J341">
            <v>20</v>
          </cell>
          <cell r="K341">
            <v>0.2</v>
          </cell>
          <cell r="L341">
            <v>0.04</v>
          </cell>
        </row>
        <row r="342">
          <cell r="A342">
            <v>2.8416666666666592</v>
          </cell>
          <cell r="J342">
            <v>20</v>
          </cell>
          <cell r="K342">
            <v>0.2</v>
          </cell>
          <cell r="L342">
            <v>0.04</v>
          </cell>
        </row>
        <row r="343">
          <cell r="A343">
            <v>2.8499999999999925</v>
          </cell>
          <cell r="J343">
            <v>20</v>
          </cell>
          <cell r="K343">
            <v>0.2</v>
          </cell>
          <cell r="L343">
            <v>0.04</v>
          </cell>
        </row>
        <row r="344">
          <cell r="A344">
            <v>2.8583333333333258</v>
          </cell>
          <cell r="J344">
            <v>20</v>
          </cell>
          <cell r="K344">
            <v>0.2</v>
          </cell>
          <cell r="L344">
            <v>0.04</v>
          </cell>
        </row>
        <row r="345">
          <cell r="A345">
            <v>2.8666666666666591</v>
          </cell>
          <cell r="J345">
            <v>20</v>
          </cell>
          <cell r="K345">
            <v>0.2</v>
          </cell>
          <cell r="L345">
            <v>0.04</v>
          </cell>
        </row>
        <row r="346">
          <cell r="A346">
            <v>2.8749999999999925</v>
          </cell>
          <cell r="J346">
            <v>20</v>
          </cell>
          <cell r="K346">
            <v>0.2</v>
          </cell>
          <cell r="L346">
            <v>4.1000000000000002E-2</v>
          </cell>
        </row>
        <row r="347">
          <cell r="A347">
            <v>2.8833333333333258</v>
          </cell>
          <cell r="J347">
            <v>20</v>
          </cell>
          <cell r="K347">
            <v>0.2</v>
          </cell>
          <cell r="L347">
            <v>4.1000000000000002E-2</v>
          </cell>
        </row>
        <row r="348">
          <cell r="A348">
            <v>2.8916666666666591</v>
          </cell>
          <cell r="J348">
            <v>20</v>
          </cell>
          <cell r="K348">
            <v>0.2</v>
          </cell>
          <cell r="L348">
            <v>4.1000000000000002E-2</v>
          </cell>
        </row>
        <row r="349">
          <cell r="A349">
            <v>2.8999999999999924</v>
          </cell>
          <cell r="J349">
            <v>20</v>
          </cell>
          <cell r="K349">
            <v>0.2</v>
          </cell>
          <cell r="L349">
            <v>4.1000000000000002E-2</v>
          </cell>
        </row>
        <row r="350">
          <cell r="A350">
            <v>2.9083333333333257</v>
          </cell>
          <cell r="J350">
            <v>20</v>
          </cell>
          <cell r="K350">
            <v>0.2</v>
          </cell>
          <cell r="L350">
            <v>4.1000000000000002E-2</v>
          </cell>
        </row>
        <row r="351">
          <cell r="A351">
            <v>2.916666666666659</v>
          </cell>
          <cell r="J351">
            <v>20</v>
          </cell>
          <cell r="K351">
            <v>0.2</v>
          </cell>
          <cell r="L351">
            <v>4.1000000000000002E-2</v>
          </cell>
        </row>
        <row r="352">
          <cell r="A352">
            <v>2.9249999999999923</v>
          </cell>
          <cell r="J352">
            <v>20</v>
          </cell>
          <cell r="K352">
            <v>0.2</v>
          </cell>
          <cell r="L352">
            <v>4.2000000000000003E-2</v>
          </cell>
        </row>
        <row r="353">
          <cell r="A353">
            <v>2.9333333333333256</v>
          </cell>
          <cell r="J353">
            <v>20</v>
          </cell>
          <cell r="K353">
            <v>0.2</v>
          </cell>
          <cell r="L353">
            <v>4.2000000000000003E-2</v>
          </cell>
        </row>
        <row r="354">
          <cell r="A354">
            <v>2.9416666666666589</v>
          </cell>
          <cell r="J354">
            <v>20</v>
          </cell>
          <cell r="K354">
            <v>0.2</v>
          </cell>
          <cell r="L354">
            <v>4.2000000000000003E-2</v>
          </cell>
        </row>
        <row r="355">
          <cell r="A355">
            <v>2.9499999999999922</v>
          </cell>
          <cell r="J355">
            <v>20</v>
          </cell>
          <cell r="K355">
            <v>0.3</v>
          </cell>
          <cell r="L355">
            <v>4.2000000000000003E-2</v>
          </cell>
        </row>
        <row r="356">
          <cell r="A356">
            <v>2.9583333333333255</v>
          </cell>
          <cell r="J356">
            <v>20</v>
          </cell>
          <cell r="K356">
            <v>0.3</v>
          </cell>
          <cell r="L356">
            <v>4.2000000000000003E-2</v>
          </cell>
        </row>
        <row r="357">
          <cell r="A357">
            <v>2.9666666666666588</v>
          </cell>
          <cell r="J357">
            <v>20</v>
          </cell>
          <cell r="K357">
            <v>0.3</v>
          </cell>
          <cell r="L357">
            <v>4.2999999999999997E-2</v>
          </cell>
        </row>
        <row r="358">
          <cell r="A358">
            <v>2.9749999999999921</v>
          </cell>
          <cell r="J358">
            <v>20</v>
          </cell>
          <cell r="K358">
            <v>0.3</v>
          </cell>
          <cell r="L358">
            <v>4.2999999999999997E-2</v>
          </cell>
        </row>
        <row r="359">
          <cell r="A359">
            <v>2.9833333333333254</v>
          </cell>
          <cell r="J359">
            <v>20</v>
          </cell>
          <cell r="K359">
            <v>0.3</v>
          </cell>
          <cell r="L359">
            <v>4.2999999999999997E-2</v>
          </cell>
        </row>
        <row r="360">
          <cell r="A360">
            <v>2.9916666666666587</v>
          </cell>
          <cell r="J360">
            <v>20</v>
          </cell>
          <cell r="K360">
            <v>0.3</v>
          </cell>
          <cell r="L360">
            <v>4.2999999999999997E-2</v>
          </cell>
        </row>
        <row r="361">
          <cell r="A361">
            <v>2.999999999999992</v>
          </cell>
          <cell r="J361">
            <v>20</v>
          </cell>
          <cell r="K361">
            <v>0.3</v>
          </cell>
          <cell r="L361">
            <v>4.3999999999999997E-2</v>
          </cell>
        </row>
        <row r="362">
          <cell r="A362">
            <v>3.0083333333333253</v>
          </cell>
          <cell r="J362">
            <v>20</v>
          </cell>
          <cell r="K362">
            <v>0.3</v>
          </cell>
          <cell r="L362">
            <v>4.3999999999999997E-2</v>
          </cell>
        </row>
        <row r="363">
          <cell r="A363">
            <v>3.0166666666666586</v>
          </cell>
          <cell r="J363">
            <v>20</v>
          </cell>
          <cell r="K363">
            <v>0.3</v>
          </cell>
          <cell r="L363">
            <v>4.3999999999999997E-2</v>
          </cell>
        </row>
        <row r="364">
          <cell r="A364">
            <v>3.0249999999999919</v>
          </cell>
          <cell r="J364">
            <v>20</v>
          </cell>
          <cell r="K364">
            <v>0.3</v>
          </cell>
          <cell r="L364">
            <v>4.3999999999999997E-2</v>
          </cell>
        </row>
        <row r="365">
          <cell r="A365">
            <v>3.0333333333333252</v>
          </cell>
          <cell r="J365">
            <v>20</v>
          </cell>
          <cell r="K365">
            <v>0.3</v>
          </cell>
          <cell r="L365">
            <v>4.4999999999999998E-2</v>
          </cell>
        </row>
        <row r="366">
          <cell r="A366">
            <v>3.0416666666666585</v>
          </cell>
          <cell r="J366">
            <v>20</v>
          </cell>
          <cell r="K366">
            <v>0.3</v>
          </cell>
          <cell r="L366">
            <v>4.4999999999999998E-2</v>
          </cell>
        </row>
        <row r="367">
          <cell r="A367">
            <v>3.0499999999999918</v>
          </cell>
          <cell r="J367">
            <v>20</v>
          </cell>
          <cell r="K367">
            <v>0.3</v>
          </cell>
          <cell r="L367">
            <v>4.4999999999999998E-2</v>
          </cell>
        </row>
        <row r="368">
          <cell r="A368">
            <v>3.0583333333333251</v>
          </cell>
          <cell r="J368">
            <v>20</v>
          </cell>
          <cell r="K368">
            <v>0.3</v>
          </cell>
          <cell r="L368">
            <v>4.4999999999999998E-2</v>
          </cell>
        </row>
        <row r="369">
          <cell r="A369">
            <v>3.0666666666666584</v>
          </cell>
          <cell r="J369">
            <v>20</v>
          </cell>
          <cell r="K369">
            <v>0.3</v>
          </cell>
          <cell r="L369">
            <v>4.5999999999999999E-2</v>
          </cell>
        </row>
        <row r="370">
          <cell r="A370">
            <v>3.0749999999999917</v>
          </cell>
          <cell r="J370">
            <v>20</v>
          </cell>
          <cell r="K370">
            <v>0.3</v>
          </cell>
          <cell r="L370">
            <v>4.5999999999999999E-2</v>
          </cell>
        </row>
        <row r="371">
          <cell r="A371">
            <v>3.083333333333325</v>
          </cell>
          <cell r="J371">
            <v>20</v>
          </cell>
          <cell r="K371">
            <v>0.3</v>
          </cell>
          <cell r="L371">
            <v>4.5999999999999999E-2</v>
          </cell>
        </row>
        <row r="372">
          <cell r="A372">
            <v>3.0916666666666583</v>
          </cell>
          <cell r="J372">
            <v>20</v>
          </cell>
          <cell r="K372">
            <v>0.3</v>
          </cell>
          <cell r="L372">
            <v>4.5999999999999999E-2</v>
          </cell>
        </row>
        <row r="373">
          <cell r="A373">
            <v>3.0999999999999917</v>
          </cell>
          <cell r="J373">
            <v>20</v>
          </cell>
          <cell r="K373">
            <v>0.3</v>
          </cell>
          <cell r="L373">
            <v>4.7E-2</v>
          </cell>
        </row>
        <row r="374">
          <cell r="A374">
            <v>3.108333333333325</v>
          </cell>
          <cell r="J374">
            <v>20</v>
          </cell>
          <cell r="K374">
            <v>0.3</v>
          </cell>
          <cell r="L374">
            <v>4.7E-2</v>
          </cell>
        </row>
        <row r="375">
          <cell r="A375">
            <v>3.1166666666666583</v>
          </cell>
          <cell r="J375">
            <v>20</v>
          </cell>
          <cell r="K375">
            <v>0.3</v>
          </cell>
          <cell r="L375">
            <v>4.7E-2</v>
          </cell>
        </row>
        <row r="376">
          <cell r="A376">
            <v>3.1249999999999916</v>
          </cell>
          <cell r="J376">
            <v>20</v>
          </cell>
          <cell r="K376">
            <v>0.3</v>
          </cell>
          <cell r="L376">
            <v>4.7E-2</v>
          </cell>
        </row>
        <row r="377">
          <cell r="A377">
            <v>3.1333333333333249</v>
          </cell>
          <cell r="J377">
            <v>20</v>
          </cell>
          <cell r="K377">
            <v>0.3</v>
          </cell>
          <cell r="L377">
            <v>4.8000000000000001E-2</v>
          </cell>
        </row>
        <row r="378">
          <cell r="A378">
            <v>3.1416666666666582</v>
          </cell>
          <cell r="J378">
            <v>20</v>
          </cell>
          <cell r="K378">
            <v>0.3</v>
          </cell>
          <cell r="L378">
            <v>4.8000000000000001E-2</v>
          </cell>
        </row>
        <row r="379">
          <cell r="A379">
            <v>3.1499999999999915</v>
          </cell>
          <cell r="J379">
            <v>20</v>
          </cell>
          <cell r="K379">
            <v>0.3</v>
          </cell>
          <cell r="L379">
            <v>4.8000000000000001E-2</v>
          </cell>
        </row>
        <row r="380">
          <cell r="A380">
            <v>3.1583333333333248</v>
          </cell>
          <cell r="J380">
            <v>20</v>
          </cell>
          <cell r="K380">
            <v>0.3</v>
          </cell>
          <cell r="L380">
            <v>4.8000000000000001E-2</v>
          </cell>
        </row>
        <row r="381">
          <cell r="A381">
            <v>3.1666666666666581</v>
          </cell>
          <cell r="J381">
            <v>20</v>
          </cell>
          <cell r="K381">
            <v>0.3</v>
          </cell>
          <cell r="L381">
            <v>4.9000000000000002E-2</v>
          </cell>
        </row>
        <row r="382">
          <cell r="A382">
            <v>3.1749999999999914</v>
          </cell>
          <cell r="J382">
            <v>20</v>
          </cell>
          <cell r="K382">
            <v>0.3</v>
          </cell>
          <cell r="L382">
            <v>4.9000000000000002E-2</v>
          </cell>
        </row>
        <row r="383">
          <cell r="A383">
            <v>3.1833333333333247</v>
          </cell>
          <cell r="J383">
            <v>20</v>
          </cell>
          <cell r="K383">
            <v>0.3</v>
          </cell>
          <cell r="L383">
            <v>4.9000000000000002E-2</v>
          </cell>
        </row>
        <row r="384">
          <cell r="A384">
            <v>3.191666666666658</v>
          </cell>
          <cell r="J384">
            <v>20</v>
          </cell>
          <cell r="K384">
            <v>0.3</v>
          </cell>
          <cell r="L384">
            <v>4.9000000000000002E-2</v>
          </cell>
        </row>
        <row r="385">
          <cell r="A385">
            <v>3.1999999999999913</v>
          </cell>
          <cell r="J385">
            <v>20</v>
          </cell>
          <cell r="K385">
            <v>0.3</v>
          </cell>
          <cell r="L385">
            <v>0.05</v>
          </cell>
        </row>
        <row r="386">
          <cell r="A386">
            <v>3.2083333333333246</v>
          </cell>
          <cell r="J386">
            <v>20</v>
          </cell>
          <cell r="K386">
            <v>0.3</v>
          </cell>
          <cell r="L386">
            <v>0.05</v>
          </cell>
        </row>
        <row r="387">
          <cell r="A387">
            <v>3.2166666666666579</v>
          </cell>
          <cell r="J387">
            <v>20</v>
          </cell>
          <cell r="K387">
            <v>0.3</v>
          </cell>
          <cell r="L387">
            <v>0.05</v>
          </cell>
        </row>
        <row r="388">
          <cell r="A388">
            <v>3.2249999999999912</v>
          </cell>
          <cell r="J388">
            <v>20</v>
          </cell>
          <cell r="K388">
            <v>0.3</v>
          </cell>
          <cell r="L388">
            <v>0.05</v>
          </cell>
        </row>
        <row r="389">
          <cell r="A389">
            <v>3.2333333333333245</v>
          </cell>
          <cell r="J389">
            <v>20</v>
          </cell>
          <cell r="K389">
            <v>0.3</v>
          </cell>
          <cell r="L389">
            <v>5.0999999999999997E-2</v>
          </cell>
        </row>
        <row r="390">
          <cell r="A390">
            <v>3.2416666666666578</v>
          </cell>
          <cell r="J390">
            <v>20</v>
          </cell>
          <cell r="K390">
            <v>0.3</v>
          </cell>
          <cell r="L390">
            <v>5.0999999999999997E-2</v>
          </cell>
        </row>
        <row r="391">
          <cell r="A391">
            <v>3.2499999999999911</v>
          </cell>
          <cell r="J391">
            <v>20</v>
          </cell>
          <cell r="K391">
            <v>0.3</v>
          </cell>
          <cell r="L391">
            <v>5.0999999999999997E-2</v>
          </cell>
        </row>
        <row r="392">
          <cell r="A392">
            <v>3.2583333333333244</v>
          </cell>
          <cell r="J392">
            <v>20</v>
          </cell>
          <cell r="K392">
            <v>0.3</v>
          </cell>
          <cell r="L392">
            <v>5.0999999999999997E-2</v>
          </cell>
        </row>
        <row r="393">
          <cell r="A393">
            <v>3.2666666666666577</v>
          </cell>
          <cell r="J393">
            <v>20</v>
          </cell>
          <cell r="K393">
            <v>0.3</v>
          </cell>
          <cell r="L393">
            <v>5.1999999999999998E-2</v>
          </cell>
        </row>
        <row r="394">
          <cell r="A394">
            <v>3.274999999999991</v>
          </cell>
          <cell r="J394">
            <v>20</v>
          </cell>
          <cell r="K394">
            <v>0.3</v>
          </cell>
          <cell r="L394">
            <v>5.1999999999999998E-2</v>
          </cell>
        </row>
        <row r="395">
          <cell r="A395">
            <v>3.2833333333333243</v>
          </cell>
          <cell r="J395">
            <v>20</v>
          </cell>
          <cell r="K395">
            <v>0.3</v>
          </cell>
          <cell r="L395">
            <v>5.1999999999999998E-2</v>
          </cell>
        </row>
        <row r="396">
          <cell r="A396">
            <v>3.2916666666666576</v>
          </cell>
          <cell r="J396">
            <v>20</v>
          </cell>
          <cell r="K396">
            <v>0.3</v>
          </cell>
          <cell r="L396">
            <v>5.1999999999999998E-2</v>
          </cell>
        </row>
        <row r="397">
          <cell r="A397">
            <v>3.2999999999999909</v>
          </cell>
          <cell r="J397">
            <v>20</v>
          </cell>
          <cell r="K397">
            <v>0.3</v>
          </cell>
          <cell r="L397">
            <v>5.2999999999999999E-2</v>
          </cell>
        </row>
        <row r="398">
          <cell r="A398">
            <v>3.3083333333333242</v>
          </cell>
          <cell r="J398">
            <v>20</v>
          </cell>
          <cell r="K398">
            <v>0.3</v>
          </cell>
          <cell r="L398">
            <v>5.2999999999999999E-2</v>
          </cell>
        </row>
        <row r="399">
          <cell r="A399">
            <v>3.3166666666666575</v>
          </cell>
          <cell r="J399">
            <v>20</v>
          </cell>
          <cell r="K399">
            <v>0.3</v>
          </cell>
          <cell r="L399">
            <v>5.2999999999999999E-2</v>
          </cell>
        </row>
        <row r="400">
          <cell r="A400">
            <v>3.3249999999999909</v>
          </cell>
          <cell r="J400">
            <v>20</v>
          </cell>
          <cell r="K400">
            <v>0.3</v>
          </cell>
          <cell r="L400">
            <v>5.2999999999999999E-2</v>
          </cell>
        </row>
        <row r="401">
          <cell r="A401">
            <v>3.3333333333333242</v>
          </cell>
          <cell r="J401">
            <v>20</v>
          </cell>
          <cell r="K401">
            <v>0.3</v>
          </cell>
          <cell r="L401">
            <v>5.3999999999999999E-2</v>
          </cell>
        </row>
        <row r="402">
          <cell r="A402">
            <v>3.3416666666666575</v>
          </cell>
          <cell r="J402">
            <v>20</v>
          </cell>
          <cell r="K402">
            <v>0.3</v>
          </cell>
          <cell r="L402">
            <v>5.3999999999999999E-2</v>
          </cell>
        </row>
        <row r="403">
          <cell r="A403">
            <v>3.3499999999999908</v>
          </cell>
          <cell r="J403">
            <v>20</v>
          </cell>
          <cell r="K403">
            <v>0.3</v>
          </cell>
          <cell r="L403">
            <v>5.3999999999999999E-2</v>
          </cell>
        </row>
        <row r="404">
          <cell r="A404">
            <v>3.3583333333333241</v>
          </cell>
          <cell r="J404">
            <v>20</v>
          </cell>
          <cell r="K404">
            <v>0.3</v>
          </cell>
          <cell r="L404">
            <v>5.3999999999999999E-2</v>
          </cell>
        </row>
        <row r="405">
          <cell r="A405">
            <v>3.3666666666666574</v>
          </cell>
          <cell r="J405">
            <v>20</v>
          </cell>
          <cell r="K405">
            <v>0.3</v>
          </cell>
          <cell r="L405">
            <v>5.5E-2</v>
          </cell>
        </row>
        <row r="406">
          <cell r="A406">
            <v>3.3749999999999907</v>
          </cell>
          <cell r="J406">
            <v>20</v>
          </cell>
          <cell r="K406">
            <v>0.3</v>
          </cell>
          <cell r="L406">
            <v>5.5E-2</v>
          </cell>
        </row>
        <row r="407">
          <cell r="A407">
            <v>3.383333333333324</v>
          </cell>
          <cell r="J407">
            <v>20</v>
          </cell>
          <cell r="K407">
            <v>0.3</v>
          </cell>
          <cell r="L407">
            <v>5.5E-2</v>
          </cell>
        </row>
        <row r="408">
          <cell r="A408">
            <v>3.3916666666666573</v>
          </cell>
          <cell r="J408">
            <v>20</v>
          </cell>
          <cell r="K408">
            <v>0.3</v>
          </cell>
          <cell r="L408">
            <v>5.5E-2</v>
          </cell>
        </row>
        <row r="409">
          <cell r="A409">
            <v>3.3999999999999906</v>
          </cell>
          <cell r="J409">
            <v>20</v>
          </cell>
          <cell r="K409">
            <v>0.3</v>
          </cell>
          <cell r="L409">
            <v>5.6000000000000001E-2</v>
          </cell>
        </row>
        <row r="410">
          <cell r="A410">
            <v>3.4083333333333239</v>
          </cell>
          <cell r="J410">
            <v>20</v>
          </cell>
          <cell r="K410">
            <v>0.3</v>
          </cell>
          <cell r="L410">
            <v>5.6000000000000001E-2</v>
          </cell>
        </row>
        <row r="411">
          <cell r="A411">
            <v>3.4166666666666572</v>
          </cell>
          <cell r="J411">
            <v>20</v>
          </cell>
          <cell r="K411">
            <v>0.3</v>
          </cell>
          <cell r="L411">
            <v>5.6000000000000001E-2</v>
          </cell>
        </row>
        <row r="412">
          <cell r="A412">
            <v>3.4249999999999905</v>
          </cell>
          <cell r="J412">
            <v>20</v>
          </cell>
          <cell r="K412">
            <v>0.3</v>
          </cell>
          <cell r="L412">
            <v>5.6000000000000001E-2</v>
          </cell>
        </row>
        <row r="413">
          <cell r="A413">
            <v>3.4333333333333238</v>
          </cell>
          <cell r="J413">
            <v>20</v>
          </cell>
          <cell r="K413">
            <v>0.3</v>
          </cell>
          <cell r="L413">
            <v>5.7000000000000002E-2</v>
          </cell>
        </row>
        <row r="414">
          <cell r="A414">
            <v>3.4416666666666571</v>
          </cell>
          <cell r="J414">
            <v>20</v>
          </cell>
          <cell r="K414">
            <v>0.3</v>
          </cell>
          <cell r="L414">
            <v>5.7000000000000002E-2</v>
          </cell>
        </row>
        <row r="415">
          <cell r="A415">
            <v>3.4499999999999904</v>
          </cell>
          <cell r="J415">
            <v>20</v>
          </cell>
          <cell r="K415">
            <v>0.3</v>
          </cell>
          <cell r="L415">
            <v>5.7000000000000002E-2</v>
          </cell>
        </row>
        <row r="416">
          <cell r="A416">
            <v>3.4583333333333237</v>
          </cell>
          <cell r="J416">
            <v>20</v>
          </cell>
          <cell r="K416">
            <v>0.3</v>
          </cell>
          <cell r="L416">
            <v>5.7000000000000002E-2</v>
          </cell>
        </row>
        <row r="417">
          <cell r="A417">
            <v>3.466666666666657</v>
          </cell>
          <cell r="J417">
            <v>20</v>
          </cell>
          <cell r="K417">
            <v>0.3</v>
          </cell>
          <cell r="L417">
            <v>5.8000000000000003E-2</v>
          </cell>
        </row>
        <row r="418">
          <cell r="A418">
            <v>3.4749999999999903</v>
          </cell>
          <cell r="J418">
            <v>20</v>
          </cell>
          <cell r="K418">
            <v>0.3</v>
          </cell>
          <cell r="L418">
            <v>5.8000000000000003E-2</v>
          </cell>
        </row>
        <row r="419">
          <cell r="A419">
            <v>3.4833333333333236</v>
          </cell>
          <cell r="J419">
            <v>20</v>
          </cell>
          <cell r="K419">
            <v>0.3</v>
          </cell>
          <cell r="L419">
            <v>5.8000000000000003E-2</v>
          </cell>
        </row>
        <row r="420">
          <cell r="A420">
            <v>3.4916666666666569</v>
          </cell>
          <cell r="J420">
            <v>20</v>
          </cell>
          <cell r="K420">
            <v>0.3</v>
          </cell>
          <cell r="L420">
            <v>5.8000000000000003E-2</v>
          </cell>
        </row>
        <row r="421">
          <cell r="A421">
            <v>3.4999999999999902</v>
          </cell>
          <cell r="J421">
            <v>20</v>
          </cell>
          <cell r="K421">
            <v>0.3</v>
          </cell>
          <cell r="L421">
            <v>5.8999999999999997E-2</v>
          </cell>
        </row>
        <row r="422">
          <cell r="A422">
            <v>3.5083333333333235</v>
          </cell>
          <cell r="J422">
            <v>20</v>
          </cell>
          <cell r="K422">
            <v>0.3</v>
          </cell>
          <cell r="L422">
            <v>5.8999999999999997E-2</v>
          </cell>
        </row>
        <row r="423">
          <cell r="A423">
            <v>3.5166666666666568</v>
          </cell>
          <cell r="J423">
            <v>20</v>
          </cell>
          <cell r="K423">
            <v>0.3</v>
          </cell>
          <cell r="L423">
            <v>5.8999999999999997E-2</v>
          </cell>
        </row>
        <row r="424">
          <cell r="A424">
            <v>3.5249999999999901</v>
          </cell>
          <cell r="J424">
            <v>20</v>
          </cell>
          <cell r="K424">
            <v>0.3</v>
          </cell>
          <cell r="L424">
            <v>5.8999999999999997E-2</v>
          </cell>
        </row>
        <row r="425">
          <cell r="A425">
            <v>3.5333333333333234</v>
          </cell>
          <cell r="J425">
            <v>20</v>
          </cell>
          <cell r="K425">
            <v>0.3</v>
          </cell>
          <cell r="L425">
            <v>0.06</v>
          </cell>
        </row>
        <row r="426">
          <cell r="A426">
            <v>3.5416666666666567</v>
          </cell>
          <cell r="J426">
            <v>20</v>
          </cell>
          <cell r="K426">
            <v>0.3</v>
          </cell>
          <cell r="L426">
            <v>0.06</v>
          </cell>
        </row>
        <row r="427">
          <cell r="A427">
            <v>3.5499999999999901</v>
          </cell>
          <cell r="J427">
            <v>20</v>
          </cell>
          <cell r="K427">
            <v>0.3</v>
          </cell>
          <cell r="L427">
            <v>0.06</v>
          </cell>
        </row>
        <row r="428">
          <cell r="A428">
            <v>3.5583333333333234</v>
          </cell>
          <cell r="J428">
            <v>20</v>
          </cell>
          <cell r="K428">
            <v>0.3</v>
          </cell>
          <cell r="L428">
            <v>0.06</v>
          </cell>
        </row>
        <row r="429">
          <cell r="A429">
            <v>3.5666666666666567</v>
          </cell>
          <cell r="J429">
            <v>20</v>
          </cell>
          <cell r="K429">
            <v>0.3</v>
          </cell>
          <cell r="L429">
            <v>6.0999999999999999E-2</v>
          </cell>
        </row>
        <row r="430">
          <cell r="A430">
            <v>3.57499999999999</v>
          </cell>
          <cell r="J430">
            <v>20</v>
          </cell>
          <cell r="K430">
            <v>0.3</v>
          </cell>
          <cell r="L430">
            <v>6.0999999999999999E-2</v>
          </cell>
        </row>
        <row r="431">
          <cell r="A431">
            <v>3.5833333333333233</v>
          </cell>
          <cell r="J431">
            <v>20</v>
          </cell>
          <cell r="K431">
            <v>0.3</v>
          </cell>
          <cell r="L431">
            <v>6.0999999999999999E-2</v>
          </cell>
        </row>
        <row r="432">
          <cell r="A432">
            <v>3.5916666666666566</v>
          </cell>
          <cell r="J432">
            <v>20</v>
          </cell>
          <cell r="K432">
            <v>0.3</v>
          </cell>
          <cell r="L432">
            <v>6.0999999999999999E-2</v>
          </cell>
        </row>
        <row r="433">
          <cell r="A433">
            <v>3.5999999999999899</v>
          </cell>
          <cell r="J433">
            <v>20</v>
          </cell>
          <cell r="K433">
            <v>0.3</v>
          </cell>
          <cell r="L433">
            <v>6.2E-2</v>
          </cell>
        </row>
        <row r="434">
          <cell r="A434">
            <v>3.6083333333333232</v>
          </cell>
          <cell r="J434">
            <v>20</v>
          </cell>
          <cell r="K434">
            <v>0.3</v>
          </cell>
          <cell r="L434">
            <v>6.2E-2</v>
          </cell>
        </row>
        <row r="435">
          <cell r="A435">
            <v>3.6166666666666565</v>
          </cell>
          <cell r="J435">
            <v>20</v>
          </cell>
          <cell r="K435">
            <v>0.3</v>
          </cell>
          <cell r="L435">
            <v>6.2E-2</v>
          </cell>
        </row>
        <row r="436">
          <cell r="A436">
            <v>3.6249999999999898</v>
          </cell>
          <cell r="J436">
            <v>20</v>
          </cell>
          <cell r="K436">
            <v>0.3</v>
          </cell>
          <cell r="L436">
            <v>6.2E-2</v>
          </cell>
        </row>
        <row r="437">
          <cell r="A437">
            <v>3.6333333333333231</v>
          </cell>
          <cell r="J437">
            <v>20</v>
          </cell>
          <cell r="K437">
            <v>0.3</v>
          </cell>
          <cell r="L437">
            <v>6.3E-2</v>
          </cell>
        </row>
        <row r="438">
          <cell r="A438">
            <v>3.6416666666666564</v>
          </cell>
          <cell r="J438">
            <v>20</v>
          </cell>
          <cell r="K438">
            <v>0.3</v>
          </cell>
          <cell r="L438">
            <v>6.3E-2</v>
          </cell>
        </row>
        <row r="439">
          <cell r="A439">
            <v>3.6499999999999897</v>
          </cell>
          <cell r="J439">
            <v>20</v>
          </cell>
          <cell r="K439">
            <v>0.3</v>
          </cell>
          <cell r="L439">
            <v>6.3E-2</v>
          </cell>
        </row>
        <row r="440">
          <cell r="A440">
            <v>3.658333333333323</v>
          </cell>
          <cell r="J440">
            <v>20</v>
          </cell>
          <cell r="K440">
            <v>0.3</v>
          </cell>
          <cell r="L440">
            <v>6.3E-2</v>
          </cell>
        </row>
        <row r="441">
          <cell r="A441">
            <v>3.6666666666666563</v>
          </cell>
          <cell r="J441">
            <v>20</v>
          </cell>
          <cell r="K441">
            <v>0.3</v>
          </cell>
          <cell r="L441">
            <v>6.4000000000000001E-2</v>
          </cell>
        </row>
        <row r="442">
          <cell r="A442">
            <v>3.6749999999999896</v>
          </cell>
          <cell r="J442">
            <v>20</v>
          </cell>
          <cell r="K442">
            <v>0.3</v>
          </cell>
          <cell r="L442">
            <v>6.4000000000000001E-2</v>
          </cell>
        </row>
        <row r="443">
          <cell r="A443">
            <v>3.6833333333333229</v>
          </cell>
          <cell r="J443">
            <v>20</v>
          </cell>
          <cell r="K443">
            <v>0.3</v>
          </cell>
          <cell r="L443">
            <v>6.4000000000000001E-2</v>
          </cell>
        </row>
        <row r="444">
          <cell r="A444">
            <v>3.6916666666666562</v>
          </cell>
          <cell r="J444">
            <v>20</v>
          </cell>
          <cell r="K444">
            <v>0.3</v>
          </cell>
          <cell r="L444">
            <v>6.4000000000000001E-2</v>
          </cell>
        </row>
        <row r="445">
          <cell r="A445">
            <v>3.6999999999999895</v>
          </cell>
          <cell r="J445">
            <v>20</v>
          </cell>
          <cell r="K445">
            <v>0.3</v>
          </cell>
          <cell r="L445">
            <v>6.5000000000000002E-2</v>
          </cell>
        </row>
        <row r="446">
          <cell r="A446">
            <v>3.7083333333333228</v>
          </cell>
          <cell r="J446">
            <v>20</v>
          </cell>
          <cell r="K446">
            <v>0.3</v>
          </cell>
          <cell r="L446">
            <v>6.5000000000000002E-2</v>
          </cell>
        </row>
        <row r="447">
          <cell r="A447">
            <v>3.7166666666666561</v>
          </cell>
          <cell r="J447">
            <v>20</v>
          </cell>
          <cell r="K447">
            <v>0.3</v>
          </cell>
          <cell r="L447">
            <v>6.5000000000000002E-2</v>
          </cell>
        </row>
        <row r="448">
          <cell r="A448">
            <v>3.7249999999999894</v>
          </cell>
          <cell r="J448">
            <v>20</v>
          </cell>
          <cell r="K448">
            <v>0.3</v>
          </cell>
          <cell r="L448">
            <v>6.5000000000000002E-2</v>
          </cell>
        </row>
        <row r="449">
          <cell r="A449">
            <v>3.7333333333333227</v>
          </cell>
          <cell r="J449">
            <v>20</v>
          </cell>
          <cell r="K449">
            <v>0.4</v>
          </cell>
          <cell r="L449">
            <v>6.6000000000000003E-2</v>
          </cell>
        </row>
        <row r="450">
          <cell r="A450">
            <v>3.741666666666656</v>
          </cell>
          <cell r="J450">
            <v>20</v>
          </cell>
          <cell r="K450">
            <v>0.4</v>
          </cell>
          <cell r="L450">
            <v>6.6000000000000003E-2</v>
          </cell>
        </row>
        <row r="451">
          <cell r="A451">
            <v>3.7499999999999893</v>
          </cell>
          <cell r="J451">
            <v>20</v>
          </cell>
          <cell r="K451">
            <v>0.4</v>
          </cell>
          <cell r="L451">
            <v>6.6000000000000003E-2</v>
          </cell>
        </row>
        <row r="452">
          <cell r="A452">
            <v>3.7583333333333226</v>
          </cell>
          <cell r="J452">
            <v>20</v>
          </cell>
          <cell r="K452">
            <v>0.4</v>
          </cell>
          <cell r="L452">
            <v>6.7000000000000004E-2</v>
          </cell>
        </row>
        <row r="453">
          <cell r="A453">
            <v>3.7666666666666559</v>
          </cell>
          <cell r="J453">
            <v>20</v>
          </cell>
          <cell r="K453">
            <v>0.4</v>
          </cell>
          <cell r="L453">
            <v>6.7000000000000004E-2</v>
          </cell>
        </row>
        <row r="454">
          <cell r="A454">
            <v>3.7749999999999893</v>
          </cell>
          <cell r="J454">
            <v>20</v>
          </cell>
          <cell r="K454">
            <v>0.4</v>
          </cell>
          <cell r="L454">
            <v>6.7000000000000004E-2</v>
          </cell>
        </row>
        <row r="455">
          <cell r="A455">
            <v>3.7833333333333226</v>
          </cell>
          <cell r="J455">
            <v>20</v>
          </cell>
          <cell r="K455">
            <v>0.4</v>
          </cell>
          <cell r="L455">
            <v>6.8000000000000005E-2</v>
          </cell>
        </row>
        <row r="456">
          <cell r="A456">
            <v>3.7916666666666559</v>
          </cell>
          <cell r="J456">
            <v>20</v>
          </cell>
          <cell r="K456">
            <v>0.4</v>
          </cell>
          <cell r="L456">
            <v>6.8000000000000005E-2</v>
          </cell>
        </row>
        <row r="457">
          <cell r="A457">
            <v>3.7999999999999892</v>
          </cell>
          <cell r="J457">
            <v>20</v>
          </cell>
          <cell r="K457">
            <v>0.4</v>
          </cell>
          <cell r="L457">
            <v>6.8000000000000005E-2</v>
          </cell>
        </row>
        <row r="458">
          <cell r="A458">
            <v>3.8083333333333225</v>
          </cell>
          <cell r="J458">
            <v>20</v>
          </cell>
          <cell r="K458">
            <v>0.4</v>
          </cell>
          <cell r="L458">
            <v>6.9000000000000006E-2</v>
          </cell>
        </row>
        <row r="459">
          <cell r="A459">
            <v>3.8166666666666558</v>
          </cell>
          <cell r="J459">
            <v>20</v>
          </cell>
          <cell r="K459">
            <v>0.4</v>
          </cell>
          <cell r="L459">
            <v>6.9000000000000006E-2</v>
          </cell>
        </row>
        <row r="460">
          <cell r="A460">
            <v>3.8249999999999891</v>
          </cell>
          <cell r="J460">
            <v>20</v>
          </cell>
          <cell r="K460">
            <v>0.4</v>
          </cell>
          <cell r="L460">
            <v>6.9000000000000006E-2</v>
          </cell>
        </row>
        <row r="461">
          <cell r="A461">
            <v>3.8333333333333224</v>
          </cell>
          <cell r="J461">
            <v>20</v>
          </cell>
          <cell r="K461">
            <v>0.4</v>
          </cell>
          <cell r="L461">
            <v>7.0000000000000007E-2</v>
          </cell>
        </row>
        <row r="462">
          <cell r="A462">
            <v>3.8416666666666557</v>
          </cell>
          <cell r="J462">
            <v>20</v>
          </cell>
          <cell r="K462">
            <v>0.4</v>
          </cell>
          <cell r="L462">
            <v>7.0000000000000007E-2</v>
          </cell>
        </row>
        <row r="463">
          <cell r="A463">
            <v>3.849999999999989</v>
          </cell>
          <cell r="J463">
            <v>20</v>
          </cell>
          <cell r="K463">
            <v>0.4</v>
          </cell>
          <cell r="L463">
            <v>7.0000000000000007E-2</v>
          </cell>
        </row>
        <row r="464">
          <cell r="A464">
            <v>3.8583333333333223</v>
          </cell>
          <cell r="J464">
            <v>20</v>
          </cell>
          <cell r="K464">
            <v>0.4</v>
          </cell>
          <cell r="L464">
            <v>7.0999999999999994E-2</v>
          </cell>
        </row>
        <row r="465">
          <cell r="A465">
            <v>3.8666666666666556</v>
          </cell>
          <cell r="J465">
            <v>20</v>
          </cell>
          <cell r="K465">
            <v>0.4</v>
          </cell>
          <cell r="L465">
            <v>7.0999999999999994E-2</v>
          </cell>
        </row>
        <row r="466">
          <cell r="A466">
            <v>3.8749999999999889</v>
          </cell>
          <cell r="J466">
            <v>20</v>
          </cell>
          <cell r="K466">
            <v>0.4</v>
          </cell>
          <cell r="L466">
            <v>7.0999999999999994E-2</v>
          </cell>
        </row>
        <row r="467">
          <cell r="A467">
            <v>3.8833333333333222</v>
          </cell>
          <cell r="J467">
            <v>20</v>
          </cell>
          <cell r="K467">
            <v>0.4</v>
          </cell>
          <cell r="L467">
            <v>7.1999999999999995E-2</v>
          </cell>
        </row>
        <row r="468">
          <cell r="A468">
            <v>3.8916666666666555</v>
          </cell>
          <cell r="J468">
            <v>20</v>
          </cell>
          <cell r="K468">
            <v>0.4</v>
          </cell>
          <cell r="L468">
            <v>7.1999999999999995E-2</v>
          </cell>
        </row>
        <row r="469">
          <cell r="A469">
            <v>3.8999999999999888</v>
          </cell>
          <cell r="J469">
            <v>20</v>
          </cell>
          <cell r="K469">
            <v>0.4</v>
          </cell>
          <cell r="L469">
            <v>7.1999999999999995E-2</v>
          </cell>
        </row>
        <row r="470">
          <cell r="A470">
            <v>3.9083333333333221</v>
          </cell>
          <cell r="J470">
            <v>20</v>
          </cell>
          <cell r="K470">
            <v>0.4</v>
          </cell>
          <cell r="L470">
            <v>7.2999999999999995E-2</v>
          </cell>
        </row>
        <row r="471">
          <cell r="A471">
            <v>3.9166666666666554</v>
          </cell>
          <cell r="J471">
            <v>20</v>
          </cell>
          <cell r="K471">
            <v>0.4</v>
          </cell>
          <cell r="L471">
            <v>7.2999999999999995E-2</v>
          </cell>
        </row>
        <row r="472">
          <cell r="A472">
            <v>3.9249999999999887</v>
          </cell>
          <cell r="J472">
            <v>20</v>
          </cell>
          <cell r="K472">
            <v>0.4</v>
          </cell>
          <cell r="L472">
            <v>7.2999999999999995E-2</v>
          </cell>
        </row>
        <row r="473">
          <cell r="A473">
            <v>3.933333333333322</v>
          </cell>
          <cell r="J473">
            <v>20</v>
          </cell>
          <cell r="K473">
            <v>0.4</v>
          </cell>
          <cell r="L473">
            <v>7.3999999999999996E-2</v>
          </cell>
        </row>
        <row r="474">
          <cell r="A474">
            <v>3.9416666666666553</v>
          </cell>
          <cell r="J474">
            <v>20</v>
          </cell>
          <cell r="K474">
            <v>0.4</v>
          </cell>
          <cell r="L474">
            <v>7.3999999999999996E-2</v>
          </cell>
        </row>
        <row r="475">
          <cell r="A475">
            <v>3.9499999999999886</v>
          </cell>
          <cell r="J475">
            <v>20</v>
          </cell>
          <cell r="K475">
            <v>0.4</v>
          </cell>
          <cell r="L475">
            <v>7.3999999999999996E-2</v>
          </cell>
        </row>
        <row r="476">
          <cell r="A476">
            <v>3.9583333333333219</v>
          </cell>
          <cell r="J476">
            <v>20</v>
          </cell>
          <cell r="K476">
            <v>0.4</v>
          </cell>
          <cell r="L476">
            <v>7.4999999999999997E-2</v>
          </cell>
        </row>
        <row r="477">
          <cell r="A477">
            <v>3.9666666666666552</v>
          </cell>
          <cell r="J477">
            <v>20</v>
          </cell>
          <cell r="K477">
            <v>0.4</v>
          </cell>
          <cell r="L477">
            <v>7.4999999999999997E-2</v>
          </cell>
        </row>
        <row r="478">
          <cell r="A478">
            <v>3.9749999999999885</v>
          </cell>
          <cell r="J478">
            <v>20</v>
          </cell>
          <cell r="K478">
            <v>0.4</v>
          </cell>
          <cell r="L478">
            <v>7.4999999999999997E-2</v>
          </cell>
        </row>
        <row r="479">
          <cell r="A479">
            <v>3.9833333333333218</v>
          </cell>
          <cell r="J479">
            <v>20</v>
          </cell>
          <cell r="K479">
            <v>0.4</v>
          </cell>
          <cell r="L479">
            <v>7.5999999999999998E-2</v>
          </cell>
        </row>
        <row r="480">
          <cell r="A480">
            <v>3.9916666666666551</v>
          </cell>
          <cell r="J480">
            <v>20</v>
          </cell>
          <cell r="K480">
            <v>0.4</v>
          </cell>
          <cell r="L480">
            <v>7.5999999999999998E-2</v>
          </cell>
        </row>
        <row r="481">
          <cell r="A481">
            <v>3.9999999999999885</v>
          </cell>
          <cell r="J481">
            <v>20</v>
          </cell>
          <cell r="K481">
            <v>0.4</v>
          </cell>
          <cell r="L481">
            <v>7.5999999999999998E-2</v>
          </cell>
        </row>
        <row r="482">
          <cell r="A482">
            <v>4.0083333333333222</v>
          </cell>
          <cell r="J482">
            <v>20</v>
          </cell>
          <cell r="K482">
            <v>0.4</v>
          </cell>
          <cell r="L482">
            <v>7.6999999999999999E-2</v>
          </cell>
        </row>
        <row r="483">
          <cell r="A483">
            <v>4.0166666666666559</v>
          </cell>
          <cell r="J483">
            <v>20</v>
          </cell>
          <cell r="K483">
            <v>0.4</v>
          </cell>
          <cell r="L483">
            <v>7.6999999999999999E-2</v>
          </cell>
        </row>
        <row r="484">
          <cell r="A484">
            <v>4.0249999999999897</v>
          </cell>
          <cell r="J484">
            <v>20</v>
          </cell>
          <cell r="K484">
            <v>0.4</v>
          </cell>
          <cell r="L484">
            <v>7.6999999999999999E-2</v>
          </cell>
        </row>
        <row r="485">
          <cell r="A485">
            <v>4.0333333333333234</v>
          </cell>
          <cell r="J485">
            <v>20</v>
          </cell>
          <cell r="K485">
            <v>0.4</v>
          </cell>
          <cell r="L485">
            <v>7.8E-2</v>
          </cell>
        </row>
        <row r="486">
          <cell r="A486">
            <v>4.0416666666666572</v>
          </cell>
          <cell r="J486">
            <v>20</v>
          </cell>
          <cell r="K486">
            <v>0.4</v>
          </cell>
          <cell r="L486">
            <v>7.8E-2</v>
          </cell>
        </row>
        <row r="487">
          <cell r="A487">
            <v>4.0499999999999909</v>
          </cell>
          <cell r="J487">
            <v>20</v>
          </cell>
          <cell r="K487">
            <v>0.4</v>
          </cell>
          <cell r="L487">
            <v>7.8E-2</v>
          </cell>
        </row>
        <row r="488">
          <cell r="A488">
            <v>4.0583333333333247</v>
          </cell>
          <cell r="J488">
            <v>20</v>
          </cell>
          <cell r="K488">
            <v>0.4</v>
          </cell>
          <cell r="L488">
            <v>7.9000000000000001E-2</v>
          </cell>
        </row>
        <row r="489">
          <cell r="A489">
            <v>4.0666666666666584</v>
          </cell>
          <cell r="J489">
            <v>20</v>
          </cell>
          <cell r="K489">
            <v>0.4</v>
          </cell>
          <cell r="L489">
            <v>7.9000000000000001E-2</v>
          </cell>
        </row>
        <row r="490">
          <cell r="A490">
            <v>4.0749999999999922</v>
          </cell>
          <cell r="J490">
            <v>20</v>
          </cell>
          <cell r="K490">
            <v>0.4</v>
          </cell>
          <cell r="L490">
            <v>7.9000000000000001E-2</v>
          </cell>
        </row>
        <row r="491">
          <cell r="A491">
            <v>4.0833333333333259</v>
          </cell>
          <cell r="J491">
            <v>20</v>
          </cell>
          <cell r="K491">
            <v>0.4</v>
          </cell>
          <cell r="L491">
            <v>0.08</v>
          </cell>
        </row>
        <row r="492">
          <cell r="A492">
            <v>4.0916666666666597</v>
          </cell>
          <cell r="J492">
            <v>20</v>
          </cell>
          <cell r="K492">
            <v>0.4</v>
          </cell>
          <cell r="L492">
            <v>0.08</v>
          </cell>
        </row>
        <row r="493">
          <cell r="A493">
            <v>4.0999999999999934</v>
          </cell>
          <cell r="J493">
            <v>20</v>
          </cell>
          <cell r="K493">
            <v>0.4</v>
          </cell>
          <cell r="L493">
            <v>0.08</v>
          </cell>
        </row>
        <row r="494">
          <cell r="A494">
            <v>4.1083333333333272</v>
          </cell>
          <cell r="J494">
            <v>20</v>
          </cell>
          <cell r="K494">
            <v>0.4</v>
          </cell>
          <cell r="L494">
            <v>8.1000000000000003E-2</v>
          </cell>
        </row>
        <row r="495">
          <cell r="A495">
            <v>4.1166666666666609</v>
          </cell>
          <cell r="J495">
            <v>20</v>
          </cell>
          <cell r="K495">
            <v>0.4</v>
          </cell>
          <cell r="L495">
            <v>8.1000000000000003E-2</v>
          </cell>
        </row>
        <row r="496">
          <cell r="A496">
            <v>4.1249999999999947</v>
          </cell>
          <cell r="J496">
            <v>20</v>
          </cell>
          <cell r="K496">
            <v>0.4</v>
          </cell>
          <cell r="L496">
            <v>8.1000000000000003E-2</v>
          </cell>
        </row>
        <row r="497">
          <cell r="A497">
            <v>4.1333333333333284</v>
          </cell>
          <cell r="J497">
            <v>20</v>
          </cell>
          <cell r="K497">
            <v>0.4</v>
          </cell>
          <cell r="L497">
            <v>8.2000000000000003E-2</v>
          </cell>
        </row>
        <row r="498">
          <cell r="A498">
            <v>4.1416666666666622</v>
          </cell>
          <cell r="J498">
            <v>20</v>
          </cell>
          <cell r="K498">
            <v>0.4</v>
          </cell>
          <cell r="L498">
            <v>8.2000000000000003E-2</v>
          </cell>
        </row>
        <row r="499">
          <cell r="A499">
            <v>4.1499999999999959</v>
          </cell>
          <cell r="J499">
            <v>20</v>
          </cell>
          <cell r="K499">
            <v>0.4</v>
          </cell>
          <cell r="L499">
            <v>8.2000000000000003E-2</v>
          </cell>
        </row>
        <row r="500">
          <cell r="A500">
            <v>4.1583333333333297</v>
          </cell>
          <cell r="J500">
            <v>20</v>
          </cell>
          <cell r="K500">
            <v>0.4</v>
          </cell>
          <cell r="L500">
            <v>8.3000000000000004E-2</v>
          </cell>
        </row>
        <row r="501">
          <cell r="A501">
            <v>4.1666666666666634</v>
          </cell>
          <cell r="J501">
            <v>20</v>
          </cell>
          <cell r="K501">
            <v>0.4</v>
          </cell>
          <cell r="L501">
            <v>8.3000000000000004E-2</v>
          </cell>
        </row>
        <row r="502">
          <cell r="A502">
            <v>4.1749999999999972</v>
          </cell>
          <cell r="J502">
            <v>20</v>
          </cell>
          <cell r="K502">
            <v>0.4</v>
          </cell>
          <cell r="L502">
            <v>8.3000000000000004E-2</v>
          </cell>
        </row>
        <row r="503">
          <cell r="A503">
            <v>4.1833333333333309</v>
          </cell>
          <cell r="J503">
            <v>20</v>
          </cell>
          <cell r="K503">
            <v>0.4</v>
          </cell>
          <cell r="L503">
            <v>8.4000000000000005E-2</v>
          </cell>
        </row>
        <row r="504">
          <cell r="A504">
            <v>4.1916666666666647</v>
          </cell>
          <cell r="J504">
            <v>20</v>
          </cell>
          <cell r="K504">
            <v>0.4</v>
          </cell>
          <cell r="L504">
            <v>8.4000000000000005E-2</v>
          </cell>
        </row>
        <row r="505">
          <cell r="A505">
            <v>4.1999999999999984</v>
          </cell>
          <cell r="J505">
            <v>20</v>
          </cell>
          <cell r="K505">
            <v>0.4</v>
          </cell>
          <cell r="L505">
            <v>8.4000000000000005E-2</v>
          </cell>
        </row>
        <row r="506">
          <cell r="A506">
            <v>4.2083333333333321</v>
          </cell>
          <cell r="J506">
            <v>20</v>
          </cell>
          <cell r="K506">
            <v>0.4</v>
          </cell>
          <cell r="L506">
            <v>8.5000000000000006E-2</v>
          </cell>
        </row>
        <row r="507">
          <cell r="A507">
            <v>4.2166666666666659</v>
          </cell>
          <cell r="J507">
            <v>20</v>
          </cell>
          <cell r="K507">
            <v>0.4</v>
          </cell>
          <cell r="L507">
            <v>8.5000000000000006E-2</v>
          </cell>
        </row>
        <row r="508">
          <cell r="A508">
            <v>4.2249999999999996</v>
          </cell>
          <cell r="J508">
            <v>20</v>
          </cell>
          <cell r="K508">
            <v>0.4</v>
          </cell>
          <cell r="L508">
            <v>8.5000000000000006E-2</v>
          </cell>
        </row>
        <row r="509">
          <cell r="A509">
            <v>4.2333333333333334</v>
          </cell>
          <cell r="J509">
            <v>20</v>
          </cell>
          <cell r="K509">
            <v>0.4</v>
          </cell>
          <cell r="L509">
            <v>8.5999999999999993E-2</v>
          </cell>
        </row>
        <row r="510">
          <cell r="A510">
            <v>4.2416666666666671</v>
          </cell>
          <cell r="J510">
            <v>20</v>
          </cell>
          <cell r="K510">
            <v>0.4</v>
          </cell>
          <cell r="L510">
            <v>8.5999999999999993E-2</v>
          </cell>
        </row>
        <row r="511">
          <cell r="A511">
            <v>4.2500000000000009</v>
          </cell>
          <cell r="J511">
            <v>20</v>
          </cell>
          <cell r="K511">
            <v>0.4</v>
          </cell>
          <cell r="L511">
            <v>8.5999999999999993E-2</v>
          </cell>
        </row>
        <row r="512">
          <cell r="A512">
            <v>4.2583333333333346</v>
          </cell>
          <cell r="J512">
            <v>20</v>
          </cell>
          <cell r="K512">
            <v>0.4</v>
          </cell>
          <cell r="L512">
            <v>8.6999999999999994E-2</v>
          </cell>
        </row>
        <row r="513">
          <cell r="A513">
            <v>4.2666666666666684</v>
          </cell>
          <cell r="J513">
            <v>20</v>
          </cell>
          <cell r="K513">
            <v>0.4</v>
          </cell>
          <cell r="L513">
            <v>8.6999999999999994E-2</v>
          </cell>
        </row>
        <row r="514">
          <cell r="A514">
            <v>4.2750000000000021</v>
          </cell>
          <cell r="J514">
            <v>20</v>
          </cell>
          <cell r="K514">
            <v>0.4</v>
          </cell>
          <cell r="L514">
            <v>8.6999999999999994E-2</v>
          </cell>
        </row>
        <row r="515">
          <cell r="A515">
            <v>4.2833333333333359</v>
          </cell>
          <cell r="J515">
            <v>20</v>
          </cell>
          <cell r="K515">
            <v>0.4</v>
          </cell>
          <cell r="L515">
            <v>8.7999999999999995E-2</v>
          </cell>
        </row>
        <row r="516">
          <cell r="A516">
            <v>4.2916666666666696</v>
          </cell>
          <cell r="J516">
            <v>20</v>
          </cell>
          <cell r="K516">
            <v>0.4</v>
          </cell>
          <cell r="L516">
            <v>8.7999999999999995E-2</v>
          </cell>
        </row>
        <row r="517">
          <cell r="A517">
            <v>4.3000000000000034</v>
          </cell>
          <cell r="J517">
            <v>20</v>
          </cell>
          <cell r="K517">
            <v>0.4</v>
          </cell>
          <cell r="L517">
            <v>8.7999999999999995E-2</v>
          </cell>
        </row>
        <row r="518">
          <cell r="A518">
            <v>4.3083333333333371</v>
          </cell>
          <cell r="J518">
            <v>20</v>
          </cell>
          <cell r="K518">
            <v>0.4</v>
          </cell>
          <cell r="L518">
            <v>8.8999999999999996E-2</v>
          </cell>
        </row>
        <row r="519">
          <cell r="A519">
            <v>4.3166666666666709</v>
          </cell>
          <cell r="J519">
            <v>20</v>
          </cell>
          <cell r="K519">
            <v>0.5</v>
          </cell>
          <cell r="L519">
            <v>8.8999999999999996E-2</v>
          </cell>
        </row>
        <row r="520">
          <cell r="A520">
            <v>4.3250000000000046</v>
          </cell>
          <cell r="J520">
            <v>20</v>
          </cell>
          <cell r="K520">
            <v>0.5</v>
          </cell>
          <cell r="L520">
            <v>8.8999999999999996E-2</v>
          </cell>
        </row>
        <row r="521">
          <cell r="A521">
            <v>4.3333333333333384</v>
          </cell>
          <cell r="J521">
            <v>20</v>
          </cell>
          <cell r="K521">
            <v>0.5</v>
          </cell>
          <cell r="L521">
            <v>0.09</v>
          </cell>
        </row>
        <row r="522">
          <cell r="A522">
            <v>4.3416666666666721</v>
          </cell>
          <cell r="J522">
            <v>20</v>
          </cell>
          <cell r="K522">
            <v>0.5</v>
          </cell>
          <cell r="L522">
            <v>0.09</v>
          </cell>
        </row>
        <row r="523">
          <cell r="A523">
            <v>4.3500000000000059</v>
          </cell>
          <cell r="J523">
            <v>20</v>
          </cell>
          <cell r="K523">
            <v>0.5</v>
          </cell>
          <cell r="L523">
            <v>9.0999999999999998E-2</v>
          </cell>
        </row>
        <row r="524">
          <cell r="A524">
            <v>4.3583333333333396</v>
          </cell>
          <cell r="J524">
            <v>20</v>
          </cell>
          <cell r="K524">
            <v>0.5</v>
          </cell>
          <cell r="L524">
            <v>9.0999999999999998E-2</v>
          </cell>
        </row>
        <row r="525">
          <cell r="A525">
            <v>4.3666666666666734</v>
          </cell>
          <cell r="J525">
            <v>20</v>
          </cell>
          <cell r="K525">
            <v>0.5</v>
          </cell>
          <cell r="L525">
            <v>9.1999999999999998E-2</v>
          </cell>
        </row>
        <row r="526">
          <cell r="A526">
            <v>4.3750000000000071</v>
          </cell>
          <cell r="J526">
            <v>20</v>
          </cell>
          <cell r="K526">
            <v>0.5</v>
          </cell>
          <cell r="L526">
            <v>9.1999999999999998E-2</v>
          </cell>
        </row>
        <row r="527">
          <cell r="A527">
            <v>4.3833333333333409</v>
          </cell>
          <cell r="J527">
            <v>20</v>
          </cell>
          <cell r="K527">
            <v>0.5</v>
          </cell>
          <cell r="L527">
            <v>9.1999999999999998E-2</v>
          </cell>
        </row>
        <row r="528">
          <cell r="A528">
            <v>4.3916666666666746</v>
          </cell>
          <cell r="J528">
            <v>20</v>
          </cell>
          <cell r="K528">
            <v>0.5</v>
          </cell>
          <cell r="L528">
            <v>9.2999999999999999E-2</v>
          </cell>
        </row>
        <row r="529">
          <cell r="A529">
            <v>4.4000000000000083</v>
          </cell>
          <cell r="J529">
            <v>20</v>
          </cell>
          <cell r="K529">
            <v>0.5</v>
          </cell>
          <cell r="L529">
            <v>9.2999999999999999E-2</v>
          </cell>
        </row>
        <row r="530">
          <cell r="A530">
            <v>4.4083333333333421</v>
          </cell>
          <cell r="J530">
            <v>20</v>
          </cell>
          <cell r="K530">
            <v>0.5</v>
          </cell>
          <cell r="L530">
            <v>9.4E-2</v>
          </cell>
        </row>
        <row r="531">
          <cell r="A531">
            <v>4.4166666666666758</v>
          </cell>
          <cell r="J531">
            <v>20</v>
          </cell>
          <cell r="K531">
            <v>0.5</v>
          </cell>
          <cell r="L531">
            <v>9.4E-2</v>
          </cell>
        </row>
        <row r="532">
          <cell r="A532">
            <v>4.4250000000000096</v>
          </cell>
          <cell r="J532">
            <v>20</v>
          </cell>
          <cell r="K532">
            <v>0.5</v>
          </cell>
          <cell r="L532">
            <v>9.4E-2</v>
          </cell>
        </row>
        <row r="533">
          <cell r="A533">
            <v>4.4333333333333433</v>
          </cell>
          <cell r="J533">
            <v>20</v>
          </cell>
          <cell r="K533">
            <v>0.5</v>
          </cell>
          <cell r="L533">
            <v>9.5000000000000001E-2</v>
          </cell>
        </row>
        <row r="534">
          <cell r="A534">
            <v>4.4416666666666771</v>
          </cell>
          <cell r="J534">
            <v>20</v>
          </cell>
          <cell r="K534">
            <v>0.5</v>
          </cell>
          <cell r="L534">
            <v>9.5000000000000001E-2</v>
          </cell>
        </row>
        <row r="535">
          <cell r="A535">
            <v>4.4500000000000108</v>
          </cell>
          <cell r="J535">
            <v>20</v>
          </cell>
          <cell r="K535">
            <v>0.5</v>
          </cell>
          <cell r="L535">
            <v>9.6000000000000002E-2</v>
          </cell>
        </row>
        <row r="536">
          <cell r="A536">
            <v>4.4583333333333446</v>
          </cell>
          <cell r="J536">
            <v>20</v>
          </cell>
          <cell r="K536">
            <v>0.5</v>
          </cell>
          <cell r="L536">
            <v>9.6000000000000002E-2</v>
          </cell>
        </row>
        <row r="537">
          <cell r="A537">
            <v>4.4666666666666783</v>
          </cell>
          <cell r="J537">
            <v>20</v>
          </cell>
          <cell r="K537">
            <v>0.5</v>
          </cell>
          <cell r="L537">
            <v>9.7000000000000003E-2</v>
          </cell>
        </row>
        <row r="538">
          <cell r="A538">
            <v>4.4750000000000121</v>
          </cell>
          <cell r="J538">
            <v>20</v>
          </cell>
          <cell r="K538">
            <v>0.5</v>
          </cell>
          <cell r="L538">
            <v>9.7000000000000003E-2</v>
          </cell>
        </row>
        <row r="539">
          <cell r="A539">
            <v>4.4833333333333458</v>
          </cell>
          <cell r="J539">
            <v>20</v>
          </cell>
          <cell r="K539">
            <v>0.5</v>
          </cell>
          <cell r="L539">
            <v>9.7000000000000003E-2</v>
          </cell>
        </row>
        <row r="540">
          <cell r="A540">
            <v>4.4916666666666796</v>
          </cell>
          <cell r="J540">
            <v>20</v>
          </cell>
          <cell r="K540">
            <v>0.5</v>
          </cell>
          <cell r="L540">
            <v>9.8000000000000004E-2</v>
          </cell>
        </row>
        <row r="541">
          <cell r="A541">
            <v>4.5000000000000133</v>
          </cell>
          <cell r="J541">
            <v>20</v>
          </cell>
          <cell r="K541">
            <v>0.5</v>
          </cell>
          <cell r="L541">
            <v>9.8000000000000004E-2</v>
          </cell>
        </row>
        <row r="542">
          <cell r="A542">
            <v>4.5083333333333471</v>
          </cell>
          <cell r="J542">
            <v>20</v>
          </cell>
          <cell r="K542">
            <v>0.5</v>
          </cell>
          <cell r="L542">
            <v>9.9000000000000005E-2</v>
          </cell>
        </row>
        <row r="543">
          <cell r="A543">
            <v>4.5166666666666808</v>
          </cell>
          <cell r="J543">
            <v>20</v>
          </cell>
          <cell r="K543">
            <v>0.5</v>
          </cell>
          <cell r="L543">
            <v>9.9000000000000005E-2</v>
          </cell>
        </row>
        <row r="544">
          <cell r="A544">
            <v>4.5250000000000146</v>
          </cell>
          <cell r="J544">
            <v>20</v>
          </cell>
          <cell r="K544">
            <v>0.5</v>
          </cell>
          <cell r="L544">
            <v>9.9000000000000005E-2</v>
          </cell>
        </row>
        <row r="545">
          <cell r="A545">
            <v>4.5333333333333483</v>
          </cell>
          <cell r="J545">
            <v>20</v>
          </cell>
          <cell r="K545">
            <v>0.5</v>
          </cell>
          <cell r="L545">
            <v>0.1</v>
          </cell>
        </row>
        <row r="546">
          <cell r="A546">
            <v>4.5416666666666821</v>
          </cell>
          <cell r="J546">
            <v>20</v>
          </cell>
          <cell r="K546">
            <v>0.5</v>
          </cell>
          <cell r="L546">
            <v>0.1</v>
          </cell>
        </row>
        <row r="547">
          <cell r="A547">
            <v>4.5500000000000158</v>
          </cell>
          <cell r="J547">
            <v>20</v>
          </cell>
          <cell r="K547">
            <v>0.5</v>
          </cell>
          <cell r="L547">
            <v>0.10100000000000001</v>
          </cell>
        </row>
        <row r="548">
          <cell r="A548">
            <v>4.5583333333333496</v>
          </cell>
          <cell r="J548">
            <v>20</v>
          </cell>
          <cell r="K548">
            <v>0.5</v>
          </cell>
          <cell r="L548">
            <v>0.10100000000000001</v>
          </cell>
        </row>
        <row r="549">
          <cell r="A549">
            <v>4.5666666666666833</v>
          </cell>
          <cell r="J549">
            <v>20</v>
          </cell>
          <cell r="K549">
            <v>0.5</v>
          </cell>
          <cell r="L549">
            <v>0.10100000000000001</v>
          </cell>
        </row>
        <row r="550">
          <cell r="A550">
            <v>4.5750000000000171</v>
          </cell>
          <cell r="J550">
            <v>20</v>
          </cell>
          <cell r="K550">
            <v>0.5</v>
          </cell>
          <cell r="L550">
            <v>0.10199999999999999</v>
          </cell>
        </row>
        <row r="551">
          <cell r="A551">
            <v>4.5833333333333508</v>
          </cell>
          <cell r="J551">
            <v>20</v>
          </cell>
          <cell r="K551">
            <v>0.5</v>
          </cell>
          <cell r="L551">
            <v>0.10199999999999999</v>
          </cell>
        </row>
        <row r="552">
          <cell r="A552">
            <v>4.5916666666666845</v>
          </cell>
          <cell r="J552">
            <v>20</v>
          </cell>
          <cell r="K552">
            <v>0.5</v>
          </cell>
          <cell r="L552">
            <v>0.10299999999999999</v>
          </cell>
        </row>
        <row r="553">
          <cell r="A553">
            <v>4.6000000000000183</v>
          </cell>
          <cell r="J553">
            <v>20</v>
          </cell>
          <cell r="K553">
            <v>0.5</v>
          </cell>
          <cell r="L553">
            <v>0.10299999999999999</v>
          </cell>
        </row>
        <row r="554">
          <cell r="A554">
            <v>4.608333333333352</v>
          </cell>
          <cell r="J554">
            <v>20</v>
          </cell>
          <cell r="K554">
            <v>0.5</v>
          </cell>
          <cell r="L554">
            <v>0.104</v>
          </cell>
        </row>
        <row r="555">
          <cell r="A555">
            <v>4.6166666666666858</v>
          </cell>
          <cell r="J555">
            <v>20</v>
          </cell>
          <cell r="K555">
            <v>0.5</v>
          </cell>
          <cell r="L555">
            <v>0.104</v>
          </cell>
        </row>
        <row r="556">
          <cell r="A556">
            <v>4.6250000000000195</v>
          </cell>
          <cell r="J556">
            <v>20</v>
          </cell>
          <cell r="K556">
            <v>0.5</v>
          </cell>
          <cell r="L556">
            <v>0.104</v>
          </cell>
        </row>
        <row r="557">
          <cell r="A557">
            <v>4.6333333333333533</v>
          </cell>
          <cell r="J557">
            <v>20</v>
          </cell>
          <cell r="K557">
            <v>0.5</v>
          </cell>
          <cell r="L557">
            <v>0.105</v>
          </cell>
        </row>
        <row r="558">
          <cell r="A558">
            <v>4.641666666666687</v>
          </cell>
          <cell r="J558">
            <v>20</v>
          </cell>
          <cell r="K558">
            <v>0.5</v>
          </cell>
          <cell r="L558">
            <v>0.105</v>
          </cell>
        </row>
        <row r="559">
          <cell r="A559">
            <v>4.6500000000000208</v>
          </cell>
          <cell r="J559">
            <v>20</v>
          </cell>
          <cell r="K559">
            <v>0.5</v>
          </cell>
          <cell r="L559">
            <v>0.106</v>
          </cell>
        </row>
        <row r="560">
          <cell r="A560">
            <v>4.6583333333333545</v>
          </cell>
          <cell r="J560">
            <v>20</v>
          </cell>
          <cell r="K560">
            <v>0.5</v>
          </cell>
          <cell r="L560">
            <v>0.106</v>
          </cell>
        </row>
        <row r="561">
          <cell r="A561">
            <v>4.6666666666666883</v>
          </cell>
          <cell r="J561">
            <v>20</v>
          </cell>
          <cell r="K561">
            <v>0.5</v>
          </cell>
          <cell r="L561">
            <v>0.106</v>
          </cell>
        </row>
        <row r="562">
          <cell r="A562">
            <v>4.675000000000022</v>
          </cell>
          <cell r="J562">
            <v>20</v>
          </cell>
          <cell r="K562">
            <v>0.5</v>
          </cell>
          <cell r="L562">
            <v>0.107</v>
          </cell>
        </row>
        <row r="563">
          <cell r="A563">
            <v>4.6833333333333558</v>
          </cell>
          <cell r="J563">
            <v>20</v>
          </cell>
          <cell r="K563">
            <v>0.5</v>
          </cell>
          <cell r="L563">
            <v>0.107</v>
          </cell>
        </row>
        <row r="564">
          <cell r="A564">
            <v>4.6916666666666895</v>
          </cell>
          <cell r="J564">
            <v>20</v>
          </cell>
          <cell r="K564">
            <v>0.5</v>
          </cell>
          <cell r="L564">
            <v>0.108</v>
          </cell>
        </row>
        <row r="565">
          <cell r="A565">
            <v>4.7000000000000233</v>
          </cell>
          <cell r="J565">
            <v>20</v>
          </cell>
          <cell r="K565">
            <v>0.5</v>
          </cell>
          <cell r="L565">
            <v>0.108</v>
          </cell>
        </row>
        <row r="566">
          <cell r="A566">
            <v>4.708333333333357</v>
          </cell>
          <cell r="J566">
            <v>20</v>
          </cell>
          <cell r="K566">
            <v>0.5</v>
          </cell>
          <cell r="L566">
            <v>0.109</v>
          </cell>
        </row>
        <row r="567">
          <cell r="A567">
            <v>4.7166666666666908</v>
          </cell>
          <cell r="J567">
            <v>20</v>
          </cell>
          <cell r="K567">
            <v>0.5</v>
          </cell>
          <cell r="L567">
            <v>0.109</v>
          </cell>
        </row>
        <row r="568">
          <cell r="A568">
            <v>4.7250000000000245</v>
          </cell>
          <cell r="J568">
            <v>20</v>
          </cell>
          <cell r="K568">
            <v>0.5</v>
          </cell>
          <cell r="L568">
            <v>0.109</v>
          </cell>
        </row>
        <row r="569">
          <cell r="A569">
            <v>4.7333333333333583</v>
          </cell>
          <cell r="J569">
            <v>20</v>
          </cell>
          <cell r="K569">
            <v>0.5</v>
          </cell>
          <cell r="L569">
            <v>0.11</v>
          </cell>
        </row>
        <row r="570">
          <cell r="A570">
            <v>4.741666666666692</v>
          </cell>
          <cell r="J570">
            <v>20</v>
          </cell>
          <cell r="K570">
            <v>0.5</v>
          </cell>
          <cell r="L570">
            <v>0.11</v>
          </cell>
        </row>
        <row r="571">
          <cell r="A571">
            <v>4.7500000000000258</v>
          </cell>
          <cell r="J571">
            <v>20</v>
          </cell>
          <cell r="K571">
            <v>0.5</v>
          </cell>
          <cell r="L571">
            <v>0.111</v>
          </cell>
        </row>
        <row r="572">
          <cell r="A572">
            <v>4.7583333333333595</v>
          </cell>
          <cell r="J572">
            <v>20</v>
          </cell>
          <cell r="K572">
            <v>0.5</v>
          </cell>
          <cell r="L572">
            <v>0.111</v>
          </cell>
        </row>
        <row r="573">
          <cell r="A573">
            <v>4.7666666666666933</v>
          </cell>
          <cell r="J573">
            <v>20</v>
          </cell>
          <cell r="K573">
            <v>0.5</v>
          </cell>
          <cell r="L573">
            <v>0.111</v>
          </cell>
        </row>
        <row r="574">
          <cell r="A574">
            <v>4.775000000000027</v>
          </cell>
          <cell r="J574">
            <v>20</v>
          </cell>
          <cell r="K574">
            <v>0.5</v>
          </cell>
          <cell r="L574">
            <v>0.112</v>
          </cell>
        </row>
        <row r="575">
          <cell r="A575">
            <v>4.7833333333333607</v>
          </cell>
          <cell r="J575">
            <v>20</v>
          </cell>
          <cell r="K575">
            <v>0.5</v>
          </cell>
          <cell r="L575">
            <v>0.112</v>
          </cell>
        </row>
        <row r="576">
          <cell r="A576">
            <v>4.7916666666666945</v>
          </cell>
          <cell r="J576">
            <v>20</v>
          </cell>
          <cell r="K576">
            <v>0.5</v>
          </cell>
          <cell r="L576">
            <v>0.113</v>
          </cell>
        </row>
        <row r="577">
          <cell r="A577">
            <v>4.8000000000000282</v>
          </cell>
          <cell r="J577">
            <v>20</v>
          </cell>
          <cell r="K577">
            <v>0.5</v>
          </cell>
          <cell r="L577">
            <v>0.113</v>
          </cell>
        </row>
        <row r="578">
          <cell r="A578">
            <v>4.808333333333362</v>
          </cell>
          <cell r="J578">
            <v>20</v>
          </cell>
          <cell r="K578">
            <v>0.5</v>
          </cell>
          <cell r="L578">
            <v>0.114</v>
          </cell>
        </row>
        <row r="579">
          <cell r="A579">
            <v>4.8166666666666957</v>
          </cell>
          <cell r="J579">
            <v>20</v>
          </cell>
          <cell r="K579">
            <v>0.5</v>
          </cell>
          <cell r="L579">
            <v>0.114</v>
          </cell>
        </row>
        <row r="580">
          <cell r="A580">
            <v>4.8250000000000295</v>
          </cell>
          <cell r="J580">
            <v>20</v>
          </cell>
          <cell r="K580">
            <v>0.5</v>
          </cell>
          <cell r="L580">
            <v>0.114</v>
          </cell>
        </row>
        <row r="581">
          <cell r="A581">
            <v>4.8333333333333632</v>
          </cell>
          <cell r="J581">
            <v>20</v>
          </cell>
          <cell r="K581">
            <v>0.5</v>
          </cell>
          <cell r="L581">
            <v>0.115</v>
          </cell>
        </row>
        <row r="582">
          <cell r="A582">
            <v>4.841666666666697</v>
          </cell>
          <cell r="J582">
            <v>20</v>
          </cell>
          <cell r="K582">
            <v>0.6</v>
          </cell>
          <cell r="L582">
            <v>0.115</v>
          </cell>
        </row>
        <row r="583">
          <cell r="A583">
            <v>4.8500000000000307</v>
          </cell>
          <cell r="J583">
            <v>20</v>
          </cell>
          <cell r="K583">
            <v>0.6</v>
          </cell>
          <cell r="L583">
            <v>0.11600000000000001</v>
          </cell>
        </row>
        <row r="584">
          <cell r="A584">
            <v>4.8583333333333645</v>
          </cell>
          <cell r="J584">
            <v>20</v>
          </cell>
          <cell r="K584">
            <v>0.6</v>
          </cell>
          <cell r="L584">
            <v>0.11600000000000001</v>
          </cell>
        </row>
        <row r="585">
          <cell r="A585">
            <v>4.8666666666666982</v>
          </cell>
          <cell r="J585">
            <v>20</v>
          </cell>
          <cell r="K585">
            <v>0.6</v>
          </cell>
          <cell r="L585">
            <v>0.11700000000000001</v>
          </cell>
        </row>
        <row r="586">
          <cell r="A586">
            <v>4.875000000000032</v>
          </cell>
          <cell r="J586">
            <v>20</v>
          </cell>
          <cell r="K586">
            <v>0.6</v>
          </cell>
          <cell r="L586">
            <v>0.11700000000000001</v>
          </cell>
        </row>
        <row r="587">
          <cell r="A587">
            <v>4.8833333333333657</v>
          </cell>
          <cell r="J587">
            <v>20</v>
          </cell>
          <cell r="K587">
            <v>0.6</v>
          </cell>
          <cell r="L587">
            <v>0.11799999999999999</v>
          </cell>
        </row>
        <row r="588">
          <cell r="A588">
            <v>4.8916666666666995</v>
          </cell>
          <cell r="J588">
            <v>20</v>
          </cell>
          <cell r="K588">
            <v>0.6</v>
          </cell>
          <cell r="L588">
            <v>0.11799999999999999</v>
          </cell>
        </row>
        <row r="589">
          <cell r="A589">
            <v>4.9000000000000332</v>
          </cell>
          <cell r="J589">
            <v>20</v>
          </cell>
          <cell r="K589">
            <v>0.6</v>
          </cell>
          <cell r="L589">
            <v>0.11899999999999999</v>
          </cell>
        </row>
        <row r="590">
          <cell r="A590">
            <v>4.908333333333367</v>
          </cell>
          <cell r="J590">
            <v>20</v>
          </cell>
          <cell r="K590">
            <v>0.6</v>
          </cell>
          <cell r="L590">
            <v>0.11899999999999999</v>
          </cell>
        </row>
        <row r="591">
          <cell r="A591">
            <v>4.9166666666667007</v>
          </cell>
          <cell r="J591">
            <v>20</v>
          </cell>
          <cell r="K591">
            <v>0.6</v>
          </cell>
          <cell r="L591">
            <v>0.12</v>
          </cell>
        </row>
        <row r="592">
          <cell r="A592">
            <v>4.9250000000000345</v>
          </cell>
          <cell r="J592">
            <v>20</v>
          </cell>
          <cell r="K592">
            <v>0.6</v>
          </cell>
          <cell r="L592">
            <v>0.12</v>
          </cell>
        </row>
        <row r="593">
          <cell r="A593">
            <v>4.9333333333333682</v>
          </cell>
          <cell r="J593">
            <v>20</v>
          </cell>
          <cell r="K593">
            <v>0.6</v>
          </cell>
          <cell r="L593">
            <v>0.121</v>
          </cell>
        </row>
        <row r="594">
          <cell r="A594">
            <v>4.941666666666702</v>
          </cell>
          <cell r="J594">
            <v>20</v>
          </cell>
          <cell r="K594">
            <v>0.6</v>
          </cell>
          <cell r="L594">
            <v>0.121</v>
          </cell>
        </row>
        <row r="595">
          <cell r="A595">
            <v>4.9500000000000357</v>
          </cell>
          <cell r="J595">
            <v>20</v>
          </cell>
          <cell r="K595">
            <v>0.6</v>
          </cell>
          <cell r="L595">
            <v>0.122</v>
          </cell>
        </row>
        <row r="596">
          <cell r="A596">
            <v>4.9583333333333695</v>
          </cell>
          <cell r="J596">
            <v>20</v>
          </cell>
          <cell r="K596">
            <v>0.6</v>
          </cell>
          <cell r="L596">
            <v>0.122</v>
          </cell>
        </row>
        <row r="597">
          <cell r="A597">
            <v>4.9666666666667032</v>
          </cell>
          <cell r="J597">
            <v>20</v>
          </cell>
          <cell r="K597">
            <v>0.6</v>
          </cell>
          <cell r="L597">
            <v>0.123</v>
          </cell>
        </row>
        <row r="598">
          <cell r="A598">
            <v>4.9750000000000369</v>
          </cell>
          <cell r="J598">
            <v>20</v>
          </cell>
          <cell r="K598">
            <v>0.6</v>
          </cell>
          <cell r="L598">
            <v>0.123</v>
          </cell>
        </row>
        <row r="599">
          <cell r="A599">
            <v>4.9833333333333707</v>
          </cell>
          <cell r="J599">
            <v>20</v>
          </cell>
          <cell r="K599">
            <v>0.6</v>
          </cell>
          <cell r="L599">
            <v>0.124</v>
          </cell>
        </row>
        <row r="600">
          <cell r="A600">
            <v>4.9916666666667044</v>
          </cell>
          <cell r="J600">
            <v>20</v>
          </cell>
          <cell r="K600">
            <v>0.6</v>
          </cell>
          <cell r="L600">
            <v>0.124</v>
          </cell>
        </row>
        <row r="601">
          <cell r="A601">
            <v>5.0000000000000382</v>
          </cell>
          <cell r="J601">
            <v>20</v>
          </cell>
          <cell r="K601">
            <v>0.6</v>
          </cell>
          <cell r="L601">
            <v>0.125</v>
          </cell>
        </row>
        <row r="602">
          <cell r="A602">
            <v>5.0083333333333719</v>
          </cell>
          <cell r="J602">
            <v>20</v>
          </cell>
          <cell r="K602">
            <v>0.6</v>
          </cell>
          <cell r="L602">
            <v>0.125</v>
          </cell>
        </row>
        <row r="603">
          <cell r="A603">
            <v>5.0166666666667057</v>
          </cell>
          <cell r="J603">
            <v>20</v>
          </cell>
          <cell r="K603">
            <v>0.6</v>
          </cell>
          <cell r="L603">
            <v>0.126</v>
          </cell>
        </row>
        <row r="604">
          <cell r="A604">
            <v>5.0250000000000394</v>
          </cell>
          <cell r="J604">
            <v>20</v>
          </cell>
          <cell r="K604">
            <v>0.6</v>
          </cell>
          <cell r="L604">
            <v>0.126</v>
          </cell>
        </row>
        <row r="605">
          <cell r="A605">
            <v>5.0333333333333732</v>
          </cell>
          <cell r="J605">
            <v>20</v>
          </cell>
          <cell r="K605">
            <v>0.6</v>
          </cell>
          <cell r="L605">
            <v>0.127</v>
          </cell>
        </row>
        <row r="606">
          <cell r="A606">
            <v>5.0416666666667069</v>
          </cell>
          <cell r="J606">
            <v>20</v>
          </cell>
          <cell r="K606">
            <v>0.6</v>
          </cell>
          <cell r="L606">
            <v>0.127</v>
          </cell>
        </row>
        <row r="607">
          <cell r="A607">
            <v>5.0500000000000407</v>
          </cell>
          <cell r="J607">
            <v>20</v>
          </cell>
          <cell r="K607">
            <v>0.6</v>
          </cell>
          <cell r="L607">
            <v>0.128</v>
          </cell>
        </row>
        <row r="608">
          <cell r="A608">
            <v>5.0583333333333744</v>
          </cell>
          <cell r="J608">
            <v>20</v>
          </cell>
          <cell r="K608">
            <v>0.6</v>
          </cell>
          <cell r="L608">
            <v>0.128</v>
          </cell>
        </row>
        <row r="609">
          <cell r="A609">
            <v>5.0666666666667082</v>
          </cell>
          <cell r="J609">
            <v>20</v>
          </cell>
          <cell r="K609">
            <v>0.6</v>
          </cell>
          <cell r="L609">
            <v>0.129</v>
          </cell>
        </row>
        <row r="610">
          <cell r="A610">
            <v>5.0750000000000419</v>
          </cell>
          <cell r="J610">
            <v>20</v>
          </cell>
          <cell r="K610">
            <v>0.6</v>
          </cell>
          <cell r="L610">
            <v>0.129</v>
          </cell>
        </row>
        <row r="611">
          <cell r="A611">
            <v>5.0833333333333757</v>
          </cell>
          <cell r="J611">
            <v>20</v>
          </cell>
          <cell r="K611">
            <v>0.6</v>
          </cell>
          <cell r="L611">
            <v>0.13</v>
          </cell>
        </row>
        <row r="612">
          <cell r="A612">
            <v>5.0916666666667094</v>
          </cell>
          <cell r="J612">
            <v>20</v>
          </cell>
          <cell r="K612">
            <v>0.6</v>
          </cell>
          <cell r="L612">
            <v>0.13</v>
          </cell>
        </row>
        <row r="613">
          <cell r="A613">
            <v>5.1000000000000432</v>
          </cell>
          <cell r="J613">
            <v>20</v>
          </cell>
          <cell r="K613">
            <v>0.6</v>
          </cell>
          <cell r="L613">
            <v>0.13100000000000001</v>
          </cell>
        </row>
        <row r="614">
          <cell r="A614">
            <v>5.1083333333333769</v>
          </cell>
          <cell r="J614">
            <v>20</v>
          </cell>
          <cell r="K614">
            <v>0.6</v>
          </cell>
          <cell r="L614">
            <v>0.13100000000000001</v>
          </cell>
        </row>
        <row r="615">
          <cell r="A615">
            <v>5.1166666666667107</v>
          </cell>
          <cell r="J615">
            <v>20</v>
          </cell>
          <cell r="K615">
            <v>0.6</v>
          </cell>
          <cell r="L615">
            <v>0.13200000000000001</v>
          </cell>
        </row>
        <row r="616">
          <cell r="A616">
            <v>5.1250000000000444</v>
          </cell>
          <cell r="J616">
            <v>20</v>
          </cell>
          <cell r="K616">
            <v>0.6</v>
          </cell>
          <cell r="L616">
            <v>0.13200000000000001</v>
          </cell>
        </row>
        <row r="617">
          <cell r="A617">
            <v>5.1333333333333782</v>
          </cell>
          <cell r="J617">
            <v>20</v>
          </cell>
          <cell r="K617">
            <v>0.6</v>
          </cell>
          <cell r="L617">
            <v>0.13300000000000001</v>
          </cell>
        </row>
        <row r="618">
          <cell r="A618">
            <v>5.1416666666667119</v>
          </cell>
          <cell r="J618">
            <v>20</v>
          </cell>
          <cell r="K618">
            <v>0.6</v>
          </cell>
          <cell r="L618">
            <v>0.13300000000000001</v>
          </cell>
        </row>
        <row r="619">
          <cell r="A619">
            <v>5.1500000000000457</v>
          </cell>
          <cell r="J619">
            <v>20</v>
          </cell>
          <cell r="K619">
            <v>0.6</v>
          </cell>
          <cell r="L619">
            <v>0.13400000000000001</v>
          </cell>
        </row>
        <row r="620">
          <cell r="A620">
            <v>5.1583333333333794</v>
          </cell>
          <cell r="J620">
            <v>20</v>
          </cell>
          <cell r="K620">
            <v>0.6</v>
          </cell>
          <cell r="L620">
            <v>0.13400000000000001</v>
          </cell>
        </row>
        <row r="621">
          <cell r="A621">
            <v>5.1666666666667131</v>
          </cell>
          <cell r="J621">
            <v>20</v>
          </cell>
          <cell r="K621">
            <v>0.6</v>
          </cell>
          <cell r="L621">
            <v>0.13500000000000001</v>
          </cell>
        </row>
        <row r="622">
          <cell r="A622">
            <v>5.1750000000000469</v>
          </cell>
          <cell r="J622">
            <v>20</v>
          </cell>
          <cell r="K622">
            <v>0.6</v>
          </cell>
          <cell r="L622">
            <v>0.13500000000000001</v>
          </cell>
        </row>
        <row r="623">
          <cell r="A623">
            <v>5.1833333333333806</v>
          </cell>
          <cell r="J623">
            <v>20</v>
          </cell>
          <cell r="K623">
            <v>0.6</v>
          </cell>
          <cell r="L623">
            <v>0.13600000000000001</v>
          </cell>
        </row>
        <row r="624">
          <cell r="A624">
            <v>5.1916666666667144</v>
          </cell>
          <cell r="J624">
            <v>20</v>
          </cell>
          <cell r="K624">
            <v>0.6</v>
          </cell>
          <cell r="L624">
            <v>0.13600000000000001</v>
          </cell>
        </row>
        <row r="625">
          <cell r="A625">
            <v>5.2000000000000481</v>
          </cell>
          <cell r="J625">
            <v>20</v>
          </cell>
          <cell r="K625">
            <v>0.6</v>
          </cell>
          <cell r="L625">
            <v>0.13700000000000001</v>
          </cell>
        </row>
        <row r="626">
          <cell r="A626">
            <v>5.2083333333333819</v>
          </cell>
          <cell r="J626">
            <v>20</v>
          </cell>
          <cell r="K626">
            <v>0.6</v>
          </cell>
          <cell r="L626">
            <v>0.13700000000000001</v>
          </cell>
        </row>
        <row r="627">
          <cell r="A627">
            <v>5.2166666666667156</v>
          </cell>
          <cell r="J627">
            <v>20</v>
          </cell>
          <cell r="K627">
            <v>0.6</v>
          </cell>
          <cell r="L627">
            <v>0.13800000000000001</v>
          </cell>
        </row>
        <row r="628">
          <cell r="A628">
            <v>5.2250000000000494</v>
          </cell>
          <cell r="J628">
            <v>20</v>
          </cell>
          <cell r="K628">
            <v>0.6</v>
          </cell>
          <cell r="L628">
            <v>0.13800000000000001</v>
          </cell>
        </row>
        <row r="629">
          <cell r="A629">
            <v>5.2333333333333831</v>
          </cell>
          <cell r="J629">
            <v>20</v>
          </cell>
          <cell r="K629">
            <v>0.6</v>
          </cell>
          <cell r="L629">
            <v>0.13900000000000001</v>
          </cell>
        </row>
        <row r="630">
          <cell r="A630">
            <v>5.2416666666667169</v>
          </cell>
          <cell r="J630">
            <v>20</v>
          </cell>
          <cell r="K630">
            <v>0.6</v>
          </cell>
          <cell r="L630">
            <v>0.13900000000000001</v>
          </cell>
        </row>
        <row r="631">
          <cell r="A631">
            <v>5.2500000000000506</v>
          </cell>
          <cell r="J631">
            <v>20</v>
          </cell>
          <cell r="K631">
            <v>0.6</v>
          </cell>
          <cell r="L631">
            <v>0.14000000000000001</v>
          </cell>
        </row>
        <row r="632">
          <cell r="A632">
            <v>5.2583333333333844</v>
          </cell>
          <cell r="J632">
            <v>20</v>
          </cell>
          <cell r="K632">
            <v>0.6</v>
          </cell>
          <cell r="L632">
            <v>0.14000000000000001</v>
          </cell>
        </row>
        <row r="633">
          <cell r="A633">
            <v>5.2666666666667181</v>
          </cell>
          <cell r="J633">
            <v>20</v>
          </cell>
          <cell r="K633">
            <v>0.6</v>
          </cell>
          <cell r="L633">
            <v>0.14099999999999999</v>
          </cell>
        </row>
        <row r="634">
          <cell r="A634">
            <v>5.2750000000000519</v>
          </cell>
          <cell r="J634">
            <v>20</v>
          </cell>
          <cell r="K634">
            <v>0.6</v>
          </cell>
          <cell r="L634">
            <v>0.14099999999999999</v>
          </cell>
        </row>
        <row r="635">
          <cell r="A635">
            <v>5.2833333333333856</v>
          </cell>
          <cell r="J635">
            <v>20</v>
          </cell>
          <cell r="K635">
            <v>0.6</v>
          </cell>
          <cell r="L635">
            <v>0.14199999999999999</v>
          </cell>
        </row>
        <row r="636">
          <cell r="A636">
            <v>5.2916666666667194</v>
          </cell>
          <cell r="J636">
            <v>20</v>
          </cell>
          <cell r="K636">
            <v>0.6</v>
          </cell>
          <cell r="L636">
            <v>0.14199999999999999</v>
          </cell>
        </row>
        <row r="637">
          <cell r="A637">
            <v>5.3000000000000531</v>
          </cell>
          <cell r="J637">
            <v>20</v>
          </cell>
          <cell r="K637">
            <v>0.6</v>
          </cell>
          <cell r="L637">
            <v>0.14299999999999999</v>
          </cell>
        </row>
        <row r="638">
          <cell r="A638">
            <v>5.3083333333333869</v>
          </cell>
          <cell r="J638">
            <v>20</v>
          </cell>
          <cell r="K638">
            <v>0.6</v>
          </cell>
          <cell r="L638">
            <v>0.14299999999999999</v>
          </cell>
        </row>
        <row r="639">
          <cell r="A639">
            <v>5.3166666666667206</v>
          </cell>
          <cell r="J639">
            <v>20</v>
          </cell>
          <cell r="K639">
            <v>0.6</v>
          </cell>
          <cell r="L639">
            <v>0.14399999999999999</v>
          </cell>
        </row>
        <row r="640">
          <cell r="A640">
            <v>5.3250000000000544</v>
          </cell>
          <cell r="J640">
            <v>20</v>
          </cell>
          <cell r="K640">
            <v>0.6</v>
          </cell>
          <cell r="L640">
            <v>0.14399999999999999</v>
          </cell>
        </row>
        <row r="641">
          <cell r="A641">
            <v>5.3333333333333881</v>
          </cell>
          <cell r="J641">
            <v>20</v>
          </cell>
          <cell r="K641">
            <v>0.6</v>
          </cell>
          <cell r="L641">
            <v>0.14499999999999999</v>
          </cell>
        </row>
        <row r="642">
          <cell r="A642">
            <v>5.3416666666667219</v>
          </cell>
          <cell r="J642">
            <v>20</v>
          </cell>
          <cell r="K642">
            <v>0.6</v>
          </cell>
          <cell r="L642">
            <v>0.14499999999999999</v>
          </cell>
        </row>
        <row r="643">
          <cell r="A643">
            <v>5.3500000000000556</v>
          </cell>
          <cell r="J643">
            <v>20</v>
          </cell>
          <cell r="K643">
            <v>0.6</v>
          </cell>
          <cell r="L643">
            <v>0.14599999999999999</v>
          </cell>
        </row>
        <row r="644">
          <cell r="A644">
            <v>5.3583333333333893</v>
          </cell>
          <cell r="J644">
            <v>20</v>
          </cell>
          <cell r="K644">
            <v>0.7</v>
          </cell>
          <cell r="L644">
            <v>0.14599999999999999</v>
          </cell>
        </row>
        <row r="645">
          <cell r="A645">
            <v>5.3666666666667231</v>
          </cell>
          <cell r="J645">
            <v>20</v>
          </cell>
          <cell r="K645">
            <v>0.7</v>
          </cell>
          <cell r="L645">
            <v>0.14699999999999999</v>
          </cell>
        </row>
        <row r="646">
          <cell r="A646">
            <v>5.3750000000000568</v>
          </cell>
          <cell r="J646">
            <v>20</v>
          </cell>
          <cell r="K646">
            <v>0.7</v>
          </cell>
          <cell r="L646">
            <v>0.14699999999999999</v>
          </cell>
        </row>
        <row r="647">
          <cell r="A647">
            <v>5.3833333333333906</v>
          </cell>
          <cell r="J647">
            <v>20</v>
          </cell>
          <cell r="K647">
            <v>0.7</v>
          </cell>
          <cell r="L647">
            <v>0.14799999999999999</v>
          </cell>
        </row>
        <row r="648">
          <cell r="A648">
            <v>5.3916666666667243</v>
          </cell>
          <cell r="J648">
            <v>20</v>
          </cell>
          <cell r="K648">
            <v>0.7</v>
          </cell>
          <cell r="L648">
            <v>0.14899999999999999</v>
          </cell>
        </row>
        <row r="649">
          <cell r="A649">
            <v>5.4000000000000581</v>
          </cell>
          <cell r="J649">
            <v>20</v>
          </cell>
          <cell r="K649">
            <v>0.7</v>
          </cell>
          <cell r="L649">
            <v>0.14899999999999999</v>
          </cell>
        </row>
        <row r="650">
          <cell r="A650">
            <v>5.4083333333333918</v>
          </cell>
          <cell r="J650">
            <v>20</v>
          </cell>
          <cell r="K650">
            <v>0.7</v>
          </cell>
          <cell r="L650">
            <v>0.15</v>
          </cell>
        </row>
        <row r="651">
          <cell r="A651">
            <v>5.4166666666667256</v>
          </cell>
          <cell r="J651">
            <v>20</v>
          </cell>
          <cell r="K651">
            <v>0.7</v>
          </cell>
          <cell r="L651">
            <v>0.15</v>
          </cell>
        </row>
        <row r="652">
          <cell r="A652">
            <v>5.4250000000000593</v>
          </cell>
          <cell r="J652">
            <v>20</v>
          </cell>
          <cell r="K652">
            <v>0.7</v>
          </cell>
          <cell r="L652">
            <v>0.151</v>
          </cell>
        </row>
        <row r="653">
          <cell r="A653">
            <v>5.4333333333333931</v>
          </cell>
          <cell r="J653">
            <v>20</v>
          </cell>
          <cell r="K653">
            <v>0.7</v>
          </cell>
          <cell r="L653">
            <v>0.152</v>
          </cell>
        </row>
        <row r="654">
          <cell r="A654">
            <v>5.4416666666667268</v>
          </cell>
          <cell r="J654">
            <v>20</v>
          </cell>
          <cell r="K654">
            <v>0.7</v>
          </cell>
          <cell r="L654">
            <v>0.152</v>
          </cell>
        </row>
        <row r="655">
          <cell r="A655">
            <v>5.4500000000000606</v>
          </cell>
          <cell r="J655">
            <v>20</v>
          </cell>
          <cell r="K655">
            <v>0.7</v>
          </cell>
          <cell r="L655">
            <v>0.153</v>
          </cell>
        </row>
        <row r="656">
          <cell r="A656">
            <v>5.4583333333333943</v>
          </cell>
          <cell r="J656">
            <v>20</v>
          </cell>
          <cell r="K656">
            <v>0.7</v>
          </cell>
          <cell r="L656">
            <v>0.153</v>
          </cell>
        </row>
        <row r="657">
          <cell r="A657">
            <v>5.4666666666667281</v>
          </cell>
          <cell r="J657">
            <v>20</v>
          </cell>
          <cell r="K657">
            <v>0.7</v>
          </cell>
          <cell r="L657">
            <v>0.154</v>
          </cell>
        </row>
        <row r="658">
          <cell r="A658">
            <v>5.4750000000000618</v>
          </cell>
          <cell r="J658">
            <v>20</v>
          </cell>
          <cell r="K658">
            <v>0.7</v>
          </cell>
          <cell r="L658">
            <v>0.154</v>
          </cell>
        </row>
        <row r="659">
          <cell r="A659">
            <v>5.4833333333333956</v>
          </cell>
          <cell r="J659">
            <v>20</v>
          </cell>
          <cell r="K659">
            <v>0.7</v>
          </cell>
          <cell r="L659">
            <v>0.155</v>
          </cell>
        </row>
        <row r="660">
          <cell r="A660">
            <v>5.4916666666667293</v>
          </cell>
          <cell r="J660">
            <v>20</v>
          </cell>
          <cell r="K660">
            <v>0.7</v>
          </cell>
          <cell r="L660">
            <v>0.156</v>
          </cell>
        </row>
        <row r="661">
          <cell r="A661">
            <v>5.5000000000000631</v>
          </cell>
          <cell r="J661">
            <v>20</v>
          </cell>
          <cell r="K661">
            <v>0.7</v>
          </cell>
          <cell r="L661">
            <v>0.156</v>
          </cell>
        </row>
        <row r="662">
          <cell r="A662">
            <v>5.5083333333333968</v>
          </cell>
          <cell r="J662">
            <v>20</v>
          </cell>
          <cell r="K662">
            <v>0.7</v>
          </cell>
          <cell r="L662">
            <v>0.157</v>
          </cell>
        </row>
        <row r="663">
          <cell r="A663">
            <v>5.5166666666667306</v>
          </cell>
          <cell r="J663">
            <v>20</v>
          </cell>
          <cell r="K663">
            <v>0.7</v>
          </cell>
          <cell r="L663">
            <v>0.157</v>
          </cell>
        </row>
        <row r="664">
          <cell r="A664">
            <v>5.5250000000000643</v>
          </cell>
          <cell r="J664">
            <v>20</v>
          </cell>
          <cell r="K664">
            <v>0.7</v>
          </cell>
          <cell r="L664">
            <v>0.158</v>
          </cell>
        </row>
        <row r="665">
          <cell r="A665">
            <v>5.5333333333333981</v>
          </cell>
          <cell r="J665">
            <v>20</v>
          </cell>
          <cell r="K665">
            <v>0.7</v>
          </cell>
          <cell r="L665">
            <v>0.159</v>
          </cell>
        </row>
        <row r="666">
          <cell r="A666">
            <v>5.5416666666667318</v>
          </cell>
          <cell r="J666">
            <v>20</v>
          </cell>
          <cell r="K666">
            <v>0.7</v>
          </cell>
          <cell r="L666">
            <v>0.159</v>
          </cell>
        </row>
        <row r="667">
          <cell r="A667">
            <v>5.5500000000000655</v>
          </cell>
          <cell r="J667">
            <v>20</v>
          </cell>
          <cell r="K667">
            <v>0.7</v>
          </cell>
          <cell r="L667">
            <v>0.16</v>
          </cell>
        </row>
        <row r="668">
          <cell r="A668">
            <v>5.5583333333333993</v>
          </cell>
          <cell r="J668">
            <v>20</v>
          </cell>
          <cell r="K668">
            <v>0.7</v>
          </cell>
          <cell r="L668">
            <v>0.16</v>
          </cell>
        </row>
        <row r="669">
          <cell r="A669">
            <v>5.566666666666733</v>
          </cell>
          <cell r="J669">
            <v>20</v>
          </cell>
          <cell r="K669">
            <v>0.7</v>
          </cell>
          <cell r="L669">
            <v>0.161</v>
          </cell>
        </row>
        <row r="670">
          <cell r="A670">
            <v>5.5750000000000668</v>
          </cell>
          <cell r="J670">
            <v>20</v>
          </cell>
          <cell r="K670">
            <v>0.7</v>
          </cell>
          <cell r="L670">
            <v>0.161</v>
          </cell>
        </row>
        <row r="671">
          <cell r="A671">
            <v>5.5833333333334005</v>
          </cell>
          <cell r="J671">
            <v>20</v>
          </cell>
          <cell r="K671">
            <v>0.7</v>
          </cell>
          <cell r="L671">
            <v>0.16200000000000001</v>
          </cell>
        </row>
        <row r="672">
          <cell r="A672">
            <v>5.5916666666667343</v>
          </cell>
          <cell r="J672">
            <v>20</v>
          </cell>
          <cell r="K672">
            <v>0.7</v>
          </cell>
          <cell r="L672">
            <v>0.16300000000000001</v>
          </cell>
        </row>
        <row r="673">
          <cell r="A673">
            <v>5.600000000000068</v>
          </cell>
          <cell r="J673">
            <v>20</v>
          </cell>
          <cell r="K673">
            <v>0.7</v>
          </cell>
          <cell r="L673">
            <v>0.16300000000000001</v>
          </cell>
        </row>
        <row r="674">
          <cell r="A674">
            <v>5.6083333333334018</v>
          </cell>
          <cell r="J674">
            <v>20</v>
          </cell>
          <cell r="K674">
            <v>0.7</v>
          </cell>
          <cell r="L674">
            <v>0.16400000000000001</v>
          </cell>
        </row>
        <row r="675">
          <cell r="A675">
            <v>5.6166666666667355</v>
          </cell>
          <cell r="J675">
            <v>20</v>
          </cell>
          <cell r="K675">
            <v>0.7</v>
          </cell>
          <cell r="L675">
            <v>0.16400000000000001</v>
          </cell>
        </row>
        <row r="676">
          <cell r="A676">
            <v>5.6250000000000693</v>
          </cell>
          <cell r="J676">
            <v>20</v>
          </cell>
          <cell r="K676">
            <v>0.7</v>
          </cell>
          <cell r="L676">
            <v>0.16500000000000001</v>
          </cell>
        </row>
        <row r="677">
          <cell r="A677">
            <v>5.633333333333403</v>
          </cell>
          <cell r="J677">
            <v>20</v>
          </cell>
          <cell r="K677">
            <v>0.7</v>
          </cell>
          <cell r="L677">
            <v>0.16600000000000001</v>
          </cell>
        </row>
        <row r="678">
          <cell r="A678">
            <v>5.6416666666667368</v>
          </cell>
          <cell r="J678">
            <v>20</v>
          </cell>
          <cell r="K678">
            <v>0.7</v>
          </cell>
          <cell r="L678">
            <v>0.16600000000000001</v>
          </cell>
        </row>
        <row r="679">
          <cell r="A679">
            <v>5.6500000000000705</v>
          </cell>
          <cell r="J679">
            <v>20</v>
          </cell>
          <cell r="K679">
            <v>0.7</v>
          </cell>
          <cell r="L679">
            <v>0.16700000000000001</v>
          </cell>
        </row>
        <row r="680">
          <cell r="A680">
            <v>5.6583333333334043</v>
          </cell>
          <cell r="J680">
            <v>20</v>
          </cell>
          <cell r="K680">
            <v>0.7</v>
          </cell>
          <cell r="L680">
            <v>0.16700000000000001</v>
          </cell>
        </row>
        <row r="681">
          <cell r="A681">
            <v>5.666666666666738</v>
          </cell>
          <cell r="J681">
            <v>20</v>
          </cell>
          <cell r="K681">
            <v>0.7</v>
          </cell>
          <cell r="L681">
            <v>0.16800000000000001</v>
          </cell>
        </row>
        <row r="682">
          <cell r="A682">
            <v>5.6750000000000718</v>
          </cell>
          <cell r="J682">
            <v>20</v>
          </cell>
          <cell r="K682">
            <v>0.7</v>
          </cell>
          <cell r="L682">
            <v>0.16800000000000001</v>
          </cell>
        </row>
        <row r="683">
          <cell r="A683">
            <v>5.6833333333334055</v>
          </cell>
          <cell r="J683">
            <v>20</v>
          </cell>
          <cell r="K683">
            <v>0.7</v>
          </cell>
          <cell r="L683">
            <v>0.16900000000000001</v>
          </cell>
        </row>
        <row r="684">
          <cell r="A684">
            <v>5.6916666666667393</v>
          </cell>
          <cell r="J684">
            <v>20</v>
          </cell>
          <cell r="K684">
            <v>0.7</v>
          </cell>
          <cell r="L684">
            <v>0.17</v>
          </cell>
        </row>
        <row r="685">
          <cell r="A685">
            <v>5.700000000000073</v>
          </cell>
          <cell r="J685">
            <v>20</v>
          </cell>
          <cell r="K685">
            <v>0.7</v>
          </cell>
          <cell r="L685">
            <v>0.17</v>
          </cell>
        </row>
        <row r="686">
          <cell r="A686">
            <v>5.7083333333334068</v>
          </cell>
          <cell r="J686">
            <v>20</v>
          </cell>
          <cell r="K686">
            <v>0.7</v>
          </cell>
          <cell r="L686">
            <v>0.17100000000000001</v>
          </cell>
        </row>
        <row r="687">
          <cell r="A687">
            <v>5.7166666666667405</v>
          </cell>
          <cell r="J687">
            <v>20</v>
          </cell>
          <cell r="K687">
            <v>0.7</v>
          </cell>
          <cell r="L687">
            <v>0.17100000000000001</v>
          </cell>
        </row>
        <row r="688">
          <cell r="A688">
            <v>5.7250000000000743</v>
          </cell>
          <cell r="J688">
            <v>20</v>
          </cell>
          <cell r="K688">
            <v>0.7</v>
          </cell>
          <cell r="L688">
            <v>0.17199999999999999</v>
          </cell>
        </row>
        <row r="689">
          <cell r="A689">
            <v>5.733333333333408</v>
          </cell>
          <cell r="J689">
            <v>20</v>
          </cell>
          <cell r="K689">
            <v>0.7</v>
          </cell>
          <cell r="L689">
            <v>0.17299999999999999</v>
          </cell>
        </row>
        <row r="690">
          <cell r="A690">
            <v>5.7416666666667417</v>
          </cell>
          <cell r="J690">
            <v>20</v>
          </cell>
          <cell r="K690">
            <v>0.7</v>
          </cell>
          <cell r="L690">
            <v>0.17299999999999999</v>
          </cell>
        </row>
        <row r="691">
          <cell r="A691">
            <v>5.7500000000000755</v>
          </cell>
          <cell r="J691">
            <v>20</v>
          </cell>
          <cell r="K691">
            <v>0.7</v>
          </cell>
          <cell r="L691">
            <v>0.17399999999999999</v>
          </cell>
        </row>
        <row r="692">
          <cell r="A692">
            <v>5.7583333333334092</v>
          </cell>
          <cell r="J692">
            <v>20</v>
          </cell>
          <cell r="K692">
            <v>0.7</v>
          </cell>
          <cell r="L692">
            <v>0.17399999999999999</v>
          </cell>
        </row>
        <row r="693">
          <cell r="A693">
            <v>5.766666666666743</v>
          </cell>
          <cell r="J693">
            <v>20</v>
          </cell>
          <cell r="K693">
            <v>0.7</v>
          </cell>
          <cell r="L693">
            <v>0.17499999999999999</v>
          </cell>
        </row>
        <row r="694">
          <cell r="A694">
            <v>5.7750000000000767</v>
          </cell>
          <cell r="J694">
            <v>20</v>
          </cell>
          <cell r="K694">
            <v>0.7</v>
          </cell>
          <cell r="L694">
            <v>0.17499999999999999</v>
          </cell>
        </row>
        <row r="695">
          <cell r="A695">
            <v>5.7833333333334105</v>
          </cell>
          <cell r="J695">
            <v>20</v>
          </cell>
          <cell r="K695">
            <v>0.7</v>
          </cell>
          <cell r="L695">
            <v>0.17599999999999999</v>
          </cell>
        </row>
        <row r="696">
          <cell r="A696">
            <v>5.7916666666667442</v>
          </cell>
          <cell r="J696">
            <v>20</v>
          </cell>
          <cell r="K696">
            <v>0.7</v>
          </cell>
          <cell r="L696">
            <v>0.17699999999999999</v>
          </cell>
        </row>
        <row r="697">
          <cell r="A697">
            <v>5.800000000000078</v>
          </cell>
          <cell r="J697">
            <v>20</v>
          </cell>
          <cell r="K697">
            <v>0.7</v>
          </cell>
          <cell r="L697">
            <v>0.17699999999999999</v>
          </cell>
        </row>
        <row r="698">
          <cell r="A698">
            <v>5.8083333333334117</v>
          </cell>
          <cell r="J698">
            <v>20</v>
          </cell>
          <cell r="K698">
            <v>0.7</v>
          </cell>
          <cell r="L698">
            <v>0.17799999999999999</v>
          </cell>
        </row>
        <row r="699">
          <cell r="A699">
            <v>5.8166666666667455</v>
          </cell>
          <cell r="J699">
            <v>20</v>
          </cell>
          <cell r="K699">
            <v>0.7</v>
          </cell>
          <cell r="L699">
            <v>0.17799999999999999</v>
          </cell>
        </row>
        <row r="700">
          <cell r="A700">
            <v>5.8250000000000792</v>
          </cell>
          <cell r="J700">
            <v>20</v>
          </cell>
          <cell r="K700">
            <v>0.7</v>
          </cell>
          <cell r="L700">
            <v>0.17899999999999999</v>
          </cell>
        </row>
        <row r="701">
          <cell r="A701">
            <v>5.833333333333413</v>
          </cell>
          <cell r="J701">
            <v>20</v>
          </cell>
          <cell r="K701">
            <v>0.7</v>
          </cell>
          <cell r="L701">
            <v>0.18</v>
          </cell>
        </row>
        <row r="702">
          <cell r="A702">
            <v>5.8416666666667467</v>
          </cell>
          <cell r="J702">
            <v>20</v>
          </cell>
          <cell r="K702">
            <v>0.7</v>
          </cell>
          <cell r="L702">
            <v>0.18</v>
          </cell>
        </row>
        <row r="703">
          <cell r="A703">
            <v>5.8500000000000805</v>
          </cell>
          <cell r="J703">
            <v>20</v>
          </cell>
          <cell r="K703">
            <v>0.7</v>
          </cell>
          <cell r="L703">
            <v>0.18099999999999999</v>
          </cell>
        </row>
        <row r="704">
          <cell r="A704">
            <v>5.8583333333334142</v>
          </cell>
          <cell r="J704">
            <v>20</v>
          </cell>
          <cell r="K704">
            <v>0.7</v>
          </cell>
          <cell r="L704">
            <v>0.18099999999999999</v>
          </cell>
        </row>
        <row r="705">
          <cell r="A705">
            <v>5.866666666666748</v>
          </cell>
          <cell r="J705">
            <v>20</v>
          </cell>
          <cell r="K705">
            <v>0.7</v>
          </cell>
          <cell r="L705">
            <v>0.182</v>
          </cell>
        </row>
        <row r="706">
          <cell r="A706">
            <v>5.8750000000000817</v>
          </cell>
          <cell r="J706">
            <v>20</v>
          </cell>
          <cell r="K706">
            <v>0.7</v>
          </cell>
          <cell r="L706">
            <v>0.182</v>
          </cell>
        </row>
        <row r="707">
          <cell r="A707">
            <v>5.8833333333334155</v>
          </cell>
          <cell r="J707">
            <v>20</v>
          </cell>
          <cell r="K707">
            <v>0.7</v>
          </cell>
          <cell r="L707">
            <v>0.183</v>
          </cell>
        </row>
        <row r="708">
          <cell r="A708">
            <v>5.8916666666667492</v>
          </cell>
          <cell r="J708">
            <v>20</v>
          </cell>
          <cell r="K708">
            <v>0.7</v>
          </cell>
          <cell r="L708">
            <v>0.184</v>
          </cell>
        </row>
        <row r="709">
          <cell r="A709">
            <v>5.900000000000083</v>
          </cell>
          <cell r="J709">
            <v>20</v>
          </cell>
          <cell r="K709">
            <v>0.7</v>
          </cell>
          <cell r="L709">
            <v>0.184</v>
          </cell>
        </row>
        <row r="710">
          <cell r="A710">
            <v>5.9083333333334167</v>
          </cell>
          <cell r="J710">
            <v>20</v>
          </cell>
          <cell r="K710">
            <v>0.8</v>
          </cell>
          <cell r="L710">
            <v>0.185</v>
          </cell>
        </row>
        <row r="711">
          <cell r="A711">
            <v>5.9166666666667505</v>
          </cell>
          <cell r="J711">
            <v>20</v>
          </cell>
          <cell r="K711">
            <v>0.8</v>
          </cell>
          <cell r="L711">
            <v>0.185</v>
          </cell>
        </row>
        <row r="712">
          <cell r="A712">
            <v>5.9250000000000842</v>
          </cell>
          <cell r="J712">
            <v>20</v>
          </cell>
          <cell r="K712">
            <v>0.8</v>
          </cell>
          <cell r="L712">
            <v>0.186</v>
          </cell>
        </row>
        <row r="713">
          <cell r="A713">
            <v>5.9333333333334179</v>
          </cell>
          <cell r="J713">
            <v>20</v>
          </cell>
          <cell r="K713">
            <v>0.8</v>
          </cell>
          <cell r="L713">
            <v>0.187</v>
          </cell>
        </row>
        <row r="714">
          <cell r="A714">
            <v>5.9416666666667517</v>
          </cell>
          <cell r="J714">
            <v>20</v>
          </cell>
          <cell r="K714">
            <v>0.8</v>
          </cell>
          <cell r="L714">
            <v>0.187</v>
          </cell>
        </row>
        <row r="715">
          <cell r="A715">
            <v>5.9500000000000854</v>
          </cell>
          <cell r="J715">
            <v>20</v>
          </cell>
          <cell r="K715">
            <v>0.8</v>
          </cell>
          <cell r="L715">
            <v>0.188</v>
          </cell>
        </row>
        <row r="716">
          <cell r="A716">
            <v>5.9583333333334192</v>
          </cell>
          <cell r="J716">
            <v>20</v>
          </cell>
          <cell r="K716">
            <v>0.8</v>
          </cell>
          <cell r="L716">
            <v>0.189</v>
          </cell>
        </row>
        <row r="717">
          <cell r="A717">
            <v>5.9666666666667529</v>
          </cell>
          <cell r="J717">
            <v>20</v>
          </cell>
          <cell r="K717">
            <v>0.8</v>
          </cell>
          <cell r="L717">
            <v>0.189</v>
          </cell>
        </row>
        <row r="718">
          <cell r="A718">
            <v>5.9750000000000867</v>
          </cell>
          <cell r="J718">
            <v>20</v>
          </cell>
          <cell r="K718">
            <v>0.8</v>
          </cell>
          <cell r="L718">
            <v>0.19</v>
          </cell>
        </row>
        <row r="719">
          <cell r="A719">
            <v>5.9833333333334204</v>
          </cell>
          <cell r="J719">
            <v>20</v>
          </cell>
          <cell r="K719">
            <v>0.8</v>
          </cell>
          <cell r="L719">
            <v>0.191</v>
          </cell>
        </row>
        <row r="720">
          <cell r="A720">
            <v>5.9916666666667542</v>
          </cell>
          <cell r="J720">
            <v>20</v>
          </cell>
          <cell r="K720">
            <v>0.8</v>
          </cell>
          <cell r="L720">
            <v>0.191</v>
          </cell>
        </row>
        <row r="721">
          <cell r="A721">
            <v>6.0000000000000879</v>
          </cell>
          <cell r="J721">
            <v>20</v>
          </cell>
          <cell r="K721">
            <v>0.8</v>
          </cell>
          <cell r="L721">
            <v>0.192</v>
          </cell>
        </row>
        <row r="722">
          <cell r="A722">
            <v>6.0083333333334217</v>
          </cell>
          <cell r="J722">
            <v>20</v>
          </cell>
          <cell r="K722">
            <v>0.8</v>
          </cell>
          <cell r="L722">
            <v>0.193</v>
          </cell>
        </row>
        <row r="723">
          <cell r="A723">
            <v>6.0166666666667554</v>
          </cell>
          <cell r="J723">
            <v>20</v>
          </cell>
          <cell r="K723">
            <v>0.8</v>
          </cell>
          <cell r="L723">
            <v>0.193</v>
          </cell>
        </row>
        <row r="724">
          <cell r="A724">
            <v>6.0250000000000892</v>
          </cell>
          <cell r="J724">
            <v>20</v>
          </cell>
          <cell r="K724">
            <v>0.8</v>
          </cell>
          <cell r="L724">
            <v>0.19400000000000001</v>
          </cell>
        </row>
        <row r="725">
          <cell r="A725">
            <v>6.0333333333334229</v>
          </cell>
          <cell r="J725">
            <v>20</v>
          </cell>
          <cell r="K725">
            <v>0.8</v>
          </cell>
          <cell r="L725">
            <v>0.19500000000000001</v>
          </cell>
        </row>
        <row r="726">
          <cell r="A726">
            <v>6.0416666666667567</v>
          </cell>
          <cell r="J726">
            <v>20</v>
          </cell>
          <cell r="K726">
            <v>0.8</v>
          </cell>
          <cell r="L726">
            <v>0.19500000000000001</v>
          </cell>
        </row>
        <row r="727">
          <cell r="A727">
            <v>6.0500000000000904</v>
          </cell>
          <cell r="J727">
            <v>20</v>
          </cell>
          <cell r="K727">
            <v>0.8</v>
          </cell>
          <cell r="L727">
            <v>0.19600000000000001</v>
          </cell>
        </row>
        <row r="728">
          <cell r="A728">
            <v>6.0583333333334242</v>
          </cell>
          <cell r="J728">
            <v>20</v>
          </cell>
          <cell r="K728">
            <v>0.8</v>
          </cell>
          <cell r="L728">
            <v>0.19700000000000001</v>
          </cell>
        </row>
        <row r="729">
          <cell r="A729">
            <v>6.0666666666667579</v>
          </cell>
          <cell r="J729">
            <v>20</v>
          </cell>
          <cell r="K729">
            <v>0.8</v>
          </cell>
          <cell r="L729">
            <v>0.19700000000000001</v>
          </cell>
        </row>
        <row r="730">
          <cell r="A730">
            <v>6.0750000000000917</v>
          </cell>
          <cell r="J730">
            <v>20</v>
          </cell>
          <cell r="K730">
            <v>0.8</v>
          </cell>
          <cell r="L730">
            <v>0.19800000000000001</v>
          </cell>
        </row>
        <row r="731">
          <cell r="A731">
            <v>6.0833333333334254</v>
          </cell>
          <cell r="J731">
            <v>20</v>
          </cell>
          <cell r="K731">
            <v>0.8</v>
          </cell>
          <cell r="L731">
            <v>0.19900000000000001</v>
          </cell>
        </row>
        <row r="732">
          <cell r="A732">
            <v>6.0916666666667592</v>
          </cell>
          <cell r="J732">
            <v>20</v>
          </cell>
          <cell r="K732">
            <v>0.8</v>
          </cell>
          <cell r="L732">
            <v>0.19900000000000001</v>
          </cell>
        </row>
        <row r="733">
          <cell r="A733">
            <v>6.1000000000000929</v>
          </cell>
          <cell r="J733">
            <v>20</v>
          </cell>
          <cell r="K733">
            <v>0.8</v>
          </cell>
          <cell r="L733">
            <v>0.2</v>
          </cell>
        </row>
        <row r="734">
          <cell r="A734">
            <v>6.1083333333334267</v>
          </cell>
          <cell r="J734">
            <v>20</v>
          </cell>
          <cell r="K734">
            <v>0.8</v>
          </cell>
          <cell r="L734">
            <v>0.20100000000000001</v>
          </cell>
        </row>
        <row r="735">
          <cell r="A735">
            <v>6.1166666666667604</v>
          </cell>
          <cell r="J735">
            <v>20</v>
          </cell>
          <cell r="K735">
            <v>0.8</v>
          </cell>
          <cell r="L735">
            <v>0.20100000000000001</v>
          </cell>
        </row>
        <row r="736">
          <cell r="A736">
            <v>6.1250000000000941</v>
          </cell>
          <cell r="J736">
            <v>20</v>
          </cell>
          <cell r="K736">
            <v>0.8</v>
          </cell>
          <cell r="L736">
            <v>0.20200000000000001</v>
          </cell>
        </row>
        <row r="737">
          <cell r="A737">
            <v>6.1333333333334279</v>
          </cell>
          <cell r="J737">
            <v>20</v>
          </cell>
          <cell r="K737">
            <v>0.8</v>
          </cell>
          <cell r="L737">
            <v>0.20300000000000001</v>
          </cell>
        </row>
        <row r="738">
          <cell r="A738">
            <v>6.1416666666667616</v>
          </cell>
          <cell r="J738">
            <v>20</v>
          </cell>
          <cell r="K738">
            <v>0.8</v>
          </cell>
          <cell r="L738">
            <v>0.20300000000000001</v>
          </cell>
        </row>
        <row r="739">
          <cell r="A739">
            <v>6.1500000000000954</v>
          </cell>
          <cell r="J739">
            <v>20</v>
          </cell>
          <cell r="K739">
            <v>0.8</v>
          </cell>
          <cell r="L739">
            <v>0.20399999999999999</v>
          </cell>
        </row>
        <row r="740">
          <cell r="A740">
            <v>6.1583333333334291</v>
          </cell>
          <cell r="J740">
            <v>20</v>
          </cell>
          <cell r="K740">
            <v>0.8</v>
          </cell>
          <cell r="L740">
            <v>0.20499999999999999</v>
          </cell>
        </row>
        <row r="741">
          <cell r="A741">
            <v>6.1666666666667629</v>
          </cell>
          <cell r="J741">
            <v>20</v>
          </cell>
          <cell r="K741">
            <v>0.8</v>
          </cell>
          <cell r="L741">
            <v>0.20499999999999999</v>
          </cell>
        </row>
        <row r="742">
          <cell r="A742">
            <v>6.1750000000000966</v>
          </cell>
          <cell r="J742">
            <v>20</v>
          </cell>
          <cell r="K742">
            <v>0.8</v>
          </cell>
          <cell r="L742">
            <v>0.20599999999999999</v>
          </cell>
        </row>
        <row r="743">
          <cell r="A743">
            <v>6.1833333333334304</v>
          </cell>
          <cell r="J743">
            <v>20</v>
          </cell>
          <cell r="K743">
            <v>0.8</v>
          </cell>
          <cell r="L743">
            <v>0.20699999999999999</v>
          </cell>
        </row>
        <row r="744">
          <cell r="A744">
            <v>6.1916666666667641</v>
          </cell>
          <cell r="J744">
            <v>20</v>
          </cell>
          <cell r="K744">
            <v>0.8</v>
          </cell>
          <cell r="L744">
            <v>0.20699999999999999</v>
          </cell>
        </row>
        <row r="745">
          <cell r="A745">
            <v>6.2000000000000979</v>
          </cell>
          <cell r="J745">
            <v>20</v>
          </cell>
          <cell r="K745">
            <v>0.8</v>
          </cell>
          <cell r="L745">
            <v>0.20799999999999999</v>
          </cell>
        </row>
        <row r="746">
          <cell r="A746">
            <v>6.2083333333334316</v>
          </cell>
          <cell r="J746">
            <v>20</v>
          </cell>
          <cell r="K746">
            <v>0.8</v>
          </cell>
          <cell r="L746">
            <v>0.20899999999999999</v>
          </cell>
        </row>
        <row r="747">
          <cell r="A747">
            <v>6.2166666666667654</v>
          </cell>
          <cell r="J747">
            <v>20</v>
          </cell>
          <cell r="K747">
            <v>0.8</v>
          </cell>
          <cell r="L747">
            <v>0.20899999999999999</v>
          </cell>
        </row>
        <row r="748">
          <cell r="A748">
            <v>6.2250000000000991</v>
          </cell>
          <cell r="J748">
            <v>20</v>
          </cell>
          <cell r="K748">
            <v>0.8</v>
          </cell>
          <cell r="L748">
            <v>0.21</v>
          </cell>
        </row>
        <row r="749">
          <cell r="A749">
            <v>6.2333333333334329</v>
          </cell>
          <cell r="J749">
            <v>20</v>
          </cell>
          <cell r="K749">
            <v>0.8</v>
          </cell>
          <cell r="L749">
            <v>0.21099999999999999</v>
          </cell>
        </row>
        <row r="750">
          <cell r="A750">
            <v>6.2416666666667666</v>
          </cell>
          <cell r="J750">
            <v>20</v>
          </cell>
          <cell r="K750">
            <v>0.8</v>
          </cell>
          <cell r="L750">
            <v>0.21099999999999999</v>
          </cell>
        </row>
        <row r="751">
          <cell r="A751">
            <v>6.2500000000001004</v>
          </cell>
          <cell r="J751">
            <v>20</v>
          </cell>
          <cell r="K751">
            <v>0.8</v>
          </cell>
          <cell r="L751">
            <v>0.21199999999999999</v>
          </cell>
        </row>
        <row r="752">
          <cell r="A752">
            <v>6.2583333333334341</v>
          </cell>
          <cell r="J752">
            <v>20</v>
          </cell>
          <cell r="K752">
            <v>0.8</v>
          </cell>
          <cell r="L752">
            <v>0.21299999999999999</v>
          </cell>
        </row>
        <row r="753">
          <cell r="A753">
            <v>6.2666666666667679</v>
          </cell>
          <cell r="J753">
            <v>20</v>
          </cell>
          <cell r="K753">
            <v>0.8</v>
          </cell>
          <cell r="L753">
            <v>0.21299999999999999</v>
          </cell>
        </row>
        <row r="754">
          <cell r="A754">
            <v>6.2750000000001016</v>
          </cell>
          <cell r="J754">
            <v>20</v>
          </cell>
          <cell r="K754">
            <v>0.8</v>
          </cell>
          <cell r="L754">
            <v>0.214</v>
          </cell>
        </row>
        <row r="755">
          <cell r="A755">
            <v>6.2833333333334354</v>
          </cell>
          <cell r="J755">
            <v>20</v>
          </cell>
          <cell r="K755">
            <v>0.8</v>
          </cell>
          <cell r="L755">
            <v>0.215</v>
          </cell>
        </row>
        <row r="756">
          <cell r="A756">
            <v>6.2916666666667691</v>
          </cell>
          <cell r="J756">
            <v>20</v>
          </cell>
          <cell r="K756">
            <v>0.8</v>
          </cell>
          <cell r="L756">
            <v>0.215</v>
          </cell>
        </row>
        <row r="757">
          <cell r="A757">
            <v>6.3000000000001029</v>
          </cell>
          <cell r="J757">
            <v>20</v>
          </cell>
          <cell r="K757">
            <v>0.8</v>
          </cell>
          <cell r="L757">
            <v>0.216</v>
          </cell>
        </row>
        <row r="758">
          <cell r="A758">
            <v>6.3083333333334366</v>
          </cell>
          <cell r="J758">
            <v>20</v>
          </cell>
          <cell r="K758">
            <v>0.8</v>
          </cell>
          <cell r="L758">
            <v>0.217</v>
          </cell>
        </row>
        <row r="759">
          <cell r="A759">
            <v>6.3166666666667703</v>
          </cell>
          <cell r="J759">
            <v>20</v>
          </cell>
          <cell r="K759">
            <v>0.8</v>
          </cell>
          <cell r="L759">
            <v>0.217</v>
          </cell>
        </row>
        <row r="760">
          <cell r="A760">
            <v>6.3250000000001041</v>
          </cell>
          <cell r="J760">
            <v>20</v>
          </cell>
          <cell r="K760">
            <v>0.8</v>
          </cell>
          <cell r="L760">
            <v>0.218</v>
          </cell>
        </row>
        <row r="761">
          <cell r="A761">
            <v>6.3333333333334378</v>
          </cell>
          <cell r="J761">
            <v>20</v>
          </cell>
          <cell r="K761">
            <v>0.8</v>
          </cell>
          <cell r="L761">
            <v>0.219</v>
          </cell>
        </row>
        <row r="762">
          <cell r="A762">
            <v>6.3416666666667716</v>
          </cell>
          <cell r="J762">
            <v>20</v>
          </cell>
          <cell r="K762">
            <v>0.8</v>
          </cell>
          <cell r="L762">
            <v>0.219</v>
          </cell>
        </row>
        <row r="763">
          <cell r="A763">
            <v>6.3500000000001053</v>
          </cell>
          <cell r="J763">
            <v>20</v>
          </cell>
          <cell r="K763">
            <v>0.8</v>
          </cell>
          <cell r="L763">
            <v>0.22</v>
          </cell>
        </row>
        <row r="764">
          <cell r="A764">
            <v>6.3583333333334391</v>
          </cell>
          <cell r="J764">
            <v>20</v>
          </cell>
          <cell r="K764">
            <v>0.8</v>
          </cell>
          <cell r="L764">
            <v>0.221</v>
          </cell>
        </row>
        <row r="765">
          <cell r="A765">
            <v>6.3666666666667728</v>
          </cell>
          <cell r="J765">
            <v>20</v>
          </cell>
          <cell r="K765">
            <v>0.8</v>
          </cell>
          <cell r="L765">
            <v>0.221</v>
          </cell>
        </row>
        <row r="766">
          <cell r="A766">
            <v>6.3750000000001066</v>
          </cell>
          <cell r="J766">
            <v>20</v>
          </cell>
          <cell r="K766">
            <v>0.8</v>
          </cell>
          <cell r="L766">
            <v>0.222</v>
          </cell>
        </row>
        <row r="767">
          <cell r="A767">
            <v>6.3833333333334403</v>
          </cell>
          <cell r="J767">
            <v>20</v>
          </cell>
          <cell r="K767">
            <v>0.8</v>
          </cell>
          <cell r="L767">
            <v>0.223</v>
          </cell>
        </row>
        <row r="768">
          <cell r="A768">
            <v>6.3916666666667741</v>
          </cell>
          <cell r="J768">
            <v>20</v>
          </cell>
          <cell r="K768">
            <v>0.8</v>
          </cell>
          <cell r="L768">
            <v>0.223</v>
          </cell>
        </row>
        <row r="769">
          <cell r="A769">
            <v>6.4000000000001078</v>
          </cell>
          <cell r="J769">
            <v>20</v>
          </cell>
          <cell r="K769">
            <v>0.8</v>
          </cell>
          <cell r="L769">
            <v>0.224</v>
          </cell>
        </row>
        <row r="770">
          <cell r="A770">
            <v>6.4083333333334416</v>
          </cell>
          <cell r="J770">
            <v>20</v>
          </cell>
          <cell r="K770">
            <v>0.8</v>
          </cell>
          <cell r="L770">
            <v>0.22500000000000001</v>
          </cell>
        </row>
        <row r="771">
          <cell r="A771">
            <v>6.4166666666667753</v>
          </cell>
          <cell r="J771">
            <v>20</v>
          </cell>
          <cell r="K771">
            <v>0.8</v>
          </cell>
          <cell r="L771">
            <v>0.22500000000000001</v>
          </cell>
        </row>
        <row r="772">
          <cell r="A772">
            <v>6.4250000000001091</v>
          </cell>
          <cell r="J772">
            <v>20</v>
          </cell>
          <cell r="K772">
            <v>0.8</v>
          </cell>
          <cell r="L772">
            <v>0.22600000000000001</v>
          </cell>
        </row>
        <row r="773">
          <cell r="A773">
            <v>6.4333333333334428</v>
          </cell>
          <cell r="J773">
            <v>20</v>
          </cell>
          <cell r="K773">
            <v>0.8</v>
          </cell>
          <cell r="L773">
            <v>0.22700000000000001</v>
          </cell>
        </row>
        <row r="774">
          <cell r="A774">
            <v>6.4416666666667766</v>
          </cell>
          <cell r="J774">
            <v>20</v>
          </cell>
          <cell r="K774">
            <v>0.8</v>
          </cell>
          <cell r="L774">
            <v>0.22700000000000001</v>
          </cell>
        </row>
        <row r="775">
          <cell r="A775">
            <v>6.4500000000001103</v>
          </cell>
          <cell r="J775">
            <v>20</v>
          </cell>
          <cell r="K775">
            <v>0.8</v>
          </cell>
          <cell r="L775">
            <v>0.22800000000000001</v>
          </cell>
        </row>
        <row r="776">
          <cell r="A776">
            <v>6.4583333333334441</v>
          </cell>
          <cell r="J776">
            <v>20</v>
          </cell>
          <cell r="K776">
            <v>0.8</v>
          </cell>
          <cell r="L776">
            <v>0.22900000000000001</v>
          </cell>
        </row>
        <row r="777">
          <cell r="A777">
            <v>6.4666666666667778</v>
          </cell>
          <cell r="J777">
            <v>20</v>
          </cell>
          <cell r="K777">
            <v>0.8</v>
          </cell>
          <cell r="L777">
            <v>0.22900000000000001</v>
          </cell>
        </row>
        <row r="778">
          <cell r="A778">
            <v>6.4750000000001116</v>
          </cell>
          <cell r="J778">
            <v>20</v>
          </cell>
          <cell r="K778">
            <v>0.8</v>
          </cell>
          <cell r="L778">
            <v>0.23</v>
          </cell>
        </row>
        <row r="779">
          <cell r="A779">
            <v>6.4833333333334453</v>
          </cell>
          <cell r="J779">
            <v>20</v>
          </cell>
          <cell r="K779">
            <v>0.8</v>
          </cell>
          <cell r="L779">
            <v>0.23100000000000001</v>
          </cell>
        </row>
        <row r="780">
          <cell r="A780">
            <v>6.4916666666667791</v>
          </cell>
          <cell r="J780">
            <v>20</v>
          </cell>
          <cell r="K780">
            <v>0.8</v>
          </cell>
          <cell r="L780">
            <v>0.23100000000000001</v>
          </cell>
        </row>
        <row r="781">
          <cell r="A781">
            <v>6.5000000000001128</v>
          </cell>
          <cell r="J781">
            <v>20</v>
          </cell>
          <cell r="K781">
            <v>0.8</v>
          </cell>
          <cell r="L781">
            <v>0.23200000000000001</v>
          </cell>
        </row>
        <row r="782">
          <cell r="A782">
            <v>6.5083333333334465</v>
          </cell>
          <cell r="J782">
            <v>20</v>
          </cell>
          <cell r="K782">
            <v>0.8</v>
          </cell>
          <cell r="L782">
            <v>0.23300000000000001</v>
          </cell>
        </row>
        <row r="783">
          <cell r="A783">
            <v>6.5166666666667803</v>
          </cell>
          <cell r="J783">
            <v>20</v>
          </cell>
          <cell r="K783">
            <v>0.8</v>
          </cell>
          <cell r="L783">
            <v>0.23300000000000001</v>
          </cell>
        </row>
        <row r="784">
          <cell r="A784">
            <v>6.525000000000114</v>
          </cell>
          <cell r="J784">
            <v>20</v>
          </cell>
          <cell r="K784">
            <v>0.8</v>
          </cell>
          <cell r="L784">
            <v>0.23400000000000001</v>
          </cell>
        </row>
        <row r="785">
          <cell r="A785">
            <v>6.5333333333334478</v>
          </cell>
          <cell r="J785">
            <v>20</v>
          </cell>
          <cell r="K785">
            <v>0.8</v>
          </cell>
          <cell r="L785">
            <v>0.23499999999999999</v>
          </cell>
        </row>
        <row r="786">
          <cell r="A786">
            <v>6.5416666666667815</v>
          </cell>
          <cell r="J786">
            <v>20</v>
          </cell>
          <cell r="K786">
            <v>0.8</v>
          </cell>
          <cell r="L786">
            <v>0.23499999999999999</v>
          </cell>
        </row>
        <row r="787">
          <cell r="A787">
            <v>6.5500000000001153</v>
          </cell>
          <cell r="J787">
            <v>20</v>
          </cell>
          <cell r="K787">
            <v>0.8</v>
          </cell>
          <cell r="L787">
            <v>0.23599999999999999</v>
          </cell>
        </row>
        <row r="788">
          <cell r="A788">
            <v>6.558333333333449</v>
          </cell>
          <cell r="J788">
            <v>20</v>
          </cell>
          <cell r="K788">
            <v>0.8</v>
          </cell>
          <cell r="L788">
            <v>0.23699999999999999</v>
          </cell>
        </row>
        <row r="789">
          <cell r="A789">
            <v>6.5666666666667828</v>
          </cell>
          <cell r="J789">
            <v>20</v>
          </cell>
          <cell r="K789">
            <v>0.8</v>
          </cell>
          <cell r="L789">
            <v>0.23699999999999999</v>
          </cell>
        </row>
        <row r="790">
          <cell r="A790">
            <v>6.5750000000001165</v>
          </cell>
          <cell r="J790">
            <v>20</v>
          </cell>
          <cell r="K790">
            <v>0.8</v>
          </cell>
          <cell r="L790">
            <v>0.23799999999999999</v>
          </cell>
        </row>
        <row r="791">
          <cell r="A791">
            <v>6.5833333333334503</v>
          </cell>
          <cell r="J791">
            <v>20</v>
          </cell>
          <cell r="K791">
            <v>0.8</v>
          </cell>
          <cell r="L791">
            <v>0.23899999999999999</v>
          </cell>
        </row>
        <row r="792">
          <cell r="A792">
            <v>6.591666666666784</v>
          </cell>
          <cell r="J792">
            <v>20</v>
          </cell>
          <cell r="K792">
            <v>0.8</v>
          </cell>
          <cell r="L792">
            <v>0.23899999999999999</v>
          </cell>
        </row>
        <row r="793">
          <cell r="A793">
            <v>6.6000000000001178</v>
          </cell>
          <cell r="J793">
            <v>20</v>
          </cell>
          <cell r="K793">
            <v>0.8</v>
          </cell>
          <cell r="L793">
            <v>0.24</v>
          </cell>
        </row>
        <row r="794">
          <cell r="A794">
            <v>6.6083333333334515</v>
          </cell>
          <cell r="J794">
            <v>20</v>
          </cell>
          <cell r="K794">
            <v>0.8</v>
          </cell>
          <cell r="L794">
            <v>0.24099999999999999</v>
          </cell>
        </row>
        <row r="795">
          <cell r="A795">
            <v>6.6166666666667853</v>
          </cell>
          <cell r="J795">
            <v>20</v>
          </cell>
          <cell r="K795">
            <v>0.8</v>
          </cell>
          <cell r="L795">
            <v>0.24099999999999999</v>
          </cell>
        </row>
        <row r="796">
          <cell r="A796">
            <v>6.625000000000119</v>
          </cell>
          <cell r="J796">
            <v>20</v>
          </cell>
          <cell r="K796">
            <v>0.8</v>
          </cell>
          <cell r="L796">
            <v>0.24199999999999999</v>
          </cell>
        </row>
        <row r="797">
          <cell r="A797">
            <v>6.6333333333334528</v>
          </cell>
          <cell r="J797">
            <v>20</v>
          </cell>
          <cell r="K797">
            <v>0.8</v>
          </cell>
          <cell r="L797">
            <v>0.24299999999999999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41.688446296299" createdVersion="6" refreshedVersion="6" minRefreshableVersion="3" recordCount="2416" xr:uid="{00000000-000A-0000-FFFF-FFFF07000000}">
  <cacheSource type="worksheet">
    <worksheetSource ref="A1:M1048576" sheet="Auto save"/>
  </cacheSource>
  <cacheFields count="13">
    <cacheField name="t" numFmtId="0">
      <sharedItems containsString="0" containsBlank="1" containsNumber="1" minValue="8.3333333333333332E-3" maxValue="6.6333333333334528"/>
    </cacheField>
    <cacheField name="Date" numFmtId="0">
      <sharedItems containsNonDate="0" containsDate="1" containsString="0" containsBlank="1" minDate="2022-05-16T00:00:00" maxDate="2022-05-17T00:00:00"/>
    </cacheField>
    <cacheField name="Time" numFmtId="0">
      <sharedItems containsNonDate="0" containsDate="1" containsString="0" containsBlank="1" minDate="1899-12-30T14:16:25" maxDate="1899-12-30T20:54:26"/>
    </cacheField>
    <cacheField name="CON_SALT" numFmtId="0">
      <sharedItems containsString="0" containsBlank="1" containsNumber="1" minValue="30.1" maxValue="127.4"/>
    </cacheField>
    <cacheField name="CON_ACID" numFmtId="0">
      <sharedItems containsString="0" containsBlank="1" containsNumber="1" containsInteger="1" minValue="0" maxValue="0"/>
    </cacheField>
    <cacheField name="CON_BASE" numFmtId="0">
      <sharedItems containsString="0" containsBlank="1" containsNumber="1" minValue="0.7" maxValue="134"/>
    </cacheField>
    <cacheField name="TEMP_SALT" numFmtId="0">
      <sharedItems containsString="0" containsBlank="1" containsNumber="1" minValue="19.5" maxValue="23.5"/>
    </cacheField>
    <cacheField name="TEMP_ACID" numFmtId="0">
      <sharedItems containsString="0" containsBlank="1" containsNumber="1" minValue="19.399999999999999" maxValue="23.8"/>
    </cacheField>
    <cacheField name="TEMP_BASE" numFmtId="0">
      <sharedItems containsString="0" containsBlank="1" containsNumber="1" minValue="20" maxValue="24.2"/>
    </cacheField>
    <cacheField name="Voltage" numFmtId="0">
      <sharedItems containsString="0" containsBlank="1" containsNumber="1" containsInteger="1" minValue="20" maxValue="20"/>
    </cacheField>
    <cacheField name="Current" numFmtId="0">
      <sharedItems containsString="0" containsBlank="1" containsNumber="1" minValue="0" maxValue="0.8"/>
    </cacheField>
    <cacheField name="Ah" numFmtId="0">
      <sharedItems containsString="0" containsBlank="1" containsNumber="1" minValue="0" maxValue="0.34899999999999998"/>
    </cacheField>
    <cacheField name="W" numFmtId="0">
      <sharedItems containsString="0" containsBlank="1" containsNumber="1" minValue="0" maxValue="126" count="55">
        <n v="0"/>
        <n v="2"/>
        <n v="4"/>
        <n v="6"/>
        <n v="8"/>
        <n v="10"/>
        <n v="12"/>
        <n v="14"/>
        <n v="16"/>
        <m/>
        <n v="7" u="1"/>
        <n v="3" u="1"/>
        <n v="33" u="1"/>
        <n v="108.5" u="1"/>
        <n v="59.5" u="1"/>
        <n v="94.5" u="1"/>
        <n v="52.5" u="1"/>
        <n v="39" u="1"/>
        <n v="80.5" u="1"/>
        <n v="45.5" u="1"/>
        <n v="9" u="1"/>
        <n v="66.5" u="1"/>
        <n v="1" u="1"/>
        <n v="38.5" u="1"/>
        <n v="119" u="1"/>
        <n v="10.5" u="1"/>
        <n v="105" u="1"/>
        <n v="31.5" u="1"/>
        <n v="91" u="1"/>
        <n v="28" u="1"/>
        <n v="18" u="1"/>
        <n v="77" u="1"/>
        <n v="24.5" u="1"/>
        <n v="21" u="1"/>
        <n v="115.5" u="1"/>
        <n v="63" u="1"/>
        <n v="17.5" u="1"/>
        <n v="101.5" u="1"/>
        <n v="56" u="1"/>
        <n v="36" u="1"/>
        <n v="24" u="1"/>
        <n v="15" u="1"/>
        <n v="87.5" u="1"/>
        <n v="49" u="1"/>
        <n v="73.5" u="1"/>
        <n v="42" u="1"/>
        <n v="27" u="1"/>
        <n v="126" u="1"/>
        <n v="35" u="1"/>
        <n v="112" u="1"/>
        <n v="30" u="1"/>
        <n v="98" u="1"/>
        <n v="84" u="1"/>
        <n v="70" u="1"/>
        <n v="122.5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6">
  <r>
    <n v="8.3333333333333332E-3"/>
    <d v="2022-05-16T00:00:00"/>
    <d v="1899-12-30T14:16:25"/>
    <n v="127.4"/>
    <n v="0"/>
    <n v="0.7"/>
    <n v="19.7"/>
    <n v="20.100000000000001"/>
    <n v="20.5"/>
    <n v="20"/>
    <n v="0"/>
    <n v="0.34899999999999998"/>
    <x v="0"/>
  </r>
  <r>
    <n v="1.6666666666666666E-2"/>
    <d v="2022-05-16T00:00:00"/>
    <d v="1899-12-30T14:16:55"/>
    <n v="127.4"/>
    <n v="0"/>
    <n v="0.7"/>
    <n v="19.600000000000001"/>
    <n v="19.899999999999999"/>
    <n v="20.399999999999999"/>
    <n v="20"/>
    <n v="0"/>
    <n v="0.34899999999999998"/>
    <x v="0"/>
  </r>
  <r>
    <n v="2.5000000000000001E-2"/>
    <d v="2022-05-16T00:00:00"/>
    <d v="1899-12-30T14:17:25"/>
    <n v="127.4"/>
    <n v="0"/>
    <n v="0.7"/>
    <n v="19.600000000000001"/>
    <n v="19.7"/>
    <n v="20.3"/>
    <n v="20"/>
    <n v="0"/>
    <n v="0.34899999999999998"/>
    <x v="0"/>
  </r>
  <r>
    <n v="3.3333333333333333E-2"/>
    <d v="2022-05-16T00:00:00"/>
    <d v="1899-12-30T14:17:55"/>
    <n v="127.4"/>
    <n v="0"/>
    <n v="0.7"/>
    <n v="19.5"/>
    <n v="19.7"/>
    <n v="20.2"/>
    <n v="20"/>
    <n v="0"/>
    <n v="0.34899999999999998"/>
    <x v="0"/>
  </r>
  <r>
    <n v="4.1666666666666664E-2"/>
    <d v="2022-05-16T00:00:00"/>
    <d v="1899-12-30T14:18:25"/>
    <n v="127.4"/>
    <n v="0"/>
    <n v="0.7"/>
    <n v="19.5"/>
    <n v="19.8"/>
    <n v="20.2"/>
    <n v="20"/>
    <n v="0"/>
    <n v="0.34899999999999998"/>
    <x v="0"/>
  </r>
  <r>
    <n v="4.9999999999999996E-2"/>
    <d v="2022-05-16T00:00:00"/>
    <d v="1899-12-30T14:18:55"/>
    <n v="127.4"/>
    <n v="0"/>
    <n v="0.7"/>
    <n v="19.5"/>
    <n v="19.7"/>
    <n v="20.2"/>
    <n v="20"/>
    <n v="0.1"/>
    <n v="0"/>
    <x v="1"/>
  </r>
  <r>
    <n v="5.8333333333333327E-2"/>
    <d v="2022-05-16T00:00:00"/>
    <d v="1899-12-30T14:19:25"/>
    <n v="127.4"/>
    <n v="0"/>
    <n v="0.7"/>
    <n v="19.5"/>
    <n v="19.7"/>
    <n v="20.2"/>
    <n v="20"/>
    <n v="0.1"/>
    <n v="0"/>
    <x v="1"/>
  </r>
  <r>
    <n v="6.6666666666666666E-2"/>
    <d v="2022-05-16T00:00:00"/>
    <d v="1899-12-30T14:19:55"/>
    <n v="127.4"/>
    <n v="0"/>
    <n v="0.7"/>
    <n v="19.5"/>
    <n v="19.8"/>
    <n v="20.2"/>
    <n v="20"/>
    <n v="0.1"/>
    <n v="0"/>
    <x v="1"/>
  </r>
  <r>
    <n v="7.4999999999999997E-2"/>
    <d v="2022-05-16T00:00:00"/>
    <d v="1899-12-30T14:20:25"/>
    <n v="127.4"/>
    <n v="0"/>
    <n v="0.7"/>
    <n v="19.5"/>
    <n v="19.8"/>
    <n v="20.2"/>
    <n v="20"/>
    <n v="0.1"/>
    <n v="0"/>
    <x v="1"/>
  </r>
  <r>
    <n v="8.3333333333333329E-2"/>
    <d v="2022-05-16T00:00:00"/>
    <d v="1899-12-30T14:20:55"/>
    <n v="127.4"/>
    <n v="0"/>
    <n v="0.7"/>
    <n v="19.5"/>
    <n v="19.8"/>
    <n v="20.2"/>
    <n v="20"/>
    <n v="0.1"/>
    <n v="0"/>
    <x v="1"/>
  </r>
  <r>
    <n v="9.166666666666666E-2"/>
    <d v="2022-05-16T00:00:00"/>
    <d v="1899-12-30T14:21:25"/>
    <n v="127.4"/>
    <n v="0"/>
    <n v="0.7"/>
    <n v="19.5"/>
    <n v="19.8"/>
    <n v="20.2"/>
    <n v="20"/>
    <n v="0.1"/>
    <n v="0"/>
    <x v="1"/>
  </r>
  <r>
    <n v="9.9999999999999992E-2"/>
    <d v="2022-05-16T00:00:00"/>
    <d v="1899-12-30T14:21:55"/>
    <n v="127.4"/>
    <n v="0"/>
    <n v="0.7"/>
    <n v="19.5"/>
    <n v="19.8"/>
    <n v="20.2"/>
    <n v="20"/>
    <n v="0.1"/>
    <n v="0"/>
    <x v="1"/>
  </r>
  <r>
    <n v="0.10833333333333332"/>
    <d v="2022-05-16T00:00:00"/>
    <d v="1899-12-30T14:22:25"/>
    <n v="127.4"/>
    <n v="0"/>
    <n v="0.7"/>
    <n v="19.5"/>
    <n v="19.8"/>
    <n v="20.2"/>
    <n v="20"/>
    <n v="0.1"/>
    <n v="1E-3"/>
    <x v="1"/>
  </r>
  <r>
    <n v="0.11666666666666665"/>
    <d v="2022-05-16T00:00:00"/>
    <d v="1899-12-30T14:22:55"/>
    <n v="127.4"/>
    <n v="0"/>
    <n v="0.7"/>
    <n v="19.5"/>
    <n v="19.7"/>
    <n v="20.2"/>
    <n v="20"/>
    <n v="0.1"/>
    <n v="1E-3"/>
    <x v="1"/>
  </r>
  <r>
    <n v="0.12499999999999999"/>
    <d v="2022-05-16T00:00:00"/>
    <d v="1899-12-30T14:23:25"/>
    <n v="127.4"/>
    <n v="0"/>
    <n v="0.7"/>
    <n v="19.5"/>
    <n v="19.8"/>
    <n v="20.2"/>
    <n v="20"/>
    <n v="0.1"/>
    <n v="1E-3"/>
    <x v="1"/>
  </r>
  <r>
    <n v="0.13333333333333333"/>
    <d v="2022-05-16T00:00:00"/>
    <d v="1899-12-30T14:23:55"/>
    <n v="127.4"/>
    <n v="0"/>
    <n v="0.7"/>
    <n v="19.5"/>
    <n v="19.899999999999999"/>
    <n v="20.2"/>
    <n v="20"/>
    <n v="0.1"/>
    <n v="1E-3"/>
    <x v="1"/>
  </r>
  <r>
    <n v="0.14166666666666666"/>
    <d v="2022-05-16T00:00:00"/>
    <d v="1899-12-30T14:24:25"/>
    <n v="127.4"/>
    <n v="0"/>
    <n v="0.7"/>
    <n v="19.5"/>
    <n v="19.8"/>
    <n v="20.2"/>
    <n v="20"/>
    <n v="0.1"/>
    <n v="1E-3"/>
    <x v="1"/>
  </r>
  <r>
    <n v="0.15"/>
    <d v="2022-05-16T00:00:00"/>
    <d v="1899-12-30T14:24:56"/>
    <n v="127.4"/>
    <n v="0"/>
    <n v="1.3"/>
    <n v="19.5"/>
    <n v="19.7"/>
    <n v="20.2"/>
    <n v="20"/>
    <n v="0.1"/>
    <n v="1E-3"/>
    <x v="1"/>
  </r>
  <r>
    <n v="0.15833333333333333"/>
    <d v="2022-05-16T00:00:00"/>
    <d v="1899-12-30T14:25:26"/>
    <n v="127.4"/>
    <n v="0"/>
    <n v="1.3"/>
    <n v="19.5"/>
    <n v="19.8"/>
    <n v="20.2"/>
    <n v="20"/>
    <n v="0.1"/>
    <n v="1E-3"/>
    <x v="1"/>
  </r>
  <r>
    <n v="0.16666666666666666"/>
    <d v="2022-05-16T00:00:00"/>
    <d v="1899-12-30T14:25:56"/>
    <n v="127.4"/>
    <n v="0"/>
    <n v="1.3"/>
    <n v="19.600000000000001"/>
    <n v="19.8"/>
    <n v="20.2"/>
    <n v="20"/>
    <n v="0.1"/>
    <n v="1E-3"/>
    <x v="1"/>
  </r>
  <r>
    <n v="0.17499999999999999"/>
    <d v="2022-05-16T00:00:00"/>
    <d v="1899-12-30T14:26:26"/>
    <n v="127.4"/>
    <n v="0"/>
    <n v="1.3"/>
    <n v="19.600000000000001"/>
    <n v="19.8"/>
    <n v="20.2"/>
    <n v="20"/>
    <n v="0.1"/>
    <n v="1E-3"/>
    <x v="1"/>
  </r>
  <r>
    <n v="0.18333333333333332"/>
    <d v="2022-05-16T00:00:00"/>
    <d v="1899-12-30T14:26:56"/>
    <n v="127.4"/>
    <n v="0"/>
    <n v="1.3"/>
    <n v="19.5"/>
    <n v="19.8"/>
    <n v="20.2"/>
    <n v="20"/>
    <n v="0.1"/>
    <n v="1E-3"/>
    <x v="1"/>
  </r>
  <r>
    <n v="0.19166666666666665"/>
    <d v="2022-05-16T00:00:00"/>
    <d v="1899-12-30T14:27:26"/>
    <n v="126.7"/>
    <n v="0"/>
    <n v="1.3"/>
    <n v="19.600000000000001"/>
    <n v="19.7"/>
    <n v="20.2"/>
    <n v="20"/>
    <n v="0.1"/>
    <n v="1E-3"/>
    <x v="1"/>
  </r>
  <r>
    <n v="0.19999999999999998"/>
    <d v="2022-05-16T00:00:00"/>
    <d v="1899-12-30T14:27:56"/>
    <n v="127.4"/>
    <n v="0"/>
    <n v="1.3"/>
    <n v="19.600000000000001"/>
    <n v="19.8"/>
    <n v="20.3"/>
    <n v="20"/>
    <n v="0.1"/>
    <n v="1E-3"/>
    <x v="1"/>
  </r>
  <r>
    <n v="0.20833333333333331"/>
    <d v="2022-05-16T00:00:00"/>
    <d v="1899-12-30T14:28:26"/>
    <n v="127.4"/>
    <n v="0"/>
    <n v="1.3"/>
    <n v="19.5"/>
    <n v="19.7"/>
    <n v="20.2"/>
    <n v="20"/>
    <n v="0.1"/>
    <n v="2E-3"/>
    <x v="1"/>
  </r>
  <r>
    <n v="0.21666666666666665"/>
    <d v="2022-05-16T00:00:00"/>
    <d v="1899-12-30T14:28:56"/>
    <n v="127.4"/>
    <n v="0"/>
    <n v="1.3"/>
    <n v="19.600000000000001"/>
    <n v="19.7"/>
    <n v="20.2"/>
    <n v="20"/>
    <n v="0.1"/>
    <n v="2E-3"/>
    <x v="1"/>
  </r>
  <r>
    <n v="0.22499999999999998"/>
    <d v="2022-05-16T00:00:00"/>
    <d v="1899-12-30T14:29:26"/>
    <n v="126.7"/>
    <n v="0"/>
    <n v="1.3"/>
    <n v="19.600000000000001"/>
    <n v="19.899999999999999"/>
    <n v="20.3"/>
    <n v="20"/>
    <n v="0.1"/>
    <n v="2E-3"/>
    <x v="1"/>
  </r>
  <r>
    <n v="0.23333333333333331"/>
    <d v="2022-05-16T00:00:00"/>
    <d v="1899-12-30T14:29:56"/>
    <n v="127.4"/>
    <n v="0"/>
    <n v="1.3"/>
    <n v="19.5"/>
    <n v="19.899999999999999"/>
    <n v="20.2"/>
    <n v="20"/>
    <n v="0.1"/>
    <n v="2E-3"/>
    <x v="1"/>
  </r>
  <r>
    <n v="0.24166666666666664"/>
    <d v="2022-05-16T00:00:00"/>
    <d v="1899-12-30T14:30:26"/>
    <n v="126.7"/>
    <n v="0"/>
    <n v="1.3"/>
    <n v="19.5"/>
    <n v="19.7"/>
    <n v="20.3"/>
    <n v="20"/>
    <n v="0.1"/>
    <n v="2E-3"/>
    <x v="1"/>
  </r>
  <r>
    <n v="0.24999999999999997"/>
    <d v="2022-05-16T00:00:00"/>
    <d v="1899-12-30T14:30:56"/>
    <n v="126.7"/>
    <n v="0"/>
    <n v="1.3"/>
    <n v="19.600000000000001"/>
    <n v="19.8"/>
    <n v="20.3"/>
    <n v="20"/>
    <n v="0.1"/>
    <n v="2E-3"/>
    <x v="1"/>
  </r>
  <r>
    <n v="0.2583333333333333"/>
    <d v="2022-05-16T00:00:00"/>
    <d v="1899-12-30T14:31:26"/>
    <n v="126.7"/>
    <n v="0"/>
    <n v="1.3"/>
    <n v="19.600000000000001"/>
    <n v="19.8"/>
    <n v="20.2"/>
    <n v="20"/>
    <n v="0.1"/>
    <n v="2E-3"/>
    <x v="1"/>
  </r>
  <r>
    <n v="0.26666666666666666"/>
    <d v="2022-05-16T00:00:00"/>
    <d v="1899-12-30T14:31:56"/>
    <n v="126.7"/>
    <n v="0"/>
    <n v="1.3"/>
    <n v="19.600000000000001"/>
    <n v="19.899999999999999"/>
    <n v="20.399999999999999"/>
    <n v="20"/>
    <n v="0.1"/>
    <n v="2E-3"/>
    <x v="1"/>
  </r>
  <r>
    <n v="0.27500000000000002"/>
    <d v="2022-05-16T00:00:00"/>
    <d v="1899-12-30T14:32:26"/>
    <n v="126.7"/>
    <n v="0"/>
    <n v="2"/>
    <n v="19.600000000000001"/>
    <n v="19.8"/>
    <n v="20.3"/>
    <n v="20"/>
    <n v="0.1"/>
    <n v="2E-3"/>
    <x v="1"/>
  </r>
  <r>
    <n v="0.28333333333333338"/>
    <d v="2022-05-16T00:00:00"/>
    <d v="1899-12-30T14:32:56"/>
    <n v="126.7"/>
    <n v="0"/>
    <n v="2"/>
    <n v="19.600000000000001"/>
    <n v="20"/>
    <n v="20.3"/>
    <n v="20"/>
    <n v="0.1"/>
    <n v="2E-3"/>
    <x v="1"/>
  </r>
  <r>
    <n v="0.29166666666666674"/>
    <d v="2022-05-16T00:00:00"/>
    <d v="1899-12-30T14:33:27"/>
    <n v="126.7"/>
    <n v="0"/>
    <n v="1.3"/>
    <n v="19.600000000000001"/>
    <n v="19.399999999999999"/>
    <n v="20.399999999999999"/>
    <n v="20"/>
    <n v="0.1"/>
    <n v="2E-3"/>
    <x v="1"/>
  </r>
  <r>
    <n v="0.3000000000000001"/>
    <d v="2022-05-16T00:00:00"/>
    <d v="1899-12-30T14:33:57"/>
    <n v="126.7"/>
    <n v="0"/>
    <n v="2"/>
    <n v="19.600000000000001"/>
    <n v="19.7"/>
    <n v="20"/>
    <n v="20"/>
    <n v="0.1"/>
    <n v="2E-3"/>
    <x v="1"/>
  </r>
  <r>
    <n v="0.30833333333333346"/>
    <d v="2022-05-16T00:00:00"/>
    <d v="1899-12-30T14:34:27"/>
    <n v="126.7"/>
    <n v="0"/>
    <n v="2"/>
    <n v="19.600000000000001"/>
    <n v="19.899999999999999"/>
    <n v="20.3"/>
    <n v="20"/>
    <n v="0.1"/>
    <n v="3.0000000000000001E-3"/>
    <x v="1"/>
  </r>
  <r>
    <n v="0.31666666666666682"/>
    <d v="2022-05-16T00:00:00"/>
    <d v="1899-12-30T14:34:57"/>
    <n v="126.7"/>
    <n v="0"/>
    <n v="2"/>
    <n v="19.7"/>
    <n v="20"/>
    <n v="20.2"/>
    <n v="20"/>
    <n v="0.1"/>
    <n v="3.0000000000000001E-3"/>
    <x v="1"/>
  </r>
  <r>
    <n v="0.32500000000000018"/>
    <d v="2022-05-16T00:00:00"/>
    <d v="1899-12-30T14:35:27"/>
    <n v="126.7"/>
    <n v="0"/>
    <n v="2"/>
    <n v="19.600000000000001"/>
    <n v="19.8"/>
    <n v="20.399999999999999"/>
    <n v="20"/>
    <n v="0.1"/>
    <n v="3.0000000000000001E-3"/>
    <x v="1"/>
  </r>
  <r>
    <n v="0.33333333333333354"/>
    <d v="2022-05-16T00:00:00"/>
    <d v="1899-12-30T14:35:57"/>
    <n v="126.7"/>
    <n v="0"/>
    <n v="2"/>
    <n v="19.600000000000001"/>
    <n v="19.899999999999999"/>
    <n v="20.3"/>
    <n v="20"/>
    <n v="0.1"/>
    <n v="3.0000000000000001E-3"/>
    <x v="1"/>
  </r>
  <r>
    <n v="0.3416666666666669"/>
    <d v="2022-05-16T00:00:00"/>
    <d v="1899-12-30T14:36:27"/>
    <n v="126.7"/>
    <n v="0"/>
    <n v="2"/>
    <n v="19.600000000000001"/>
    <n v="19.8"/>
    <n v="20.3"/>
    <n v="20"/>
    <n v="0.1"/>
    <n v="3.0000000000000001E-3"/>
    <x v="1"/>
  </r>
  <r>
    <n v="0.35000000000000026"/>
    <d v="2022-05-16T00:00:00"/>
    <d v="1899-12-30T14:36:57"/>
    <n v="126.7"/>
    <n v="0"/>
    <n v="2"/>
    <n v="19.600000000000001"/>
    <n v="19.8"/>
    <n v="20.399999999999999"/>
    <n v="20"/>
    <n v="0.1"/>
    <n v="3.0000000000000001E-3"/>
    <x v="1"/>
  </r>
  <r>
    <n v="0.35833333333333361"/>
    <d v="2022-05-16T00:00:00"/>
    <d v="1899-12-30T14:37:27"/>
    <n v="126.7"/>
    <n v="0"/>
    <n v="2"/>
    <n v="19.600000000000001"/>
    <n v="19.899999999999999"/>
    <n v="20.3"/>
    <n v="20"/>
    <n v="0.1"/>
    <n v="3.0000000000000001E-3"/>
    <x v="1"/>
  </r>
  <r>
    <n v="0.36666666666666697"/>
    <d v="2022-05-16T00:00:00"/>
    <d v="1899-12-30T14:37:57"/>
    <n v="126.7"/>
    <n v="0"/>
    <n v="2"/>
    <n v="19.600000000000001"/>
    <n v="19.899999999999999"/>
    <n v="20.399999999999999"/>
    <n v="20"/>
    <n v="0.1"/>
    <n v="3.0000000000000001E-3"/>
    <x v="1"/>
  </r>
  <r>
    <n v="0.37500000000000033"/>
    <d v="2022-05-16T00:00:00"/>
    <d v="1899-12-30T14:38:27"/>
    <n v="126.7"/>
    <n v="0"/>
    <n v="2"/>
    <n v="19.600000000000001"/>
    <n v="19.899999999999999"/>
    <n v="20.399999999999999"/>
    <n v="20"/>
    <n v="0.1"/>
    <n v="3.0000000000000001E-3"/>
    <x v="1"/>
  </r>
  <r>
    <n v="0.38333333333333369"/>
    <d v="2022-05-16T00:00:00"/>
    <d v="1899-12-30T14:38:57"/>
    <n v="126.7"/>
    <n v="0"/>
    <n v="2"/>
    <n v="19.7"/>
    <n v="19.8"/>
    <n v="20.5"/>
    <n v="20"/>
    <n v="0.1"/>
    <n v="3.0000000000000001E-3"/>
    <x v="1"/>
  </r>
  <r>
    <n v="0.39166666666666705"/>
    <d v="2022-05-16T00:00:00"/>
    <d v="1899-12-30T14:39:27"/>
    <n v="126"/>
    <n v="0"/>
    <n v="2"/>
    <n v="19.7"/>
    <n v="20"/>
    <n v="20.399999999999999"/>
    <n v="20"/>
    <n v="0.1"/>
    <n v="3.0000000000000001E-3"/>
    <x v="1"/>
  </r>
  <r>
    <n v="0.40000000000000041"/>
    <d v="2022-05-16T00:00:00"/>
    <d v="1899-12-30T14:39:57"/>
    <n v="126"/>
    <n v="0"/>
    <n v="2"/>
    <n v="19.600000000000001"/>
    <n v="19.899999999999999"/>
    <n v="20.5"/>
    <n v="20"/>
    <n v="0.1"/>
    <n v="3.0000000000000001E-3"/>
    <x v="1"/>
  </r>
  <r>
    <n v="0.40833333333333377"/>
    <d v="2022-05-16T00:00:00"/>
    <d v="1899-12-30T14:40:27"/>
    <n v="126.7"/>
    <n v="0"/>
    <n v="2"/>
    <n v="19.7"/>
    <n v="20"/>
    <n v="20.5"/>
    <n v="20"/>
    <n v="0.1"/>
    <n v="4.0000000000000001E-3"/>
    <x v="1"/>
  </r>
  <r>
    <n v="0.41666666666666713"/>
    <d v="2022-05-16T00:00:00"/>
    <d v="1899-12-30T14:40:57"/>
    <n v="126"/>
    <n v="0"/>
    <n v="2"/>
    <n v="19.8"/>
    <n v="19.899999999999999"/>
    <n v="20.5"/>
    <n v="20"/>
    <n v="0.1"/>
    <n v="4.0000000000000001E-3"/>
    <x v="1"/>
  </r>
  <r>
    <n v="0.42500000000000049"/>
    <d v="2022-05-16T00:00:00"/>
    <d v="1899-12-30T14:41:27"/>
    <n v="126"/>
    <n v="0"/>
    <n v="2"/>
    <n v="19.7"/>
    <n v="19.899999999999999"/>
    <n v="20.5"/>
    <n v="20"/>
    <n v="0.1"/>
    <n v="4.0000000000000001E-3"/>
    <x v="1"/>
  </r>
  <r>
    <n v="0.43333333333333385"/>
    <d v="2022-05-16T00:00:00"/>
    <d v="1899-12-30T14:41:57"/>
    <n v="126"/>
    <n v="0"/>
    <n v="2.6"/>
    <n v="19.7"/>
    <n v="19.899999999999999"/>
    <n v="20.5"/>
    <n v="20"/>
    <n v="0.1"/>
    <n v="4.0000000000000001E-3"/>
    <x v="1"/>
  </r>
  <r>
    <n v="0.44166666666666721"/>
    <d v="2022-05-16T00:00:00"/>
    <d v="1899-12-30T14:42:27"/>
    <n v="126"/>
    <n v="0"/>
    <n v="2.6"/>
    <n v="19.8"/>
    <n v="20"/>
    <n v="20.5"/>
    <n v="20"/>
    <n v="0.1"/>
    <n v="4.0000000000000001E-3"/>
    <x v="1"/>
  </r>
  <r>
    <n v="0.45000000000000057"/>
    <d v="2022-05-16T00:00:00"/>
    <d v="1899-12-30T14:42:57"/>
    <n v="126"/>
    <n v="0"/>
    <n v="2.6"/>
    <n v="19.8"/>
    <n v="19.899999999999999"/>
    <n v="20.6"/>
    <n v="20"/>
    <n v="0.1"/>
    <n v="4.0000000000000001E-3"/>
    <x v="1"/>
  </r>
  <r>
    <n v="0.45833333333333393"/>
    <d v="2022-05-16T00:00:00"/>
    <d v="1899-12-30T14:43:27"/>
    <n v="126"/>
    <n v="0"/>
    <n v="2.6"/>
    <n v="19.8"/>
    <n v="20"/>
    <n v="20.6"/>
    <n v="20"/>
    <n v="0.1"/>
    <n v="4.0000000000000001E-3"/>
    <x v="1"/>
  </r>
  <r>
    <n v="0.46666666666666728"/>
    <d v="2022-05-16T00:00:00"/>
    <d v="1899-12-30T14:43:57"/>
    <n v="126"/>
    <n v="0"/>
    <n v="2.6"/>
    <n v="19.8"/>
    <n v="20"/>
    <n v="20.5"/>
    <n v="20"/>
    <n v="0.1"/>
    <n v="4.0000000000000001E-3"/>
    <x v="1"/>
  </r>
  <r>
    <n v="0.47500000000000064"/>
    <d v="2022-05-16T00:00:00"/>
    <d v="1899-12-30T14:44:27"/>
    <n v="126"/>
    <n v="0"/>
    <n v="2.6"/>
    <n v="19.8"/>
    <n v="20.100000000000001"/>
    <n v="20.5"/>
    <n v="20"/>
    <n v="0.1"/>
    <n v="4.0000000000000001E-3"/>
    <x v="1"/>
  </r>
  <r>
    <n v="0.483333333333334"/>
    <d v="2022-05-16T00:00:00"/>
    <d v="1899-12-30T14:44:57"/>
    <n v="126"/>
    <n v="0"/>
    <n v="2.6"/>
    <n v="19.8"/>
    <n v="19.899999999999999"/>
    <n v="20.5"/>
    <n v="20"/>
    <n v="0.1"/>
    <n v="4.0000000000000001E-3"/>
    <x v="1"/>
  </r>
  <r>
    <n v="0.49166666666666736"/>
    <d v="2022-05-16T00:00:00"/>
    <d v="1899-12-30T14:45:27"/>
    <n v="126"/>
    <n v="0"/>
    <n v="2.6"/>
    <n v="19.899999999999999"/>
    <n v="20"/>
    <n v="20.6"/>
    <n v="20"/>
    <n v="0.1"/>
    <n v="4.0000000000000001E-3"/>
    <x v="1"/>
  </r>
  <r>
    <n v="0.50000000000000067"/>
    <d v="2022-05-16T00:00:00"/>
    <d v="1899-12-30T14:45:57"/>
    <n v="126"/>
    <n v="0"/>
    <n v="2.6"/>
    <n v="19.8"/>
    <n v="20.100000000000001"/>
    <n v="20.6"/>
    <n v="20"/>
    <n v="0.1"/>
    <n v="4.0000000000000001E-3"/>
    <x v="1"/>
  </r>
  <r>
    <n v="0.50833333333333397"/>
    <d v="2022-05-16T00:00:00"/>
    <d v="1899-12-30T14:46:27"/>
    <n v="126"/>
    <n v="0"/>
    <n v="2.6"/>
    <n v="19.8"/>
    <n v="20.100000000000001"/>
    <n v="20.6"/>
    <n v="20"/>
    <n v="0.1"/>
    <n v="5.0000000000000001E-3"/>
    <x v="1"/>
  </r>
  <r>
    <n v="0.51666666666666727"/>
    <d v="2022-05-16T00:00:00"/>
    <d v="1899-12-30T14:46:58"/>
    <n v="125.4"/>
    <n v="0"/>
    <n v="2.6"/>
    <n v="19.899999999999999"/>
    <n v="20.100000000000001"/>
    <n v="20.6"/>
    <n v="20"/>
    <n v="0.1"/>
    <n v="5.0000000000000001E-3"/>
    <x v="1"/>
  </r>
  <r>
    <n v="0.52500000000000058"/>
    <d v="2022-05-16T00:00:00"/>
    <d v="1899-12-30T14:47:28"/>
    <n v="125.4"/>
    <n v="0"/>
    <n v="2.6"/>
    <n v="19.899999999999999"/>
    <n v="20.2"/>
    <n v="20.6"/>
    <n v="20"/>
    <n v="0.1"/>
    <n v="5.0000000000000001E-3"/>
    <x v="1"/>
  </r>
  <r>
    <n v="0.53333333333333388"/>
    <d v="2022-05-16T00:00:00"/>
    <d v="1899-12-30T14:47:58"/>
    <n v="125.4"/>
    <n v="0"/>
    <n v="2.6"/>
    <n v="19.899999999999999"/>
    <n v="20.2"/>
    <n v="20.6"/>
    <n v="20"/>
    <n v="0.1"/>
    <n v="5.0000000000000001E-3"/>
    <x v="1"/>
  </r>
  <r>
    <n v="0.54166666666666718"/>
    <d v="2022-05-16T00:00:00"/>
    <d v="1899-12-30T14:48:28"/>
    <n v="125.4"/>
    <n v="0"/>
    <n v="2.6"/>
    <n v="20"/>
    <n v="20.100000000000001"/>
    <n v="20.6"/>
    <n v="20"/>
    <n v="0.1"/>
    <n v="5.0000000000000001E-3"/>
    <x v="1"/>
  </r>
  <r>
    <n v="0.55000000000000049"/>
    <d v="2022-05-16T00:00:00"/>
    <d v="1899-12-30T14:48:58"/>
    <n v="125.4"/>
    <n v="0"/>
    <n v="2.6"/>
    <n v="19.899999999999999"/>
    <n v="20.2"/>
    <n v="20.6"/>
    <n v="20"/>
    <n v="0.1"/>
    <n v="5.0000000000000001E-3"/>
    <x v="1"/>
  </r>
  <r>
    <n v="0.55833333333333379"/>
    <d v="2022-05-16T00:00:00"/>
    <d v="1899-12-30T14:49:28"/>
    <n v="125.4"/>
    <n v="0"/>
    <n v="2.6"/>
    <n v="19.899999999999999"/>
    <n v="20.2"/>
    <n v="20.6"/>
    <n v="20"/>
    <n v="0.1"/>
    <n v="5.0000000000000001E-3"/>
    <x v="1"/>
  </r>
  <r>
    <n v="0.5666666666666671"/>
    <d v="2022-05-16T00:00:00"/>
    <d v="1899-12-30T14:49:58"/>
    <n v="125.4"/>
    <n v="0"/>
    <n v="2.6"/>
    <n v="19.899999999999999"/>
    <n v="20.100000000000001"/>
    <n v="20.6"/>
    <n v="20"/>
    <n v="0.1"/>
    <n v="5.0000000000000001E-3"/>
    <x v="1"/>
  </r>
  <r>
    <n v="0.5750000000000004"/>
    <d v="2022-05-16T00:00:00"/>
    <d v="1899-12-30T14:50:28"/>
    <n v="125.4"/>
    <n v="0"/>
    <n v="2.6"/>
    <n v="20"/>
    <n v="20.2"/>
    <n v="20.7"/>
    <n v="20"/>
    <n v="0.1"/>
    <n v="5.0000000000000001E-3"/>
    <x v="1"/>
  </r>
  <r>
    <n v="0.5833333333333337"/>
    <d v="2022-05-16T00:00:00"/>
    <d v="1899-12-30T14:50:58"/>
    <n v="125.4"/>
    <n v="0"/>
    <n v="2.6"/>
    <n v="19.899999999999999"/>
    <n v="20.2"/>
    <n v="20.7"/>
    <n v="20"/>
    <n v="0.1"/>
    <n v="5.0000000000000001E-3"/>
    <x v="1"/>
  </r>
  <r>
    <n v="0.59166666666666701"/>
    <d v="2022-05-16T00:00:00"/>
    <d v="1899-12-30T14:51:28"/>
    <n v="125.4"/>
    <n v="0"/>
    <n v="3.2"/>
    <n v="19.899999999999999"/>
    <n v="20.2"/>
    <n v="20.5"/>
    <n v="20"/>
    <n v="0.1"/>
    <n v="5.0000000000000001E-3"/>
    <x v="1"/>
  </r>
  <r>
    <n v="0.60000000000000031"/>
    <d v="2022-05-16T00:00:00"/>
    <d v="1899-12-30T14:51:58"/>
    <n v="125.4"/>
    <n v="0"/>
    <n v="3.2"/>
    <n v="20"/>
    <n v="20.100000000000001"/>
    <n v="20.7"/>
    <n v="20"/>
    <n v="0.1"/>
    <n v="5.0000000000000001E-3"/>
    <x v="1"/>
  </r>
  <r>
    <n v="0.60833333333333361"/>
    <d v="2022-05-16T00:00:00"/>
    <d v="1899-12-30T14:52:28"/>
    <n v="125.4"/>
    <n v="0"/>
    <n v="3.2"/>
    <n v="19.899999999999999"/>
    <n v="20.2"/>
    <n v="20.7"/>
    <n v="20"/>
    <n v="0.1"/>
    <n v="6.0000000000000001E-3"/>
    <x v="1"/>
  </r>
  <r>
    <n v="0.61666666666666692"/>
    <d v="2022-05-16T00:00:00"/>
    <d v="1899-12-30T14:52:58"/>
    <n v="125.4"/>
    <n v="0"/>
    <n v="3.2"/>
    <n v="20"/>
    <n v="20.2"/>
    <n v="20.7"/>
    <n v="20"/>
    <n v="0.1"/>
    <n v="6.0000000000000001E-3"/>
    <x v="1"/>
  </r>
  <r>
    <n v="0.62500000000000022"/>
    <d v="2022-05-16T00:00:00"/>
    <d v="1899-12-30T14:53:28"/>
    <n v="125.4"/>
    <n v="0"/>
    <n v="3.2"/>
    <n v="20"/>
    <n v="20.2"/>
    <n v="20.8"/>
    <n v="20"/>
    <n v="0.1"/>
    <n v="6.0000000000000001E-3"/>
    <x v="1"/>
  </r>
  <r>
    <n v="0.63333333333333353"/>
    <d v="2022-05-16T00:00:00"/>
    <d v="1899-12-30T14:53:58"/>
    <n v="125.4"/>
    <n v="0"/>
    <n v="3.2"/>
    <n v="19.899999999999999"/>
    <n v="20.2"/>
    <n v="20.7"/>
    <n v="20"/>
    <n v="0.1"/>
    <n v="6.0000000000000001E-3"/>
    <x v="1"/>
  </r>
  <r>
    <n v="0.64166666666666683"/>
    <d v="2022-05-16T00:00:00"/>
    <d v="1899-12-30T14:54:28"/>
    <n v="125.4"/>
    <n v="0"/>
    <n v="3.2"/>
    <n v="20"/>
    <n v="20.2"/>
    <n v="20.8"/>
    <n v="20"/>
    <n v="0.1"/>
    <n v="6.0000000000000001E-3"/>
    <x v="1"/>
  </r>
  <r>
    <n v="0.65000000000000013"/>
    <d v="2022-05-16T00:00:00"/>
    <d v="1899-12-30T14:54:58"/>
    <n v="124.7"/>
    <n v="0"/>
    <n v="3.2"/>
    <n v="20"/>
    <n v="20.2"/>
    <n v="20.7"/>
    <n v="20"/>
    <n v="0.1"/>
    <n v="6.0000000000000001E-3"/>
    <x v="1"/>
  </r>
  <r>
    <n v="0.65833333333333344"/>
    <d v="2022-05-16T00:00:00"/>
    <d v="1899-12-30T14:55:28"/>
    <n v="125.4"/>
    <n v="0"/>
    <n v="3.2"/>
    <n v="20"/>
    <n v="20.2"/>
    <n v="20.7"/>
    <n v="20"/>
    <n v="0.1"/>
    <n v="6.0000000000000001E-3"/>
    <x v="1"/>
  </r>
  <r>
    <n v="0.66666666666666674"/>
    <d v="2022-05-16T00:00:00"/>
    <d v="1899-12-30T14:55:58"/>
    <n v="125.4"/>
    <n v="0"/>
    <n v="3.2"/>
    <n v="20"/>
    <n v="20.2"/>
    <n v="20.8"/>
    <n v="20"/>
    <n v="0.1"/>
    <n v="6.0000000000000001E-3"/>
    <x v="1"/>
  </r>
  <r>
    <n v="0.67500000000000004"/>
    <d v="2022-05-16T00:00:00"/>
    <d v="1899-12-30T14:56:28"/>
    <n v="124.7"/>
    <n v="0"/>
    <n v="3.2"/>
    <n v="20"/>
    <n v="20.2"/>
    <n v="20.8"/>
    <n v="20"/>
    <n v="0.1"/>
    <n v="6.0000000000000001E-3"/>
    <x v="1"/>
  </r>
  <r>
    <n v="0.68333333333333335"/>
    <d v="2022-05-16T00:00:00"/>
    <d v="1899-12-30T14:56:58"/>
    <n v="124.7"/>
    <n v="0"/>
    <n v="3.2"/>
    <n v="20"/>
    <n v="20.2"/>
    <n v="20.7"/>
    <n v="20"/>
    <n v="0.1"/>
    <n v="6.0000000000000001E-3"/>
    <x v="1"/>
  </r>
  <r>
    <n v="0.69166666666666665"/>
    <d v="2022-05-16T00:00:00"/>
    <d v="1899-12-30T14:57:28"/>
    <n v="124.7"/>
    <n v="0"/>
    <n v="3.2"/>
    <n v="20"/>
    <n v="20.3"/>
    <n v="20.7"/>
    <n v="20"/>
    <n v="0.1"/>
    <n v="6.0000000000000001E-3"/>
    <x v="1"/>
  </r>
  <r>
    <n v="0.7"/>
    <d v="2022-05-16T00:00:00"/>
    <d v="1899-12-30T14:57:58"/>
    <n v="124.7"/>
    <n v="0"/>
    <n v="3.2"/>
    <n v="20"/>
    <n v="20.2"/>
    <n v="20.9"/>
    <n v="20"/>
    <n v="0.1"/>
    <n v="6.0000000000000001E-3"/>
    <x v="1"/>
  </r>
  <r>
    <n v="0.70833333333333326"/>
    <d v="2022-05-16T00:00:00"/>
    <d v="1899-12-30T14:58:28"/>
    <n v="124.7"/>
    <n v="0"/>
    <n v="3.2"/>
    <n v="20.100000000000001"/>
    <n v="20.2"/>
    <n v="20.8"/>
    <n v="20"/>
    <n v="0.1"/>
    <n v="7.0000000000000001E-3"/>
    <x v="1"/>
  </r>
  <r>
    <n v="0.71666666666666656"/>
    <d v="2022-05-16T00:00:00"/>
    <d v="1899-12-30T14:58:58"/>
    <n v="124.7"/>
    <n v="0"/>
    <n v="3.2"/>
    <n v="20.100000000000001"/>
    <n v="20.2"/>
    <n v="20.9"/>
    <n v="20"/>
    <n v="0.1"/>
    <n v="7.0000000000000001E-3"/>
    <x v="1"/>
  </r>
  <r>
    <n v="0.72499999999999987"/>
    <d v="2022-05-16T00:00:00"/>
    <d v="1899-12-30T14:59:28"/>
    <n v="124.7"/>
    <n v="0"/>
    <n v="3.2"/>
    <n v="20.100000000000001"/>
    <n v="20.2"/>
    <n v="20.8"/>
    <n v="20"/>
    <n v="0.1"/>
    <n v="7.0000000000000001E-3"/>
    <x v="1"/>
  </r>
  <r>
    <n v="0.73333333333333317"/>
    <d v="2022-05-16T00:00:00"/>
    <d v="1899-12-30T14:59:58"/>
    <n v="124"/>
    <n v="0"/>
    <n v="3.2"/>
    <n v="20.100000000000001"/>
    <n v="20.2"/>
    <n v="20.8"/>
    <n v="20"/>
    <n v="0.1"/>
    <n v="7.0000000000000001E-3"/>
    <x v="1"/>
  </r>
  <r>
    <n v="0.74166666666666647"/>
    <d v="2022-05-16T00:00:00"/>
    <d v="1899-12-30T15:00:28"/>
    <n v="124"/>
    <n v="0"/>
    <n v="3.9"/>
    <n v="20.100000000000001"/>
    <n v="20.3"/>
    <n v="20.8"/>
    <n v="20"/>
    <n v="0.1"/>
    <n v="7.0000000000000001E-3"/>
    <x v="1"/>
  </r>
  <r>
    <n v="0.74999999999999978"/>
    <d v="2022-05-16T00:00:00"/>
    <d v="1899-12-30T15:00:58"/>
    <n v="124"/>
    <n v="0"/>
    <n v="3.9"/>
    <n v="20.2"/>
    <n v="20.3"/>
    <n v="20.9"/>
    <n v="20"/>
    <n v="0.1"/>
    <n v="7.0000000000000001E-3"/>
    <x v="1"/>
  </r>
  <r>
    <n v="0.75833333333333308"/>
    <d v="2022-05-16T00:00:00"/>
    <d v="1899-12-30T15:01:28"/>
    <n v="124"/>
    <n v="0"/>
    <n v="3.9"/>
    <n v="20.100000000000001"/>
    <n v="20.3"/>
    <n v="20.9"/>
    <n v="20"/>
    <n v="0.1"/>
    <n v="7.0000000000000001E-3"/>
    <x v="1"/>
  </r>
  <r>
    <n v="0.76666666666666639"/>
    <d v="2022-05-16T00:00:00"/>
    <d v="1899-12-30T15:01:59"/>
    <n v="124"/>
    <n v="0"/>
    <n v="3.9"/>
    <n v="20.100000000000001"/>
    <n v="20.3"/>
    <n v="20.9"/>
    <n v="20"/>
    <n v="0.1"/>
    <n v="7.0000000000000001E-3"/>
    <x v="1"/>
  </r>
  <r>
    <n v="0.77499999999999969"/>
    <d v="2022-05-16T00:00:00"/>
    <d v="1899-12-30T15:02:29"/>
    <n v="124"/>
    <n v="0"/>
    <n v="3.9"/>
    <n v="20.2"/>
    <n v="20.3"/>
    <n v="20.9"/>
    <n v="20"/>
    <n v="0.1"/>
    <n v="7.0000000000000001E-3"/>
    <x v="1"/>
  </r>
  <r>
    <n v="0.78333333333333299"/>
    <d v="2022-05-16T00:00:00"/>
    <d v="1899-12-30T15:02:59"/>
    <n v="124"/>
    <n v="0"/>
    <n v="3.9"/>
    <n v="20.2"/>
    <n v="20.399999999999999"/>
    <n v="20.8"/>
    <n v="20"/>
    <n v="0.1"/>
    <n v="7.0000000000000001E-3"/>
    <x v="1"/>
  </r>
  <r>
    <n v="0.7916666666666663"/>
    <d v="2022-05-16T00:00:00"/>
    <d v="1899-12-30T15:03:29"/>
    <n v="124"/>
    <n v="0"/>
    <n v="3.9"/>
    <n v="20.2"/>
    <n v="20.3"/>
    <n v="20.9"/>
    <n v="20"/>
    <n v="0.1"/>
    <n v="7.0000000000000001E-3"/>
    <x v="1"/>
  </r>
  <r>
    <n v="0.7999999999999996"/>
    <d v="2022-05-16T00:00:00"/>
    <d v="1899-12-30T15:03:59"/>
    <n v="124"/>
    <n v="0"/>
    <n v="3.9"/>
    <n v="20.2"/>
    <n v="20.3"/>
    <n v="20.8"/>
    <n v="20"/>
    <n v="0.1"/>
    <n v="7.0000000000000001E-3"/>
    <x v="1"/>
  </r>
  <r>
    <n v="0.8083333333333329"/>
    <d v="2022-05-16T00:00:00"/>
    <d v="1899-12-30T15:04:29"/>
    <n v="124"/>
    <n v="0"/>
    <n v="3.9"/>
    <n v="20.100000000000001"/>
    <n v="20.5"/>
    <n v="21"/>
    <n v="20"/>
    <n v="0.1"/>
    <n v="8.0000000000000002E-3"/>
    <x v="1"/>
  </r>
  <r>
    <n v="0.81666666666666621"/>
    <d v="2022-05-16T00:00:00"/>
    <d v="1899-12-30T15:04:59"/>
    <n v="124"/>
    <n v="0"/>
    <n v="3.9"/>
    <n v="20.2"/>
    <n v="20.3"/>
    <n v="20.8"/>
    <n v="20"/>
    <n v="0.1"/>
    <n v="8.0000000000000002E-3"/>
    <x v="1"/>
  </r>
  <r>
    <n v="0.82499999999999951"/>
    <d v="2022-05-16T00:00:00"/>
    <d v="1899-12-30T15:05:29"/>
    <n v="123.3"/>
    <n v="0"/>
    <n v="3.9"/>
    <n v="20.2"/>
    <n v="20.399999999999999"/>
    <n v="20.8"/>
    <n v="20"/>
    <n v="0.1"/>
    <n v="8.0000000000000002E-3"/>
    <x v="1"/>
  </r>
  <r>
    <n v="0.83333333333333282"/>
    <d v="2022-05-16T00:00:00"/>
    <d v="1899-12-30T15:05:59"/>
    <n v="123.3"/>
    <n v="0"/>
    <n v="3.9"/>
    <n v="20.2"/>
    <n v="20.5"/>
    <n v="20.9"/>
    <n v="20"/>
    <n v="0.1"/>
    <n v="8.0000000000000002E-3"/>
    <x v="1"/>
  </r>
  <r>
    <n v="0.84166666666666612"/>
    <d v="2022-05-16T00:00:00"/>
    <d v="1899-12-30T15:06:29"/>
    <n v="123.3"/>
    <n v="0"/>
    <n v="3.9"/>
    <n v="20.2"/>
    <n v="20.399999999999999"/>
    <n v="20.9"/>
    <n v="20"/>
    <n v="0.1"/>
    <n v="8.0000000000000002E-3"/>
    <x v="1"/>
  </r>
  <r>
    <n v="0.84999999999999942"/>
    <d v="2022-05-16T00:00:00"/>
    <d v="1899-12-30T15:06:59"/>
    <n v="124"/>
    <n v="0"/>
    <n v="3.9"/>
    <n v="20.2"/>
    <n v="20.5"/>
    <n v="21"/>
    <n v="20"/>
    <n v="0.1"/>
    <n v="8.0000000000000002E-3"/>
    <x v="1"/>
  </r>
  <r>
    <n v="0.85833333333333273"/>
    <d v="2022-05-16T00:00:00"/>
    <d v="1899-12-30T15:07:29"/>
    <n v="123.3"/>
    <n v="0"/>
    <n v="3.9"/>
    <n v="20.3"/>
    <n v="20.399999999999999"/>
    <n v="20.9"/>
    <n v="20"/>
    <n v="0.1"/>
    <n v="8.0000000000000002E-3"/>
    <x v="1"/>
  </r>
  <r>
    <n v="0.86666666666666603"/>
    <d v="2022-05-16T00:00:00"/>
    <d v="1899-12-30T15:07:59"/>
    <n v="123.3"/>
    <n v="0"/>
    <n v="3.9"/>
    <n v="20.3"/>
    <n v="20.399999999999999"/>
    <n v="20.9"/>
    <n v="20"/>
    <n v="0.1"/>
    <n v="8.0000000000000002E-3"/>
    <x v="1"/>
  </r>
  <r>
    <n v="0.87499999999999933"/>
    <d v="2022-05-16T00:00:00"/>
    <d v="1899-12-30T15:08:29"/>
    <n v="123.3"/>
    <n v="0"/>
    <n v="3.9"/>
    <n v="20.2"/>
    <n v="20.399999999999999"/>
    <n v="20.9"/>
    <n v="20"/>
    <n v="0.1"/>
    <n v="8.0000000000000002E-3"/>
    <x v="1"/>
  </r>
  <r>
    <n v="0.88333333333333264"/>
    <d v="2022-05-16T00:00:00"/>
    <d v="1899-12-30T15:08:59"/>
    <n v="123.3"/>
    <n v="0"/>
    <n v="3.9"/>
    <n v="20.3"/>
    <n v="20.399999999999999"/>
    <n v="20.9"/>
    <n v="20"/>
    <n v="0.1"/>
    <n v="8.0000000000000002E-3"/>
    <x v="1"/>
  </r>
  <r>
    <n v="0.89166666666666594"/>
    <d v="2022-05-16T00:00:00"/>
    <d v="1899-12-30T15:09:29"/>
    <n v="123.3"/>
    <n v="0"/>
    <n v="4.5"/>
    <n v="20.3"/>
    <n v="20.5"/>
    <n v="21"/>
    <n v="20"/>
    <n v="0.1"/>
    <n v="8.0000000000000002E-3"/>
    <x v="1"/>
  </r>
  <r>
    <n v="0.89999999999999925"/>
    <d v="2022-05-16T00:00:00"/>
    <d v="1899-12-30T15:09:59"/>
    <n v="123.3"/>
    <n v="0"/>
    <n v="4.5"/>
    <n v="20.3"/>
    <n v="20.399999999999999"/>
    <n v="21"/>
    <n v="20"/>
    <n v="0.1"/>
    <n v="8.0000000000000002E-3"/>
    <x v="1"/>
  </r>
  <r>
    <n v="0.90833333333333255"/>
    <d v="2022-05-16T00:00:00"/>
    <d v="1899-12-30T15:10:29"/>
    <n v="123.3"/>
    <n v="0"/>
    <n v="4.5"/>
    <n v="20.3"/>
    <n v="20.5"/>
    <n v="20.9"/>
    <n v="20"/>
    <n v="0.1"/>
    <n v="8.9999999999999993E-3"/>
    <x v="1"/>
  </r>
  <r>
    <n v="0.91666666666666585"/>
    <d v="2022-05-16T00:00:00"/>
    <d v="1899-12-30T15:10:59"/>
    <n v="123.3"/>
    <n v="0"/>
    <n v="4.5"/>
    <n v="20.3"/>
    <n v="20.399999999999999"/>
    <n v="21"/>
    <n v="20"/>
    <n v="0.1"/>
    <n v="8.9999999999999993E-3"/>
    <x v="1"/>
  </r>
  <r>
    <n v="0.92499999999999916"/>
    <d v="2022-05-16T00:00:00"/>
    <d v="1899-12-30T15:11:29"/>
    <n v="123.3"/>
    <n v="0"/>
    <n v="4.5"/>
    <n v="20.399999999999999"/>
    <n v="20.6"/>
    <n v="21"/>
    <n v="20"/>
    <n v="0.1"/>
    <n v="8.9999999999999993E-3"/>
    <x v="1"/>
  </r>
  <r>
    <n v="0.93333333333333246"/>
    <d v="2022-05-16T00:00:00"/>
    <d v="1899-12-30T15:11:59"/>
    <n v="122.6"/>
    <n v="0"/>
    <n v="4.5"/>
    <n v="20.3"/>
    <n v="20.5"/>
    <n v="21.1"/>
    <n v="20"/>
    <n v="0.1"/>
    <n v="8.9999999999999993E-3"/>
    <x v="1"/>
  </r>
  <r>
    <n v="0.94166666666666576"/>
    <d v="2022-05-16T00:00:00"/>
    <d v="1899-12-30T15:12:29"/>
    <n v="122.6"/>
    <n v="0"/>
    <n v="4.5"/>
    <n v="20.3"/>
    <n v="20.6"/>
    <n v="21"/>
    <n v="20"/>
    <n v="0.1"/>
    <n v="8.9999999999999993E-3"/>
    <x v="1"/>
  </r>
  <r>
    <n v="0.94999999999999907"/>
    <d v="2022-05-16T00:00:00"/>
    <d v="1899-12-30T15:12:59"/>
    <n v="122.6"/>
    <n v="0"/>
    <n v="4.5"/>
    <n v="20.399999999999999"/>
    <n v="20.5"/>
    <n v="21"/>
    <n v="20"/>
    <n v="0.1"/>
    <n v="8.9999999999999993E-3"/>
    <x v="1"/>
  </r>
  <r>
    <n v="0.95833333333333237"/>
    <d v="2022-05-16T00:00:00"/>
    <d v="1899-12-30T15:13:29"/>
    <n v="122.6"/>
    <n v="0"/>
    <n v="4.5"/>
    <n v="20.399999999999999"/>
    <n v="20.5"/>
    <n v="21.1"/>
    <n v="20"/>
    <n v="0.1"/>
    <n v="8.9999999999999993E-3"/>
    <x v="1"/>
  </r>
  <r>
    <n v="0.96666666666666567"/>
    <d v="2022-05-16T00:00:00"/>
    <d v="1899-12-30T15:13:59"/>
    <n v="122.6"/>
    <n v="0"/>
    <n v="4.5"/>
    <n v="20.399999999999999"/>
    <n v="20.6"/>
    <n v="21.1"/>
    <n v="20"/>
    <n v="0.1"/>
    <n v="8.9999999999999993E-3"/>
    <x v="1"/>
  </r>
  <r>
    <n v="0.97499999999999898"/>
    <d v="2022-05-16T00:00:00"/>
    <d v="1899-12-30T15:14:29"/>
    <n v="122.6"/>
    <n v="0"/>
    <n v="4.5"/>
    <n v="20.399999999999999"/>
    <n v="20.6"/>
    <n v="21.1"/>
    <n v="20"/>
    <n v="0.1"/>
    <n v="8.9999999999999993E-3"/>
    <x v="1"/>
  </r>
  <r>
    <n v="0.98333333333333228"/>
    <d v="2022-05-16T00:00:00"/>
    <d v="1899-12-30T15:14:59"/>
    <n v="122.6"/>
    <n v="0"/>
    <n v="4.5"/>
    <n v="20.5"/>
    <n v="20.5"/>
    <n v="21.1"/>
    <n v="20"/>
    <n v="0.1"/>
    <n v="8.9999999999999993E-3"/>
    <x v="1"/>
  </r>
  <r>
    <n v="0.99166666666666559"/>
    <d v="2022-05-16T00:00:00"/>
    <d v="1899-12-30T15:15:30"/>
    <n v="122.6"/>
    <n v="0"/>
    <n v="4.5"/>
    <n v="20.5"/>
    <n v="20.6"/>
    <n v="21.1"/>
    <n v="20"/>
    <n v="0.1"/>
    <n v="8.9999999999999993E-3"/>
    <x v="1"/>
  </r>
  <r>
    <n v="0.99999999999999889"/>
    <d v="2022-05-16T00:00:00"/>
    <d v="1899-12-30T15:16:00"/>
    <n v="122.6"/>
    <n v="0"/>
    <n v="4.5"/>
    <n v="20.5"/>
    <n v="20.6"/>
    <n v="21.2"/>
    <n v="20"/>
    <n v="0.1"/>
    <n v="8.9999999999999993E-3"/>
    <x v="1"/>
  </r>
  <r>
    <n v="1.0083333333333322"/>
    <d v="2022-05-16T00:00:00"/>
    <d v="1899-12-30T15:16:30"/>
    <n v="122.6"/>
    <n v="0"/>
    <n v="4.5"/>
    <n v="20.5"/>
    <n v="20.5"/>
    <n v="21.1"/>
    <n v="20"/>
    <n v="0.1"/>
    <n v="0.01"/>
    <x v="1"/>
  </r>
  <r>
    <n v="1.0166666666666655"/>
    <d v="2022-05-16T00:00:00"/>
    <d v="1899-12-30T15:17:00"/>
    <n v="122.6"/>
    <n v="0"/>
    <n v="5.0999999999999996"/>
    <n v="20.5"/>
    <n v="20.7"/>
    <n v="21.1"/>
    <n v="20"/>
    <n v="0.1"/>
    <n v="0.01"/>
    <x v="1"/>
  </r>
  <r>
    <n v="1.0249999999999988"/>
    <d v="2022-05-16T00:00:00"/>
    <d v="1899-12-30T15:17:30"/>
    <n v="122.6"/>
    <n v="0"/>
    <n v="5.0999999999999996"/>
    <n v="20.5"/>
    <n v="20.6"/>
    <n v="21.2"/>
    <n v="20"/>
    <n v="0.1"/>
    <n v="0.01"/>
    <x v="1"/>
  </r>
  <r>
    <n v="1.0333333333333321"/>
    <d v="2022-05-16T00:00:00"/>
    <d v="1899-12-30T15:18:00"/>
    <n v="122.6"/>
    <n v="0"/>
    <n v="5.0999999999999996"/>
    <n v="20.5"/>
    <n v="20.5"/>
    <n v="21.1"/>
    <n v="20"/>
    <n v="0.1"/>
    <n v="0.01"/>
    <x v="1"/>
  </r>
  <r>
    <n v="1.0416666666666654"/>
    <d v="2022-05-16T00:00:00"/>
    <d v="1899-12-30T15:18:30"/>
    <n v="122"/>
    <n v="0"/>
    <n v="5.0999999999999996"/>
    <n v="20.5"/>
    <n v="20.7"/>
    <n v="21.3"/>
    <n v="20"/>
    <n v="0.1"/>
    <n v="0.01"/>
    <x v="1"/>
  </r>
  <r>
    <n v="1.0499999999999987"/>
    <d v="2022-05-16T00:00:00"/>
    <d v="1899-12-30T15:19:00"/>
    <n v="122"/>
    <n v="0"/>
    <n v="5.0999999999999996"/>
    <n v="20.6"/>
    <n v="20.7"/>
    <n v="21.2"/>
    <n v="20"/>
    <n v="0.1"/>
    <n v="0.01"/>
    <x v="1"/>
  </r>
  <r>
    <n v="1.058333333333332"/>
    <d v="2022-05-16T00:00:00"/>
    <d v="1899-12-30T15:19:30"/>
    <n v="122"/>
    <n v="0"/>
    <n v="5.0999999999999996"/>
    <n v="20.5"/>
    <n v="20.7"/>
    <n v="21.3"/>
    <n v="20"/>
    <n v="0.1"/>
    <n v="0.01"/>
    <x v="1"/>
  </r>
  <r>
    <n v="1.0666666666666653"/>
    <d v="2022-05-16T00:00:00"/>
    <d v="1899-12-30T15:20:00"/>
    <n v="122"/>
    <n v="0"/>
    <n v="5.0999999999999996"/>
    <n v="20.5"/>
    <n v="20.7"/>
    <n v="21.2"/>
    <n v="20"/>
    <n v="0.1"/>
    <n v="0.01"/>
    <x v="1"/>
  </r>
  <r>
    <n v="1.0749999999999986"/>
    <d v="2022-05-16T00:00:00"/>
    <d v="1899-12-30T15:20:30"/>
    <n v="122"/>
    <n v="0"/>
    <n v="5.0999999999999996"/>
    <n v="20.6"/>
    <n v="20.7"/>
    <n v="21.2"/>
    <n v="20"/>
    <n v="0.1"/>
    <n v="0.01"/>
    <x v="1"/>
  </r>
  <r>
    <n v="1.0833333333333319"/>
    <d v="2022-05-16T00:00:00"/>
    <d v="1899-12-30T15:21:00"/>
    <n v="122"/>
    <n v="0"/>
    <n v="5.0999999999999996"/>
    <n v="20.6"/>
    <n v="20.7"/>
    <n v="21.2"/>
    <n v="20"/>
    <n v="0.1"/>
    <n v="0.01"/>
    <x v="1"/>
  </r>
  <r>
    <n v="1.0916666666666652"/>
    <d v="2022-05-16T00:00:00"/>
    <d v="1899-12-30T15:21:30"/>
    <n v="122"/>
    <n v="0"/>
    <n v="5.0999999999999996"/>
    <n v="20.5"/>
    <n v="20.7"/>
    <n v="21.2"/>
    <n v="20"/>
    <n v="0.1"/>
    <n v="0.01"/>
    <x v="1"/>
  </r>
  <r>
    <n v="1.0999999999999985"/>
    <d v="2022-05-16T00:00:00"/>
    <d v="1899-12-30T15:22:00"/>
    <n v="122"/>
    <n v="0"/>
    <n v="5.0999999999999996"/>
    <n v="20.6"/>
    <n v="20.8"/>
    <n v="21.2"/>
    <n v="20"/>
    <n v="0.1"/>
    <n v="0.01"/>
    <x v="1"/>
  </r>
  <r>
    <n v="1.1083333333333318"/>
    <d v="2022-05-16T00:00:00"/>
    <d v="1899-12-30T15:22:30"/>
    <n v="122"/>
    <n v="0"/>
    <n v="5.0999999999999996"/>
    <n v="20.5"/>
    <n v="20.7"/>
    <n v="21.3"/>
    <n v="20"/>
    <n v="0.1"/>
    <n v="1.0999999999999999E-2"/>
    <x v="1"/>
  </r>
  <r>
    <n v="1.1166666666666651"/>
    <d v="2022-05-16T00:00:00"/>
    <d v="1899-12-30T15:23:00"/>
    <n v="122"/>
    <n v="0"/>
    <n v="5.0999999999999996"/>
    <n v="20.5"/>
    <n v="20.7"/>
    <n v="21.2"/>
    <n v="20"/>
    <n v="0.1"/>
    <n v="1.0999999999999999E-2"/>
    <x v="1"/>
  </r>
  <r>
    <n v="1.1249999999999984"/>
    <d v="2022-05-16T00:00:00"/>
    <d v="1899-12-30T15:23:30"/>
    <n v="122"/>
    <n v="0"/>
    <n v="5.0999999999999996"/>
    <n v="20.5"/>
    <n v="20.8"/>
    <n v="21.3"/>
    <n v="20"/>
    <n v="0.1"/>
    <n v="1.0999999999999999E-2"/>
    <x v="1"/>
  </r>
  <r>
    <n v="1.1333333333333317"/>
    <d v="2022-05-16T00:00:00"/>
    <d v="1899-12-30T15:24:00"/>
    <n v="122"/>
    <n v="0"/>
    <n v="5.0999999999999996"/>
    <n v="20.5"/>
    <n v="20.8"/>
    <n v="21.2"/>
    <n v="20"/>
    <n v="0.1"/>
    <n v="1.0999999999999999E-2"/>
    <x v="1"/>
  </r>
  <r>
    <n v="1.1416666666666651"/>
    <d v="2022-05-16T00:00:00"/>
    <d v="1899-12-30T15:24:30"/>
    <n v="122"/>
    <n v="0"/>
    <n v="5.8"/>
    <n v="20.6"/>
    <n v="20.8"/>
    <n v="21.3"/>
    <n v="20"/>
    <n v="0.1"/>
    <n v="1.0999999999999999E-2"/>
    <x v="1"/>
  </r>
  <r>
    <n v="1.1499999999999984"/>
    <d v="2022-05-16T00:00:00"/>
    <d v="1899-12-30T15:25:00"/>
    <n v="121.3"/>
    <n v="0"/>
    <n v="5.8"/>
    <n v="20.5"/>
    <n v="20.7"/>
    <n v="21.2"/>
    <n v="20"/>
    <n v="0.1"/>
    <n v="1.0999999999999999E-2"/>
    <x v="1"/>
  </r>
  <r>
    <n v="1.1583333333333317"/>
    <d v="2022-05-16T00:00:00"/>
    <d v="1899-12-30T15:25:30"/>
    <n v="121.3"/>
    <n v="0"/>
    <n v="5.8"/>
    <n v="20.6"/>
    <n v="20.9"/>
    <n v="21.3"/>
    <n v="20"/>
    <n v="0.1"/>
    <n v="1.0999999999999999E-2"/>
    <x v="1"/>
  </r>
  <r>
    <n v="1.166666666666665"/>
    <d v="2022-05-16T00:00:00"/>
    <d v="1899-12-30T15:26:00"/>
    <n v="122"/>
    <n v="0"/>
    <n v="5.8"/>
    <n v="20.6"/>
    <n v="20.8"/>
    <n v="21.3"/>
    <n v="20"/>
    <n v="0.1"/>
    <n v="1.0999999999999999E-2"/>
    <x v="1"/>
  </r>
  <r>
    <n v="1.1749999999999983"/>
    <d v="2022-05-16T00:00:00"/>
    <d v="1899-12-30T15:26:30"/>
    <n v="121.3"/>
    <n v="0"/>
    <n v="5.8"/>
    <n v="20.6"/>
    <n v="20.8"/>
    <n v="21.2"/>
    <n v="20"/>
    <n v="0.1"/>
    <n v="1.0999999999999999E-2"/>
    <x v="1"/>
  </r>
  <r>
    <n v="1.1833333333333316"/>
    <d v="2022-05-16T00:00:00"/>
    <d v="1899-12-30T15:27:00"/>
    <n v="121.3"/>
    <n v="0"/>
    <n v="5.8"/>
    <n v="20.6"/>
    <n v="20.9"/>
    <n v="21.3"/>
    <n v="20"/>
    <n v="0.1"/>
    <n v="1.0999999999999999E-2"/>
    <x v="1"/>
  </r>
  <r>
    <n v="1.1916666666666649"/>
    <d v="2022-05-16T00:00:00"/>
    <d v="1899-12-30T15:27:31"/>
    <n v="121.3"/>
    <n v="0"/>
    <n v="5.8"/>
    <n v="20.6"/>
    <n v="20.8"/>
    <n v="21.2"/>
    <n v="20"/>
    <n v="0.1"/>
    <n v="1.0999999999999999E-2"/>
    <x v="1"/>
  </r>
  <r>
    <n v="1.1999999999999982"/>
    <d v="2022-05-16T00:00:00"/>
    <d v="1899-12-30T15:28:01"/>
    <n v="121.3"/>
    <n v="0"/>
    <n v="5.8"/>
    <n v="20.6"/>
    <n v="20.9"/>
    <n v="21.3"/>
    <n v="20"/>
    <n v="0.1"/>
    <n v="1.0999999999999999E-2"/>
    <x v="1"/>
  </r>
  <r>
    <n v="1.2083333333333315"/>
    <d v="2022-05-16T00:00:00"/>
    <d v="1899-12-30T15:28:31"/>
    <n v="121.3"/>
    <n v="0"/>
    <n v="5.8"/>
    <n v="20.6"/>
    <n v="20.8"/>
    <n v="21.3"/>
    <n v="20"/>
    <n v="0.1"/>
    <n v="1.2E-2"/>
    <x v="1"/>
  </r>
  <r>
    <n v="1.2166666666666648"/>
    <d v="2022-05-16T00:00:00"/>
    <d v="1899-12-30T15:29:01"/>
    <n v="121.3"/>
    <n v="0"/>
    <n v="5.8"/>
    <n v="20.6"/>
    <n v="20.9"/>
    <n v="21.3"/>
    <n v="20"/>
    <n v="0.1"/>
    <n v="1.2E-2"/>
    <x v="1"/>
  </r>
  <r>
    <n v="1.2249999999999981"/>
    <d v="2022-05-16T00:00:00"/>
    <d v="1899-12-30T15:29:31"/>
    <n v="121.3"/>
    <n v="0"/>
    <n v="5.8"/>
    <n v="20.7"/>
    <n v="20.9"/>
    <n v="21.3"/>
    <n v="20"/>
    <n v="0.1"/>
    <n v="1.2E-2"/>
    <x v="1"/>
  </r>
  <r>
    <n v="1.2333333333333314"/>
    <d v="2022-05-16T00:00:00"/>
    <d v="1899-12-30T15:30:01"/>
    <n v="121.3"/>
    <n v="0"/>
    <n v="5.8"/>
    <n v="20.6"/>
    <n v="20.9"/>
    <n v="21.4"/>
    <n v="20"/>
    <n v="0.1"/>
    <n v="1.2E-2"/>
    <x v="1"/>
  </r>
  <r>
    <n v="1.2416666666666647"/>
    <d v="2022-05-16T00:00:00"/>
    <d v="1899-12-30T15:30:31"/>
    <n v="120.6"/>
    <n v="0"/>
    <n v="5.8"/>
    <n v="20.7"/>
    <n v="20.9"/>
    <n v="21.3"/>
    <n v="20"/>
    <n v="0.1"/>
    <n v="1.2E-2"/>
    <x v="1"/>
  </r>
  <r>
    <n v="1.249999999999998"/>
    <d v="2022-05-16T00:00:00"/>
    <d v="1899-12-30T15:31:01"/>
    <n v="120.6"/>
    <n v="0"/>
    <n v="5.8"/>
    <n v="20.7"/>
    <n v="20.9"/>
    <n v="21.4"/>
    <n v="20"/>
    <n v="0.1"/>
    <n v="1.2E-2"/>
    <x v="1"/>
  </r>
  <r>
    <n v="1.2583333333333313"/>
    <d v="2022-05-16T00:00:00"/>
    <d v="1899-12-30T15:31:31"/>
    <n v="120.6"/>
    <n v="0"/>
    <n v="6.4"/>
    <n v="20.7"/>
    <n v="21"/>
    <n v="21.4"/>
    <n v="20"/>
    <n v="0.1"/>
    <n v="1.2E-2"/>
    <x v="1"/>
  </r>
  <r>
    <n v="1.2666666666666646"/>
    <d v="2022-05-16T00:00:00"/>
    <d v="1899-12-30T15:32:01"/>
    <n v="120.6"/>
    <n v="0"/>
    <n v="6.4"/>
    <n v="20.7"/>
    <n v="21"/>
    <n v="21.4"/>
    <n v="20"/>
    <n v="0.1"/>
    <n v="1.2E-2"/>
    <x v="1"/>
  </r>
  <r>
    <n v="1.2749999999999979"/>
    <d v="2022-05-16T00:00:00"/>
    <d v="1899-12-30T15:32:31"/>
    <n v="120.6"/>
    <n v="0"/>
    <n v="6.4"/>
    <n v="20.7"/>
    <n v="21"/>
    <n v="21.4"/>
    <n v="20"/>
    <n v="0.1"/>
    <n v="1.2E-2"/>
    <x v="1"/>
  </r>
  <r>
    <n v="1.2833333333333312"/>
    <d v="2022-05-16T00:00:00"/>
    <d v="1899-12-30T15:33:01"/>
    <n v="120.6"/>
    <n v="0"/>
    <n v="6.4"/>
    <n v="20.7"/>
    <n v="20.9"/>
    <n v="21.4"/>
    <n v="20"/>
    <n v="0.1"/>
    <n v="1.2E-2"/>
    <x v="1"/>
  </r>
  <r>
    <n v="1.2916666666666645"/>
    <d v="2022-05-16T00:00:00"/>
    <d v="1899-12-30T15:33:31"/>
    <n v="120.6"/>
    <n v="0"/>
    <n v="6.4"/>
    <n v="20.8"/>
    <n v="21"/>
    <n v="21.4"/>
    <n v="20"/>
    <n v="0.1"/>
    <n v="1.2E-2"/>
    <x v="1"/>
  </r>
  <r>
    <n v="1.2999999999999978"/>
    <d v="2022-05-16T00:00:00"/>
    <d v="1899-12-30T15:34:01"/>
    <n v="120.6"/>
    <n v="0"/>
    <n v="6.4"/>
    <n v="20.7"/>
    <n v="21"/>
    <n v="21.4"/>
    <n v="20"/>
    <n v="0.1"/>
    <n v="1.2E-2"/>
    <x v="1"/>
  </r>
  <r>
    <n v="1.3083333333333311"/>
    <d v="2022-05-16T00:00:00"/>
    <d v="1899-12-30T15:34:31"/>
    <n v="120.6"/>
    <n v="0"/>
    <n v="6.4"/>
    <n v="20.8"/>
    <n v="20.9"/>
    <n v="21.5"/>
    <n v="20"/>
    <n v="0.1"/>
    <n v="1.2999999999999999E-2"/>
    <x v="1"/>
  </r>
  <r>
    <n v="1.3166666666666644"/>
    <d v="2022-05-16T00:00:00"/>
    <d v="1899-12-30T15:35:01"/>
    <n v="119.9"/>
    <n v="0"/>
    <n v="6.4"/>
    <n v="20.8"/>
    <n v="21"/>
    <n v="21.5"/>
    <n v="20"/>
    <n v="0.1"/>
    <n v="1.2999999999999999E-2"/>
    <x v="1"/>
  </r>
  <r>
    <n v="1.3249999999999977"/>
    <d v="2022-05-16T00:00:00"/>
    <d v="1899-12-30T15:35:31"/>
    <n v="120.6"/>
    <n v="0"/>
    <n v="6.4"/>
    <n v="20.7"/>
    <n v="20.9"/>
    <n v="21.5"/>
    <n v="20"/>
    <n v="0.1"/>
    <n v="1.2999999999999999E-2"/>
    <x v="1"/>
  </r>
  <r>
    <n v="1.333333333333331"/>
    <d v="2022-05-16T00:00:00"/>
    <d v="1899-12-30T15:36:01"/>
    <n v="120.6"/>
    <n v="0"/>
    <n v="6.4"/>
    <n v="20.8"/>
    <n v="21.1"/>
    <n v="21.4"/>
    <n v="20"/>
    <n v="0.1"/>
    <n v="1.2999999999999999E-2"/>
    <x v="1"/>
  </r>
  <r>
    <n v="1.3416666666666643"/>
    <d v="2022-05-16T00:00:00"/>
    <d v="1899-12-30T15:36:31"/>
    <n v="119.9"/>
    <n v="0"/>
    <n v="6.4"/>
    <n v="20.8"/>
    <n v="21.1"/>
    <n v="21.4"/>
    <n v="20"/>
    <n v="0.1"/>
    <n v="1.2999999999999999E-2"/>
    <x v="1"/>
  </r>
  <r>
    <n v="1.3499999999999976"/>
    <d v="2022-05-16T00:00:00"/>
    <d v="1899-12-30T15:37:01"/>
    <n v="120.6"/>
    <n v="0"/>
    <n v="6.4"/>
    <n v="20.8"/>
    <n v="21"/>
    <n v="21.5"/>
    <n v="20"/>
    <n v="0.1"/>
    <n v="1.2999999999999999E-2"/>
    <x v="1"/>
  </r>
  <r>
    <n v="1.358333333333331"/>
    <d v="2022-05-16T00:00:00"/>
    <d v="1899-12-30T15:37:31"/>
    <n v="119.9"/>
    <n v="0"/>
    <n v="7"/>
    <n v="20.8"/>
    <n v="21"/>
    <n v="21.5"/>
    <n v="20"/>
    <n v="0.1"/>
    <n v="1.2999999999999999E-2"/>
    <x v="1"/>
  </r>
  <r>
    <n v="1.3666666666666643"/>
    <d v="2022-05-16T00:00:00"/>
    <d v="1899-12-30T15:38:01"/>
    <n v="119.9"/>
    <n v="0"/>
    <n v="7"/>
    <n v="20.8"/>
    <n v="21.1"/>
    <n v="21.4"/>
    <n v="20"/>
    <n v="0.1"/>
    <n v="1.2999999999999999E-2"/>
    <x v="1"/>
  </r>
  <r>
    <n v="1.3749999999999976"/>
    <d v="2022-05-16T00:00:00"/>
    <d v="1899-12-30T15:38:31"/>
    <n v="119.9"/>
    <n v="0"/>
    <n v="7"/>
    <n v="20.8"/>
    <n v="21"/>
    <n v="21.5"/>
    <n v="20"/>
    <n v="0.1"/>
    <n v="1.2999999999999999E-2"/>
    <x v="1"/>
  </r>
  <r>
    <n v="1.3833333333333309"/>
    <d v="2022-05-16T00:00:00"/>
    <d v="1899-12-30T15:39:01"/>
    <n v="119.9"/>
    <n v="0"/>
    <n v="7"/>
    <n v="20.8"/>
    <n v="21"/>
    <n v="21.6"/>
    <n v="20"/>
    <n v="0.1"/>
    <n v="1.2999999999999999E-2"/>
    <x v="1"/>
  </r>
  <r>
    <n v="1.3916666666666642"/>
    <d v="2022-05-16T00:00:00"/>
    <d v="1899-12-30T15:39:31"/>
    <n v="119.9"/>
    <n v="0"/>
    <n v="7"/>
    <n v="20.8"/>
    <n v="21"/>
    <n v="21.4"/>
    <n v="20"/>
    <n v="0.1"/>
    <n v="1.2999999999999999E-2"/>
    <x v="1"/>
  </r>
  <r>
    <n v="1.3999999999999975"/>
    <d v="2022-05-16T00:00:00"/>
    <d v="1899-12-30T15:40:01"/>
    <n v="119.9"/>
    <n v="0"/>
    <n v="7"/>
    <n v="20.8"/>
    <n v="21.1"/>
    <n v="21.5"/>
    <n v="20"/>
    <n v="0.1"/>
    <n v="1.2999999999999999E-2"/>
    <x v="1"/>
  </r>
  <r>
    <n v="1.4083333333333308"/>
    <d v="2022-05-16T00:00:00"/>
    <d v="1899-12-30T15:40:31"/>
    <n v="119.9"/>
    <n v="0"/>
    <n v="7"/>
    <n v="20.8"/>
    <n v="21"/>
    <n v="21.5"/>
    <n v="20"/>
    <n v="0.1"/>
    <n v="1.4E-2"/>
    <x v="1"/>
  </r>
  <r>
    <n v="1.4166666666666641"/>
    <d v="2022-05-16T00:00:00"/>
    <d v="1899-12-30T15:41:01"/>
    <n v="119.3"/>
    <n v="0"/>
    <n v="7"/>
    <n v="20.9"/>
    <n v="21"/>
    <n v="21.5"/>
    <n v="20"/>
    <n v="0.1"/>
    <n v="1.4E-2"/>
    <x v="1"/>
  </r>
  <r>
    <n v="1.4249999999999974"/>
    <d v="2022-05-16T00:00:00"/>
    <d v="1899-12-30T15:41:32"/>
    <n v="119.3"/>
    <n v="0"/>
    <n v="7"/>
    <n v="20.9"/>
    <n v="21"/>
    <n v="21.5"/>
    <n v="20"/>
    <n v="0.1"/>
    <n v="1.4E-2"/>
    <x v="1"/>
  </r>
  <r>
    <n v="1.4333333333333307"/>
    <d v="2022-05-16T00:00:00"/>
    <d v="1899-12-30T15:42:02"/>
    <n v="119.9"/>
    <n v="0"/>
    <n v="7"/>
    <n v="20.8"/>
    <n v="20.9"/>
    <n v="21.5"/>
    <n v="20"/>
    <n v="0.1"/>
    <n v="1.4E-2"/>
    <x v="1"/>
  </r>
  <r>
    <n v="1.441666666666664"/>
    <d v="2022-05-16T00:00:00"/>
    <d v="1899-12-30T15:42:32"/>
    <n v="119.3"/>
    <n v="0"/>
    <n v="7"/>
    <n v="20.8"/>
    <n v="21.1"/>
    <n v="21.5"/>
    <n v="20"/>
    <n v="0.1"/>
    <n v="1.4E-2"/>
    <x v="1"/>
  </r>
  <r>
    <n v="1.4499999999999973"/>
    <d v="2022-05-16T00:00:00"/>
    <d v="1899-12-30T15:43:02"/>
    <n v="119.9"/>
    <n v="0"/>
    <n v="7"/>
    <n v="20.8"/>
    <n v="21.1"/>
    <n v="21.5"/>
    <n v="20"/>
    <n v="0.1"/>
    <n v="1.4E-2"/>
    <x v="1"/>
  </r>
  <r>
    <n v="1.4583333333333306"/>
    <d v="2022-05-16T00:00:00"/>
    <d v="1899-12-30T15:43:32"/>
    <n v="119.3"/>
    <n v="0"/>
    <n v="7"/>
    <n v="20.8"/>
    <n v="21"/>
    <n v="21.6"/>
    <n v="20"/>
    <n v="0.1"/>
    <n v="1.4E-2"/>
    <x v="1"/>
  </r>
  <r>
    <n v="1.4666666666666639"/>
    <d v="2022-05-16T00:00:00"/>
    <d v="1899-12-30T15:44:02"/>
    <n v="119.3"/>
    <n v="0"/>
    <n v="7"/>
    <n v="20.8"/>
    <n v="21.1"/>
    <n v="21.5"/>
    <n v="20"/>
    <n v="0.1"/>
    <n v="1.4E-2"/>
    <x v="1"/>
  </r>
  <r>
    <n v="1.4749999999999972"/>
    <d v="2022-05-16T00:00:00"/>
    <d v="1899-12-30T15:44:32"/>
    <n v="119.3"/>
    <n v="0"/>
    <n v="7.7"/>
    <n v="20.8"/>
    <n v="21.1"/>
    <n v="21.5"/>
    <n v="20"/>
    <n v="0.1"/>
    <n v="1.4E-2"/>
    <x v="1"/>
  </r>
  <r>
    <n v="1.4833333333333305"/>
    <d v="2022-05-16T00:00:00"/>
    <d v="1899-12-30T15:45:02"/>
    <n v="119.3"/>
    <n v="0"/>
    <n v="7.7"/>
    <n v="20.8"/>
    <n v="21.1"/>
    <n v="21.6"/>
    <n v="20"/>
    <n v="0.1"/>
    <n v="1.4E-2"/>
    <x v="1"/>
  </r>
  <r>
    <n v="1.4916666666666638"/>
    <d v="2022-05-16T00:00:00"/>
    <d v="1899-12-30T15:45:32"/>
    <n v="119.3"/>
    <n v="0"/>
    <n v="7.7"/>
    <n v="20.8"/>
    <n v="21.1"/>
    <n v="21.5"/>
    <n v="20"/>
    <n v="0.1"/>
    <n v="1.4E-2"/>
    <x v="1"/>
  </r>
  <r>
    <n v="1.4999999999999971"/>
    <d v="2022-05-16T00:00:00"/>
    <d v="1899-12-30T15:46:02"/>
    <n v="119.3"/>
    <n v="0"/>
    <n v="7.7"/>
    <n v="20.8"/>
    <n v="21.1"/>
    <n v="21.5"/>
    <n v="20"/>
    <n v="0.1"/>
    <n v="1.4E-2"/>
    <x v="1"/>
  </r>
  <r>
    <n v="1.5083333333333304"/>
    <d v="2022-05-16T00:00:00"/>
    <d v="1899-12-30T15:46:32"/>
    <n v="119.3"/>
    <n v="0"/>
    <n v="7.7"/>
    <n v="20.8"/>
    <n v="21"/>
    <n v="21.5"/>
    <n v="20"/>
    <n v="0.1"/>
    <n v="1.4999999999999999E-2"/>
    <x v="1"/>
  </r>
  <r>
    <n v="1.5166666666666637"/>
    <d v="2022-05-16T00:00:00"/>
    <d v="1899-12-30T15:47:02"/>
    <n v="119.3"/>
    <n v="0"/>
    <n v="7.7"/>
    <n v="20.8"/>
    <n v="21.1"/>
    <n v="21.5"/>
    <n v="20"/>
    <n v="0.1"/>
    <n v="1.4999999999999999E-2"/>
    <x v="1"/>
  </r>
  <r>
    <n v="1.524999999999997"/>
    <d v="2022-05-16T00:00:00"/>
    <d v="1899-12-30T15:47:32"/>
    <n v="119.3"/>
    <n v="0"/>
    <n v="7.7"/>
    <n v="20.9"/>
    <n v="21"/>
    <n v="21.5"/>
    <n v="20"/>
    <n v="0.1"/>
    <n v="1.4999999999999999E-2"/>
    <x v="1"/>
  </r>
  <r>
    <n v="1.5333333333333303"/>
    <d v="2022-05-16T00:00:00"/>
    <d v="1899-12-30T15:48:02"/>
    <n v="118.6"/>
    <n v="0"/>
    <n v="7.7"/>
    <n v="20.9"/>
    <n v="21.1"/>
    <n v="21.6"/>
    <n v="20"/>
    <n v="0.1"/>
    <n v="1.4999999999999999E-2"/>
    <x v="1"/>
  </r>
  <r>
    <n v="1.5416666666666636"/>
    <d v="2022-05-16T00:00:00"/>
    <d v="1899-12-30T15:48:32"/>
    <n v="119.3"/>
    <n v="0"/>
    <n v="7.7"/>
    <n v="20.8"/>
    <n v="21.1"/>
    <n v="21.5"/>
    <n v="20"/>
    <n v="0.1"/>
    <n v="1.4999999999999999E-2"/>
    <x v="1"/>
  </r>
  <r>
    <n v="1.5499999999999969"/>
    <d v="2022-05-16T00:00:00"/>
    <d v="1899-12-30T15:49:02"/>
    <n v="118.6"/>
    <n v="0"/>
    <n v="7.7"/>
    <n v="20.9"/>
    <n v="21.1"/>
    <n v="21.6"/>
    <n v="20"/>
    <n v="0.1"/>
    <n v="1.4999999999999999E-2"/>
    <x v="1"/>
  </r>
  <r>
    <n v="1.5583333333333302"/>
    <d v="2022-05-16T00:00:00"/>
    <d v="1899-12-30T15:49:32"/>
    <n v="118.6"/>
    <n v="0"/>
    <n v="8.3000000000000007"/>
    <n v="20.9"/>
    <n v="21.1"/>
    <n v="21.5"/>
    <n v="20"/>
    <n v="0.1"/>
    <n v="1.4999999999999999E-2"/>
    <x v="1"/>
  </r>
  <r>
    <n v="1.5666666666666635"/>
    <d v="2022-05-16T00:00:00"/>
    <d v="1899-12-30T15:50:02"/>
    <n v="118.6"/>
    <n v="0"/>
    <n v="8.3000000000000007"/>
    <n v="20.8"/>
    <n v="21"/>
    <n v="21.6"/>
    <n v="20"/>
    <n v="0.1"/>
    <n v="1.4999999999999999E-2"/>
    <x v="1"/>
  </r>
  <r>
    <n v="1.5749999999999968"/>
    <d v="2022-05-16T00:00:00"/>
    <d v="1899-12-30T15:50:32"/>
    <n v="118.6"/>
    <n v="0"/>
    <n v="8.3000000000000007"/>
    <n v="20.9"/>
    <n v="21.1"/>
    <n v="21.6"/>
    <n v="20"/>
    <n v="0.1"/>
    <n v="1.4999999999999999E-2"/>
    <x v="1"/>
  </r>
  <r>
    <n v="1.5833333333333302"/>
    <d v="2022-05-16T00:00:00"/>
    <d v="1899-12-30T15:51:02"/>
    <n v="118.6"/>
    <n v="0"/>
    <n v="8.3000000000000007"/>
    <n v="20.9"/>
    <n v="21"/>
    <n v="21.6"/>
    <n v="20"/>
    <n v="0.1"/>
    <n v="1.4999999999999999E-2"/>
    <x v="1"/>
  </r>
  <r>
    <n v="1.5916666666666635"/>
    <d v="2022-05-16T00:00:00"/>
    <d v="1899-12-30T15:51:32"/>
    <n v="118.6"/>
    <n v="0"/>
    <n v="8.3000000000000007"/>
    <n v="20.9"/>
    <n v="21.1"/>
    <n v="21.6"/>
    <n v="20"/>
    <n v="0.1"/>
    <n v="1.4999999999999999E-2"/>
    <x v="1"/>
  </r>
  <r>
    <n v="1.5999999999999968"/>
    <d v="2022-05-16T00:00:00"/>
    <d v="1899-12-30T15:52:02"/>
    <n v="117.9"/>
    <n v="0"/>
    <n v="8.3000000000000007"/>
    <n v="21"/>
    <n v="21.2"/>
    <n v="21.6"/>
    <n v="20"/>
    <n v="0.1"/>
    <n v="1.4999999999999999E-2"/>
    <x v="1"/>
  </r>
  <r>
    <n v="1.6083333333333301"/>
    <d v="2022-05-16T00:00:00"/>
    <d v="1899-12-30T15:52:32"/>
    <n v="117.9"/>
    <n v="0"/>
    <n v="8.3000000000000007"/>
    <n v="21"/>
    <n v="21.1"/>
    <n v="21.6"/>
    <n v="20"/>
    <n v="0.1"/>
    <n v="1.6E-2"/>
    <x v="1"/>
  </r>
  <r>
    <n v="1.6166666666666634"/>
    <d v="2022-05-16T00:00:00"/>
    <d v="1899-12-30T15:53:02"/>
    <n v="117.9"/>
    <n v="0"/>
    <n v="8.3000000000000007"/>
    <n v="21"/>
    <n v="21.1"/>
    <n v="21.6"/>
    <n v="20"/>
    <n v="0.1"/>
    <n v="1.6E-2"/>
    <x v="1"/>
  </r>
  <r>
    <n v="1.6249999999999967"/>
    <d v="2022-05-16T00:00:00"/>
    <d v="1899-12-30T15:53:32"/>
    <n v="117.9"/>
    <n v="0"/>
    <n v="8.3000000000000007"/>
    <n v="21"/>
    <n v="21.1"/>
    <n v="21.6"/>
    <n v="20"/>
    <n v="0.1"/>
    <n v="1.6E-2"/>
    <x v="1"/>
  </r>
  <r>
    <n v="1.63333333333333"/>
    <d v="2022-05-16T00:00:00"/>
    <d v="1899-12-30T15:54:03"/>
    <n v="117.9"/>
    <n v="0"/>
    <n v="8.3000000000000007"/>
    <n v="21"/>
    <n v="21.1"/>
    <n v="21.7"/>
    <n v="20"/>
    <n v="0.1"/>
    <n v="1.6E-2"/>
    <x v="1"/>
  </r>
  <r>
    <n v="1.6416666666666633"/>
    <d v="2022-05-16T00:00:00"/>
    <d v="1899-12-30T15:54:33"/>
    <n v="117.9"/>
    <n v="0"/>
    <n v="8.3000000000000007"/>
    <n v="21"/>
    <n v="21.1"/>
    <n v="21.7"/>
    <n v="20"/>
    <n v="0.2"/>
    <n v="1.6E-2"/>
    <x v="2"/>
  </r>
  <r>
    <n v="1.6499999999999966"/>
    <d v="2022-05-16T00:00:00"/>
    <d v="1899-12-30T15:55:03"/>
    <n v="117.9"/>
    <n v="0"/>
    <n v="8.9"/>
    <n v="21"/>
    <n v="21.1"/>
    <n v="21.7"/>
    <n v="20"/>
    <n v="0.2"/>
    <n v="1.6E-2"/>
    <x v="2"/>
  </r>
  <r>
    <n v="1.6583333333333299"/>
    <d v="2022-05-16T00:00:00"/>
    <d v="1899-12-30T15:55:33"/>
    <n v="117.9"/>
    <n v="0"/>
    <n v="8.9"/>
    <n v="21"/>
    <n v="21.1"/>
    <n v="21.7"/>
    <n v="20"/>
    <n v="0.2"/>
    <n v="1.6E-2"/>
    <x v="2"/>
  </r>
  <r>
    <n v="1.6666666666666632"/>
    <d v="2022-05-16T00:00:00"/>
    <d v="1899-12-30T15:56:03"/>
    <n v="117.9"/>
    <n v="0"/>
    <n v="8.9"/>
    <n v="20.9"/>
    <n v="21.2"/>
    <n v="21.6"/>
    <n v="20"/>
    <n v="0.2"/>
    <n v="1.6E-2"/>
    <x v="2"/>
  </r>
  <r>
    <n v="1.6749999999999965"/>
    <d v="2022-05-16T00:00:00"/>
    <d v="1899-12-30T15:56:33"/>
    <n v="117.9"/>
    <n v="0"/>
    <n v="8.9"/>
    <n v="21"/>
    <n v="21.1"/>
    <n v="21.6"/>
    <n v="20"/>
    <n v="0.2"/>
    <n v="1.7000000000000001E-2"/>
    <x v="2"/>
  </r>
  <r>
    <n v="1.6833333333333298"/>
    <d v="2022-05-16T00:00:00"/>
    <d v="1899-12-30T15:57:03"/>
    <n v="117.9"/>
    <n v="0"/>
    <n v="8.9"/>
    <n v="21"/>
    <n v="21.1"/>
    <n v="21.7"/>
    <n v="20"/>
    <n v="0.2"/>
    <n v="1.7000000000000001E-2"/>
    <x v="2"/>
  </r>
  <r>
    <n v="1.6916666666666631"/>
    <d v="2022-05-16T00:00:00"/>
    <d v="1899-12-30T15:57:33"/>
    <n v="117.9"/>
    <n v="0"/>
    <n v="8.9"/>
    <n v="21"/>
    <n v="21.1"/>
    <n v="21.7"/>
    <n v="20"/>
    <n v="0.2"/>
    <n v="1.7000000000000001E-2"/>
    <x v="2"/>
  </r>
  <r>
    <n v="1.6999999999999964"/>
    <d v="2022-05-16T00:00:00"/>
    <d v="1899-12-30T15:58:03"/>
    <n v="117.9"/>
    <n v="0"/>
    <n v="8.9"/>
    <n v="21"/>
    <n v="21.1"/>
    <n v="21.6"/>
    <n v="20"/>
    <n v="0.2"/>
    <n v="1.7000000000000001E-2"/>
    <x v="2"/>
  </r>
  <r>
    <n v="1.7083333333333297"/>
    <d v="2022-05-16T00:00:00"/>
    <d v="1899-12-30T15:58:33"/>
    <n v="117.2"/>
    <n v="0"/>
    <n v="8.9"/>
    <n v="21.1"/>
    <n v="21.2"/>
    <n v="21.6"/>
    <n v="20"/>
    <n v="0.2"/>
    <n v="1.7000000000000001E-2"/>
    <x v="2"/>
  </r>
  <r>
    <n v="1.716666666666663"/>
    <d v="2022-05-16T00:00:00"/>
    <d v="1899-12-30T15:59:03"/>
    <n v="117.2"/>
    <n v="0"/>
    <n v="8.9"/>
    <n v="21"/>
    <n v="21.2"/>
    <n v="21.7"/>
    <n v="20"/>
    <n v="0.2"/>
    <n v="1.7000000000000001E-2"/>
    <x v="2"/>
  </r>
  <r>
    <n v="1.7249999999999963"/>
    <d v="2022-05-16T00:00:00"/>
    <d v="1899-12-30T15:59:33"/>
    <n v="117.2"/>
    <n v="0"/>
    <n v="8.9"/>
    <n v="21"/>
    <n v="21.2"/>
    <n v="21.6"/>
    <n v="20"/>
    <n v="0.2"/>
    <n v="1.7999999999999999E-2"/>
    <x v="2"/>
  </r>
  <r>
    <n v="1.7333333333333296"/>
    <d v="2022-05-16T00:00:00"/>
    <d v="1899-12-30T16:00:03"/>
    <n v="117.2"/>
    <n v="0"/>
    <n v="8.9"/>
    <n v="21"/>
    <n v="21.2"/>
    <n v="21.7"/>
    <n v="20"/>
    <n v="0.2"/>
    <n v="1.7999999999999999E-2"/>
    <x v="2"/>
  </r>
  <r>
    <n v="1.7416666666666629"/>
    <d v="2022-05-16T00:00:00"/>
    <d v="1899-12-30T16:00:33"/>
    <n v="117.2"/>
    <n v="0"/>
    <n v="8.9"/>
    <n v="21"/>
    <n v="21.2"/>
    <n v="21.7"/>
    <n v="20"/>
    <n v="0.2"/>
    <n v="1.7999999999999999E-2"/>
    <x v="2"/>
  </r>
  <r>
    <n v="1.7499999999999962"/>
    <d v="2022-05-16T00:00:00"/>
    <d v="1899-12-30T16:01:03"/>
    <n v="117.2"/>
    <n v="0"/>
    <n v="8.9"/>
    <n v="21"/>
    <n v="21.2"/>
    <n v="21.8"/>
    <n v="20"/>
    <n v="0.2"/>
    <n v="1.7999999999999999E-2"/>
    <x v="2"/>
  </r>
  <r>
    <n v="1.7583333333333295"/>
    <d v="2022-05-16T00:00:00"/>
    <d v="1899-12-30T16:01:33"/>
    <n v="117.2"/>
    <n v="0"/>
    <n v="9.6"/>
    <n v="21"/>
    <n v="21.2"/>
    <n v="21.7"/>
    <n v="20"/>
    <n v="0.2"/>
    <n v="1.7999999999999999E-2"/>
    <x v="2"/>
  </r>
  <r>
    <n v="1.7666666666666628"/>
    <d v="2022-05-16T00:00:00"/>
    <d v="1899-12-30T16:02:03"/>
    <n v="117.2"/>
    <n v="0"/>
    <n v="9.6"/>
    <n v="21"/>
    <n v="21.2"/>
    <n v="21.8"/>
    <n v="20"/>
    <n v="0.2"/>
    <n v="1.7999999999999999E-2"/>
    <x v="2"/>
  </r>
  <r>
    <n v="1.7749999999999961"/>
    <d v="2022-05-16T00:00:00"/>
    <d v="1899-12-30T16:02:33"/>
    <n v="116.6"/>
    <n v="0"/>
    <n v="9.6"/>
    <n v="21.1"/>
    <n v="21.3"/>
    <n v="21.7"/>
    <n v="20"/>
    <n v="0.2"/>
    <n v="1.9E-2"/>
    <x v="2"/>
  </r>
  <r>
    <n v="1.7833333333333294"/>
    <d v="2022-05-16T00:00:00"/>
    <d v="1899-12-30T16:03:03"/>
    <n v="117.2"/>
    <n v="0"/>
    <n v="9.6"/>
    <n v="21"/>
    <n v="21.3"/>
    <n v="21.7"/>
    <n v="20"/>
    <n v="0.2"/>
    <n v="1.9E-2"/>
    <x v="2"/>
  </r>
  <r>
    <n v="1.7916666666666627"/>
    <d v="2022-05-16T00:00:00"/>
    <d v="1899-12-30T16:03:33"/>
    <n v="116.6"/>
    <n v="0"/>
    <n v="9.6"/>
    <n v="21.1"/>
    <n v="21.3"/>
    <n v="21.7"/>
    <n v="20"/>
    <n v="0.2"/>
    <n v="1.9E-2"/>
    <x v="2"/>
  </r>
  <r>
    <n v="1.799999999999996"/>
    <d v="2022-05-16T00:00:00"/>
    <d v="1899-12-30T16:04:03"/>
    <n v="116.6"/>
    <n v="0"/>
    <n v="9.6"/>
    <n v="21"/>
    <n v="21.2"/>
    <n v="21.8"/>
    <n v="20"/>
    <n v="0.2"/>
    <n v="1.9E-2"/>
    <x v="2"/>
  </r>
  <r>
    <n v="1.8083333333333294"/>
    <d v="2022-05-16T00:00:00"/>
    <d v="1899-12-30T16:04:34"/>
    <n v="116.6"/>
    <n v="0"/>
    <n v="9.6"/>
    <n v="21.1"/>
    <n v="21.2"/>
    <n v="21.7"/>
    <n v="20"/>
    <n v="0.2"/>
    <n v="1.9E-2"/>
    <x v="2"/>
  </r>
  <r>
    <n v="1.8166666666666627"/>
    <d v="2022-05-16T00:00:00"/>
    <d v="1899-12-30T16:05:04"/>
    <n v="116.6"/>
    <n v="0"/>
    <n v="9.6"/>
    <n v="21"/>
    <n v="21.2"/>
    <n v="21.8"/>
    <n v="20"/>
    <n v="0.2"/>
    <n v="1.9E-2"/>
    <x v="2"/>
  </r>
  <r>
    <n v="1.824999999999996"/>
    <d v="2022-05-16T00:00:00"/>
    <d v="1899-12-30T16:05:34"/>
    <n v="116.6"/>
    <n v="0"/>
    <n v="9.6"/>
    <n v="21.1"/>
    <n v="21.2"/>
    <n v="21.8"/>
    <n v="20"/>
    <n v="0.2"/>
    <n v="0.02"/>
    <x v="2"/>
  </r>
  <r>
    <n v="1.8333333333333293"/>
    <d v="2022-05-16T00:00:00"/>
    <d v="1899-12-30T16:06:04"/>
    <n v="116.6"/>
    <n v="0"/>
    <n v="9.6"/>
    <n v="21"/>
    <n v="21.3"/>
    <n v="21.8"/>
    <n v="20"/>
    <n v="0.2"/>
    <n v="0.02"/>
    <x v="2"/>
  </r>
  <r>
    <n v="1.8416666666666626"/>
    <d v="2022-05-16T00:00:00"/>
    <d v="1899-12-30T16:06:34"/>
    <n v="116.6"/>
    <n v="0"/>
    <n v="10.199999999999999"/>
    <n v="21"/>
    <n v="21.2"/>
    <n v="21.8"/>
    <n v="20"/>
    <n v="0.2"/>
    <n v="0.02"/>
    <x v="2"/>
  </r>
  <r>
    <n v="1.8499999999999959"/>
    <d v="2022-05-16T00:00:00"/>
    <d v="1899-12-30T16:07:04"/>
    <n v="115.9"/>
    <n v="0"/>
    <n v="10.199999999999999"/>
    <n v="21.1"/>
    <n v="21.3"/>
    <n v="21.8"/>
    <n v="20"/>
    <n v="0.2"/>
    <n v="0.02"/>
    <x v="2"/>
  </r>
  <r>
    <n v="1.8583333333333292"/>
    <d v="2022-05-16T00:00:00"/>
    <d v="1899-12-30T16:07:34"/>
    <n v="116.6"/>
    <n v="0"/>
    <n v="10.199999999999999"/>
    <n v="21.1"/>
    <n v="21.2"/>
    <n v="21.8"/>
    <n v="20"/>
    <n v="0.2"/>
    <n v="0.02"/>
    <x v="2"/>
  </r>
  <r>
    <n v="1.8666666666666625"/>
    <d v="2022-05-16T00:00:00"/>
    <d v="1899-12-30T16:08:04"/>
    <n v="116.6"/>
    <n v="0"/>
    <n v="10.199999999999999"/>
    <n v="21.1"/>
    <n v="21.1"/>
    <n v="21.8"/>
    <n v="20"/>
    <n v="0.2"/>
    <n v="0.02"/>
    <x v="2"/>
  </r>
  <r>
    <n v="1.8749999999999958"/>
    <d v="2022-05-16T00:00:00"/>
    <d v="1899-12-30T16:08:34"/>
    <n v="115.9"/>
    <n v="0"/>
    <n v="10.199999999999999"/>
    <n v="21.1"/>
    <n v="21.2"/>
    <n v="21.8"/>
    <n v="20"/>
    <n v="0.2"/>
    <n v="2.1000000000000001E-2"/>
    <x v="2"/>
  </r>
  <r>
    <n v="1.8833333333333291"/>
    <d v="2022-05-16T00:00:00"/>
    <d v="1899-12-30T16:09:04"/>
    <n v="115.9"/>
    <n v="0"/>
    <n v="10.199999999999999"/>
    <n v="21.1"/>
    <n v="21.2"/>
    <n v="21.8"/>
    <n v="20"/>
    <n v="0.2"/>
    <n v="2.1000000000000001E-2"/>
    <x v="2"/>
  </r>
  <r>
    <n v="1.8916666666666624"/>
    <d v="2022-05-16T00:00:00"/>
    <d v="1899-12-30T16:09:34"/>
    <n v="115.9"/>
    <n v="0"/>
    <n v="10.199999999999999"/>
    <n v="21.1"/>
    <n v="21.3"/>
    <n v="21.8"/>
    <n v="20"/>
    <n v="0.2"/>
    <n v="2.1000000000000001E-2"/>
    <x v="2"/>
  </r>
  <r>
    <n v="1.8999999999999957"/>
    <d v="2022-05-16T00:00:00"/>
    <d v="1899-12-30T16:10:04"/>
    <n v="115.9"/>
    <n v="0"/>
    <n v="10.199999999999999"/>
    <n v="21.1"/>
    <n v="21.3"/>
    <n v="21.8"/>
    <n v="20"/>
    <n v="0.2"/>
    <n v="2.1000000000000001E-2"/>
    <x v="2"/>
  </r>
  <r>
    <n v="1.908333333333329"/>
    <d v="2022-05-16T00:00:00"/>
    <d v="1899-12-30T16:10:34"/>
    <n v="115.9"/>
    <n v="0"/>
    <n v="10.199999999999999"/>
    <n v="21.1"/>
    <n v="21.3"/>
    <n v="21.8"/>
    <n v="20"/>
    <n v="0.2"/>
    <n v="2.1000000000000001E-2"/>
    <x v="2"/>
  </r>
  <r>
    <n v="1.9166666666666623"/>
    <d v="2022-05-16T00:00:00"/>
    <d v="1899-12-30T16:11:04"/>
    <n v="115.9"/>
    <n v="0"/>
    <n v="10.8"/>
    <n v="21"/>
    <n v="21.3"/>
    <n v="21.8"/>
    <n v="20"/>
    <n v="0.2"/>
    <n v="2.1000000000000001E-2"/>
    <x v="2"/>
  </r>
  <r>
    <n v="1.9249999999999956"/>
    <d v="2022-05-16T00:00:00"/>
    <d v="1899-12-30T16:11:34"/>
    <n v="115.9"/>
    <n v="0"/>
    <n v="10.8"/>
    <n v="21.1"/>
    <n v="21.3"/>
    <n v="21.8"/>
    <n v="20"/>
    <n v="0.2"/>
    <n v="2.1999999999999999E-2"/>
    <x v="2"/>
  </r>
  <r>
    <n v="1.9333333333333289"/>
    <d v="2022-05-16T00:00:00"/>
    <d v="1899-12-30T16:12:04"/>
    <n v="115.9"/>
    <n v="0"/>
    <n v="10.8"/>
    <n v="21.1"/>
    <n v="21.2"/>
    <n v="21.8"/>
    <n v="20"/>
    <n v="0.2"/>
    <n v="2.1999999999999999E-2"/>
    <x v="2"/>
  </r>
  <r>
    <n v="1.9416666666666622"/>
    <d v="2022-05-16T00:00:00"/>
    <d v="1899-12-30T16:12:34"/>
    <n v="115.9"/>
    <n v="0"/>
    <n v="10.8"/>
    <n v="21.1"/>
    <n v="21.3"/>
    <n v="21.8"/>
    <n v="20"/>
    <n v="0.2"/>
    <n v="2.1999999999999999E-2"/>
    <x v="2"/>
  </r>
  <r>
    <n v="1.9499999999999955"/>
    <d v="2022-05-16T00:00:00"/>
    <d v="1899-12-30T16:13:04"/>
    <n v="115.9"/>
    <n v="0"/>
    <n v="10.8"/>
    <n v="21.1"/>
    <n v="21.2"/>
    <n v="21.8"/>
    <n v="20"/>
    <n v="0.2"/>
    <n v="2.1999999999999999E-2"/>
    <x v="2"/>
  </r>
  <r>
    <n v="1.9583333333333288"/>
    <d v="2022-05-16T00:00:00"/>
    <d v="1899-12-30T16:13:34"/>
    <n v="115.9"/>
    <n v="0"/>
    <n v="10.8"/>
    <n v="21.1"/>
    <n v="21.3"/>
    <n v="21.8"/>
    <n v="20"/>
    <n v="0.2"/>
    <n v="2.1999999999999999E-2"/>
    <x v="2"/>
  </r>
  <r>
    <n v="1.9666666666666621"/>
    <d v="2022-05-16T00:00:00"/>
    <d v="1899-12-30T16:14:04"/>
    <n v="115.2"/>
    <n v="0"/>
    <n v="10.8"/>
    <n v="21.1"/>
    <n v="21.3"/>
    <n v="21.8"/>
    <n v="20"/>
    <n v="0.2"/>
    <n v="2.1999999999999999E-2"/>
    <x v="2"/>
  </r>
  <r>
    <n v="1.9749999999999954"/>
    <d v="2022-05-16T00:00:00"/>
    <d v="1899-12-30T16:14:34"/>
    <n v="115.2"/>
    <n v="0"/>
    <n v="10.8"/>
    <n v="21.1"/>
    <n v="21.3"/>
    <n v="21.8"/>
    <n v="20"/>
    <n v="0.2"/>
    <n v="2.3E-2"/>
    <x v="2"/>
  </r>
  <r>
    <n v="1.9833333333333287"/>
    <d v="2022-05-16T00:00:00"/>
    <d v="1899-12-30T16:15:05"/>
    <n v="115.2"/>
    <n v="0"/>
    <n v="10.8"/>
    <n v="21.1"/>
    <n v="21.2"/>
    <n v="21.8"/>
    <n v="20"/>
    <n v="0.2"/>
    <n v="2.3E-2"/>
    <x v="2"/>
  </r>
  <r>
    <n v="1.991666666666662"/>
    <d v="2022-05-16T00:00:00"/>
    <d v="1899-12-30T16:15:35"/>
    <n v="115.2"/>
    <n v="0"/>
    <n v="11.5"/>
    <n v="21.1"/>
    <n v="21.2"/>
    <n v="21.8"/>
    <n v="20"/>
    <n v="0.2"/>
    <n v="2.3E-2"/>
    <x v="2"/>
  </r>
  <r>
    <n v="1.9999999999999953"/>
    <d v="2022-05-16T00:00:00"/>
    <d v="1899-12-30T16:16:05"/>
    <n v="115.2"/>
    <n v="0"/>
    <n v="11.5"/>
    <n v="21.1"/>
    <n v="21.2"/>
    <n v="21.8"/>
    <n v="20"/>
    <n v="0.2"/>
    <n v="2.3E-2"/>
    <x v="2"/>
  </r>
  <r>
    <n v="2.0083333333333289"/>
    <d v="2022-05-16T00:00:00"/>
    <d v="1899-12-30T16:16:35"/>
    <n v="115.2"/>
    <n v="0"/>
    <n v="11.5"/>
    <n v="21.1"/>
    <n v="21.3"/>
    <n v="21.8"/>
    <n v="20"/>
    <n v="0.2"/>
    <n v="2.3E-2"/>
    <x v="2"/>
  </r>
  <r>
    <n v="2.0166666666666622"/>
    <d v="2022-05-16T00:00:00"/>
    <d v="1899-12-30T16:17:05"/>
    <n v="115.2"/>
    <n v="0"/>
    <n v="11.5"/>
    <n v="21.1"/>
    <n v="21.3"/>
    <n v="21.8"/>
    <n v="20"/>
    <n v="0.2"/>
    <n v="2.3E-2"/>
    <x v="2"/>
  </r>
  <r>
    <n v="2.0249999999999955"/>
    <d v="2022-05-16T00:00:00"/>
    <d v="1899-12-30T16:17:35"/>
    <n v="115.2"/>
    <n v="0"/>
    <n v="11.5"/>
    <n v="21"/>
    <n v="21.3"/>
    <n v="21.8"/>
    <n v="20"/>
    <n v="0.2"/>
    <n v="2.4E-2"/>
    <x v="2"/>
  </r>
  <r>
    <n v="2.0333333333333288"/>
    <d v="2022-05-16T00:00:00"/>
    <d v="1899-12-30T16:18:05"/>
    <n v="114.5"/>
    <n v="0"/>
    <n v="11.5"/>
    <n v="21.1"/>
    <n v="21.2"/>
    <n v="21.8"/>
    <n v="20"/>
    <n v="0.2"/>
    <n v="2.4E-2"/>
    <x v="2"/>
  </r>
  <r>
    <n v="2.0416666666666621"/>
    <d v="2022-05-16T00:00:00"/>
    <d v="1899-12-30T16:18:35"/>
    <n v="114.5"/>
    <n v="0"/>
    <n v="11.5"/>
    <n v="21.1"/>
    <n v="21.2"/>
    <n v="21.8"/>
    <n v="20"/>
    <n v="0.2"/>
    <n v="2.4E-2"/>
    <x v="2"/>
  </r>
  <r>
    <n v="2.0499999999999954"/>
    <d v="2022-05-16T00:00:00"/>
    <d v="1899-12-30T16:19:05"/>
    <n v="114.5"/>
    <n v="0"/>
    <n v="11.5"/>
    <n v="21.1"/>
    <n v="21.3"/>
    <n v="21.8"/>
    <n v="20"/>
    <n v="0.2"/>
    <n v="2.4E-2"/>
    <x v="2"/>
  </r>
  <r>
    <n v="2.0583333333333287"/>
    <d v="2022-05-16T00:00:00"/>
    <d v="1899-12-30T16:19:35"/>
    <n v="114.5"/>
    <n v="0"/>
    <n v="11.5"/>
    <n v="21.1"/>
    <n v="21.4"/>
    <n v="21.8"/>
    <n v="20"/>
    <n v="0.2"/>
    <n v="2.4E-2"/>
    <x v="2"/>
  </r>
  <r>
    <n v="2.066666666666662"/>
    <d v="2022-05-16T00:00:00"/>
    <d v="1899-12-30T16:20:05"/>
    <n v="114.5"/>
    <n v="0"/>
    <n v="11.5"/>
    <n v="21.1"/>
    <n v="21.3"/>
    <n v="21.8"/>
    <n v="20"/>
    <n v="0.2"/>
    <n v="2.4E-2"/>
    <x v="2"/>
  </r>
  <r>
    <n v="2.0749999999999953"/>
    <d v="2022-05-16T00:00:00"/>
    <d v="1899-12-30T16:20:35"/>
    <n v="114.5"/>
    <n v="0"/>
    <n v="12.1"/>
    <n v="21.2"/>
    <n v="21.3"/>
    <n v="21.9"/>
    <n v="20"/>
    <n v="0.2"/>
    <n v="2.5000000000000001E-2"/>
    <x v="2"/>
  </r>
  <r>
    <n v="2.0833333333333286"/>
    <d v="2022-05-16T00:00:00"/>
    <d v="1899-12-30T16:21:05"/>
    <n v="114.5"/>
    <n v="0"/>
    <n v="12.1"/>
    <n v="21.1"/>
    <n v="21.4"/>
    <n v="21.9"/>
    <n v="20"/>
    <n v="0.2"/>
    <n v="2.5000000000000001E-2"/>
    <x v="2"/>
  </r>
  <r>
    <n v="2.0916666666666619"/>
    <d v="2022-05-16T00:00:00"/>
    <d v="1899-12-30T16:21:35"/>
    <n v="114.5"/>
    <n v="0"/>
    <n v="12.1"/>
    <n v="21.2"/>
    <n v="21.3"/>
    <n v="21.8"/>
    <n v="20"/>
    <n v="0.2"/>
    <n v="2.5000000000000001E-2"/>
    <x v="2"/>
  </r>
  <r>
    <n v="2.0999999999999952"/>
    <d v="2022-05-16T00:00:00"/>
    <d v="1899-12-30T16:22:05"/>
    <n v="114.5"/>
    <n v="0"/>
    <n v="12.1"/>
    <n v="21.1"/>
    <n v="21.3"/>
    <n v="21.9"/>
    <n v="20"/>
    <n v="0.2"/>
    <n v="2.5000000000000001E-2"/>
    <x v="2"/>
  </r>
  <r>
    <n v="2.1083333333333285"/>
    <d v="2022-05-16T00:00:00"/>
    <d v="1899-12-30T16:22:35"/>
    <n v="114.5"/>
    <n v="0"/>
    <n v="12.1"/>
    <n v="21.2"/>
    <n v="21.4"/>
    <n v="21.9"/>
    <n v="20"/>
    <n v="0.2"/>
    <n v="2.5000000000000001E-2"/>
    <x v="2"/>
  </r>
  <r>
    <n v="2.1166666666666618"/>
    <d v="2022-05-16T00:00:00"/>
    <d v="1899-12-30T16:23:05"/>
    <n v="113.9"/>
    <n v="0"/>
    <n v="12.1"/>
    <n v="21.1"/>
    <n v="21.3"/>
    <n v="21.8"/>
    <n v="20"/>
    <n v="0.2"/>
    <n v="2.5000000000000001E-2"/>
    <x v="2"/>
  </r>
  <r>
    <n v="2.1249999999999951"/>
    <d v="2022-05-16T00:00:00"/>
    <d v="1899-12-30T16:23:35"/>
    <n v="113.9"/>
    <n v="0"/>
    <n v="12.1"/>
    <n v="21.2"/>
    <n v="21.3"/>
    <n v="21.8"/>
    <n v="20"/>
    <n v="0.2"/>
    <n v="2.5999999999999999E-2"/>
    <x v="2"/>
  </r>
  <r>
    <n v="2.1333333333333284"/>
    <d v="2022-05-16T00:00:00"/>
    <d v="1899-12-30T16:24:05"/>
    <n v="113.9"/>
    <n v="0"/>
    <n v="12.1"/>
    <n v="21.2"/>
    <n v="21.3"/>
    <n v="21.8"/>
    <n v="20"/>
    <n v="0.2"/>
    <n v="2.5999999999999999E-2"/>
    <x v="2"/>
  </r>
  <r>
    <n v="2.1416666666666617"/>
    <d v="2022-05-16T00:00:00"/>
    <d v="1899-12-30T16:24:35"/>
    <n v="113.9"/>
    <n v="0"/>
    <n v="12.8"/>
    <n v="21.2"/>
    <n v="21.3"/>
    <n v="21.9"/>
    <n v="20"/>
    <n v="0.2"/>
    <n v="2.5999999999999999E-2"/>
    <x v="2"/>
  </r>
  <r>
    <n v="2.149999999999995"/>
    <d v="2022-05-16T00:00:00"/>
    <d v="1899-12-30T16:25:05"/>
    <n v="113.9"/>
    <n v="0"/>
    <n v="12.8"/>
    <n v="21.2"/>
    <n v="21.4"/>
    <n v="21.8"/>
    <n v="20"/>
    <n v="0.2"/>
    <n v="2.5999999999999999E-2"/>
    <x v="2"/>
  </r>
  <r>
    <n v="2.1583333333333283"/>
    <d v="2022-05-16T00:00:00"/>
    <d v="1899-12-30T16:25:35"/>
    <n v="113.9"/>
    <n v="0"/>
    <n v="12.8"/>
    <n v="21.2"/>
    <n v="21.4"/>
    <n v="21.8"/>
    <n v="20"/>
    <n v="0.2"/>
    <n v="2.5999999999999999E-2"/>
    <x v="2"/>
  </r>
  <r>
    <n v="2.1666666666666616"/>
    <d v="2022-05-16T00:00:00"/>
    <d v="1899-12-30T16:26:05"/>
    <n v="113.9"/>
    <n v="0"/>
    <n v="12.8"/>
    <n v="21.2"/>
    <n v="21.4"/>
    <n v="21.9"/>
    <n v="20"/>
    <n v="0.2"/>
    <n v="2.5999999999999999E-2"/>
    <x v="2"/>
  </r>
  <r>
    <n v="2.1749999999999949"/>
    <d v="2022-05-16T00:00:00"/>
    <d v="1899-12-30T16:26:35"/>
    <n v="113.9"/>
    <n v="0"/>
    <n v="12.8"/>
    <n v="21.2"/>
    <n v="21.4"/>
    <n v="21.9"/>
    <n v="20"/>
    <n v="0.2"/>
    <n v="2.7E-2"/>
    <x v="2"/>
  </r>
  <r>
    <n v="2.1833333333333282"/>
    <d v="2022-05-16T00:00:00"/>
    <d v="1899-12-30T16:27:05"/>
    <n v="113.9"/>
    <n v="0"/>
    <n v="12.8"/>
    <n v="21.2"/>
    <n v="21.4"/>
    <n v="21.8"/>
    <n v="20"/>
    <n v="0.2"/>
    <n v="2.7E-2"/>
    <x v="2"/>
  </r>
  <r>
    <n v="2.1916666666666615"/>
    <d v="2022-05-16T00:00:00"/>
    <d v="1899-12-30T16:27:36"/>
    <n v="113.9"/>
    <n v="0"/>
    <n v="12.8"/>
    <n v="21.2"/>
    <n v="21.4"/>
    <n v="21.9"/>
    <n v="20"/>
    <n v="0.2"/>
    <n v="2.7E-2"/>
    <x v="2"/>
  </r>
  <r>
    <n v="2.1999999999999948"/>
    <d v="2022-05-16T00:00:00"/>
    <d v="1899-12-30T16:28:06"/>
    <n v="113.2"/>
    <n v="0"/>
    <n v="12.8"/>
    <n v="21.2"/>
    <n v="21.4"/>
    <n v="21.9"/>
    <n v="20"/>
    <n v="0.2"/>
    <n v="2.7E-2"/>
    <x v="2"/>
  </r>
  <r>
    <n v="2.2083333333333282"/>
    <d v="2022-05-16T00:00:00"/>
    <d v="1899-12-30T16:28:36"/>
    <n v="113.2"/>
    <n v="0"/>
    <n v="12.8"/>
    <n v="21.2"/>
    <n v="21.5"/>
    <n v="21.8"/>
    <n v="20"/>
    <n v="0.2"/>
    <n v="2.7E-2"/>
    <x v="2"/>
  </r>
  <r>
    <n v="2.2166666666666615"/>
    <d v="2022-05-16T00:00:00"/>
    <d v="1899-12-30T16:29:06"/>
    <n v="113.2"/>
    <n v="0"/>
    <n v="13.4"/>
    <n v="21.2"/>
    <n v="21.4"/>
    <n v="21.9"/>
    <n v="20"/>
    <n v="0.2"/>
    <n v="2.7E-2"/>
    <x v="2"/>
  </r>
  <r>
    <n v="2.2249999999999948"/>
    <d v="2022-05-16T00:00:00"/>
    <d v="1899-12-30T16:29:36"/>
    <n v="113.2"/>
    <n v="0"/>
    <n v="13.4"/>
    <n v="21.2"/>
    <n v="21.4"/>
    <n v="22"/>
    <n v="20"/>
    <n v="0.2"/>
    <n v="2.8000000000000001E-2"/>
    <x v="2"/>
  </r>
  <r>
    <n v="2.2333333333333281"/>
    <d v="2022-05-16T00:00:00"/>
    <d v="1899-12-30T16:30:06"/>
    <n v="113.2"/>
    <n v="0"/>
    <n v="13.4"/>
    <n v="21.2"/>
    <n v="21.3"/>
    <n v="21.9"/>
    <n v="20"/>
    <n v="0.2"/>
    <n v="2.8000000000000001E-2"/>
    <x v="2"/>
  </r>
  <r>
    <n v="2.2416666666666614"/>
    <d v="2022-05-16T00:00:00"/>
    <d v="1899-12-30T16:30:36"/>
    <n v="113.2"/>
    <n v="0"/>
    <n v="13.4"/>
    <n v="21.2"/>
    <n v="21.4"/>
    <n v="21.9"/>
    <n v="20"/>
    <n v="0.2"/>
    <n v="2.8000000000000001E-2"/>
    <x v="2"/>
  </r>
  <r>
    <n v="2.2499999999999947"/>
    <d v="2022-05-16T00:00:00"/>
    <d v="1899-12-30T16:31:06"/>
    <n v="113.2"/>
    <n v="0"/>
    <n v="13.4"/>
    <n v="21.2"/>
    <n v="21.4"/>
    <n v="21.9"/>
    <n v="20"/>
    <n v="0.2"/>
    <n v="2.8000000000000001E-2"/>
    <x v="2"/>
  </r>
  <r>
    <n v="2.258333333333328"/>
    <d v="2022-05-16T00:00:00"/>
    <d v="1899-12-30T16:31:36"/>
    <n v="113.2"/>
    <n v="0"/>
    <n v="13.4"/>
    <n v="21.2"/>
    <n v="21.4"/>
    <n v="21.9"/>
    <n v="20"/>
    <n v="0.2"/>
    <n v="2.8000000000000001E-2"/>
    <x v="2"/>
  </r>
  <r>
    <n v="2.2666666666666613"/>
    <d v="2022-05-16T00:00:00"/>
    <d v="1899-12-30T16:32:06"/>
    <n v="113.2"/>
    <n v="0"/>
    <n v="13.4"/>
    <n v="21.2"/>
    <n v="21.4"/>
    <n v="22"/>
    <n v="20"/>
    <n v="0.2"/>
    <n v="2.8000000000000001E-2"/>
    <x v="2"/>
  </r>
  <r>
    <n v="2.2749999999999946"/>
    <d v="2022-05-16T00:00:00"/>
    <d v="1899-12-30T16:32:36"/>
    <n v="112.5"/>
    <n v="0"/>
    <n v="13.4"/>
    <n v="21.2"/>
    <n v="21.4"/>
    <n v="22"/>
    <n v="20"/>
    <n v="0.2"/>
    <n v="2.9000000000000001E-2"/>
    <x v="2"/>
  </r>
  <r>
    <n v="2.2833333333333279"/>
    <d v="2022-05-16T00:00:00"/>
    <d v="1899-12-30T16:33:06"/>
    <n v="112.5"/>
    <n v="0"/>
    <n v="14"/>
    <n v="21.2"/>
    <n v="21.4"/>
    <n v="22"/>
    <n v="20"/>
    <n v="0.2"/>
    <n v="2.9000000000000001E-2"/>
    <x v="2"/>
  </r>
  <r>
    <n v="2.2916666666666612"/>
    <d v="2022-05-16T00:00:00"/>
    <d v="1899-12-30T16:33:36"/>
    <n v="112.5"/>
    <n v="0"/>
    <n v="14"/>
    <n v="21.2"/>
    <n v="21.3"/>
    <n v="21.8"/>
    <n v="20"/>
    <n v="0.2"/>
    <n v="2.9000000000000001E-2"/>
    <x v="2"/>
  </r>
  <r>
    <n v="2.2999999999999945"/>
    <d v="2022-05-16T00:00:00"/>
    <d v="1899-12-30T16:34:06"/>
    <n v="112.5"/>
    <n v="0"/>
    <n v="14"/>
    <n v="21.3"/>
    <n v="21.4"/>
    <n v="21.9"/>
    <n v="20"/>
    <n v="0.2"/>
    <n v="2.9000000000000001E-2"/>
    <x v="2"/>
  </r>
  <r>
    <n v="2.3083333333333278"/>
    <d v="2022-05-16T00:00:00"/>
    <d v="1899-12-30T16:34:36"/>
    <n v="112.5"/>
    <n v="0"/>
    <n v="14"/>
    <n v="21.3"/>
    <n v="21.4"/>
    <n v="21.9"/>
    <n v="20"/>
    <n v="0.2"/>
    <n v="2.9000000000000001E-2"/>
    <x v="2"/>
  </r>
  <r>
    <n v="2.3166666666666611"/>
    <d v="2022-05-16T00:00:00"/>
    <d v="1899-12-30T16:35:06"/>
    <n v="112.5"/>
    <n v="0"/>
    <n v="14"/>
    <n v="21.2"/>
    <n v="21.4"/>
    <n v="21.9"/>
    <n v="20"/>
    <n v="0.2"/>
    <n v="2.9000000000000001E-2"/>
    <x v="2"/>
  </r>
  <r>
    <n v="2.3249999999999944"/>
    <d v="2022-05-16T00:00:00"/>
    <d v="1899-12-30T16:35:36"/>
    <n v="112.5"/>
    <n v="0"/>
    <n v="14"/>
    <n v="21.2"/>
    <n v="21.4"/>
    <n v="22"/>
    <n v="20"/>
    <n v="0.2"/>
    <n v="0.03"/>
    <x v="2"/>
  </r>
  <r>
    <n v="2.3333333333333277"/>
    <d v="2022-05-16T00:00:00"/>
    <d v="1899-12-30T16:36:06"/>
    <n v="111.8"/>
    <n v="0"/>
    <n v="14"/>
    <n v="21.3"/>
    <n v="21.5"/>
    <n v="22"/>
    <n v="20"/>
    <n v="0.2"/>
    <n v="0.03"/>
    <x v="2"/>
  </r>
  <r>
    <n v="2.341666666666661"/>
    <d v="2022-05-16T00:00:00"/>
    <d v="1899-12-30T16:36:37"/>
    <n v="111.8"/>
    <n v="0"/>
    <n v="14"/>
    <n v="21.3"/>
    <n v="21.4"/>
    <n v="22"/>
    <n v="20"/>
    <n v="0.2"/>
    <n v="0.03"/>
    <x v="2"/>
  </r>
  <r>
    <n v="2.3499999999999943"/>
    <d v="2022-05-16T00:00:00"/>
    <d v="1899-12-30T16:37:07"/>
    <n v="111.8"/>
    <n v="0"/>
    <n v="14"/>
    <n v="21.3"/>
    <n v="21.5"/>
    <n v="21.9"/>
    <n v="20"/>
    <n v="0.2"/>
    <n v="0.03"/>
    <x v="2"/>
  </r>
  <r>
    <n v="2.3583333333333276"/>
    <d v="2022-05-16T00:00:00"/>
    <d v="1899-12-30T16:37:37"/>
    <n v="111.8"/>
    <n v="0"/>
    <n v="14.7"/>
    <n v="21.3"/>
    <n v="21.4"/>
    <n v="22"/>
    <n v="20"/>
    <n v="0.2"/>
    <n v="0.03"/>
    <x v="2"/>
  </r>
  <r>
    <n v="2.3666666666666609"/>
    <d v="2022-05-16T00:00:00"/>
    <d v="1899-12-30T16:38:07"/>
    <n v="111.8"/>
    <n v="0"/>
    <n v="14.7"/>
    <n v="21.3"/>
    <n v="21.5"/>
    <n v="22"/>
    <n v="20"/>
    <n v="0.2"/>
    <n v="0.03"/>
    <x v="2"/>
  </r>
  <r>
    <n v="2.3749999999999942"/>
    <d v="2022-05-16T00:00:00"/>
    <d v="1899-12-30T16:38:37"/>
    <n v="111.8"/>
    <n v="0"/>
    <n v="14.7"/>
    <n v="21.3"/>
    <n v="21.4"/>
    <n v="22"/>
    <n v="20"/>
    <n v="0.2"/>
    <n v="3.1E-2"/>
    <x v="2"/>
  </r>
  <r>
    <n v="2.3833333333333275"/>
    <d v="2022-05-16T00:00:00"/>
    <d v="1899-12-30T16:39:07"/>
    <n v="111.8"/>
    <n v="0"/>
    <n v="14.7"/>
    <n v="21.3"/>
    <n v="21.4"/>
    <n v="22"/>
    <n v="20"/>
    <n v="0.2"/>
    <n v="3.1E-2"/>
    <x v="2"/>
  </r>
  <r>
    <n v="2.3916666666666608"/>
    <d v="2022-05-16T00:00:00"/>
    <d v="1899-12-30T16:39:37"/>
    <n v="111.8"/>
    <n v="0"/>
    <n v="14.7"/>
    <n v="21.3"/>
    <n v="21.5"/>
    <n v="22"/>
    <n v="20"/>
    <n v="0.2"/>
    <n v="3.1E-2"/>
    <x v="2"/>
  </r>
  <r>
    <n v="2.3999999999999941"/>
    <d v="2022-05-16T00:00:00"/>
    <d v="1899-12-30T16:40:07"/>
    <n v="111.2"/>
    <n v="0"/>
    <n v="14.7"/>
    <n v="21.3"/>
    <n v="21.5"/>
    <n v="21.9"/>
    <n v="20"/>
    <n v="0.2"/>
    <n v="3.1E-2"/>
    <x v="2"/>
  </r>
  <r>
    <n v="2.4083333333333274"/>
    <d v="2022-05-16T00:00:00"/>
    <d v="1899-12-30T16:40:37"/>
    <n v="111.2"/>
    <n v="0"/>
    <n v="14.7"/>
    <n v="21.3"/>
    <n v="21.4"/>
    <n v="22"/>
    <n v="20"/>
    <n v="0.2"/>
    <n v="3.1E-2"/>
    <x v="2"/>
  </r>
  <r>
    <n v="2.4166666666666607"/>
    <d v="2022-05-16T00:00:00"/>
    <d v="1899-12-30T16:41:07"/>
    <n v="111.2"/>
    <n v="0"/>
    <n v="15.3"/>
    <n v="21.3"/>
    <n v="21.4"/>
    <n v="22"/>
    <n v="20"/>
    <n v="0.2"/>
    <n v="3.1E-2"/>
    <x v="2"/>
  </r>
  <r>
    <n v="2.424999999999994"/>
    <d v="2022-05-16T00:00:00"/>
    <d v="1899-12-30T16:41:37"/>
    <n v="111.2"/>
    <n v="0"/>
    <n v="15.3"/>
    <n v="21.3"/>
    <n v="21.5"/>
    <n v="21.9"/>
    <n v="20"/>
    <n v="0.2"/>
    <n v="3.2000000000000001E-2"/>
    <x v="2"/>
  </r>
  <r>
    <n v="2.4333333333333274"/>
    <d v="2022-05-16T00:00:00"/>
    <d v="1899-12-30T16:42:07"/>
    <n v="111.2"/>
    <n v="0"/>
    <n v="15.3"/>
    <n v="21.3"/>
    <n v="21.4"/>
    <n v="22.1"/>
    <n v="20"/>
    <n v="0.2"/>
    <n v="3.2000000000000001E-2"/>
    <x v="2"/>
  </r>
  <r>
    <n v="2.4416666666666607"/>
    <d v="2022-05-16T00:00:00"/>
    <d v="1899-12-30T16:42:37"/>
    <n v="111.2"/>
    <n v="0"/>
    <n v="15.3"/>
    <n v="21.3"/>
    <n v="21.4"/>
    <n v="22"/>
    <n v="20"/>
    <n v="0.2"/>
    <n v="3.2000000000000001E-2"/>
    <x v="2"/>
  </r>
  <r>
    <n v="2.449999999999994"/>
    <d v="2022-05-16T00:00:00"/>
    <d v="1899-12-30T16:43:07"/>
    <n v="111.2"/>
    <n v="0"/>
    <n v="15.3"/>
    <n v="21.3"/>
    <n v="21.4"/>
    <n v="21.9"/>
    <n v="20"/>
    <n v="0.2"/>
    <n v="3.2000000000000001E-2"/>
    <x v="2"/>
  </r>
  <r>
    <n v="2.4583333333333273"/>
    <d v="2022-05-16T00:00:00"/>
    <d v="1899-12-30T16:43:37"/>
    <n v="111.2"/>
    <n v="0"/>
    <n v="15.3"/>
    <n v="21.3"/>
    <n v="21.5"/>
    <n v="22"/>
    <n v="20"/>
    <n v="0.2"/>
    <n v="3.2000000000000001E-2"/>
    <x v="2"/>
  </r>
  <r>
    <n v="2.4666666666666606"/>
    <d v="2022-05-16T00:00:00"/>
    <d v="1899-12-30T16:44:07"/>
    <n v="111.2"/>
    <n v="0"/>
    <n v="15.3"/>
    <n v="21.3"/>
    <n v="21.4"/>
    <n v="22.1"/>
    <n v="20"/>
    <n v="0.2"/>
    <n v="3.2000000000000001E-2"/>
    <x v="2"/>
  </r>
  <r>
    <n v="2.4749999999999939"/>
    <d v="2022-05-16T00:00:00"/>
    <d v="1899-12-30T16:44:37"/>
    <n v="110.5"/>
    <n v="0"/>
    <n v="15.9"/>
    <n v="21.3"/>
    <n v="21.5"/>
    <n v="22"/>
    <n v="20"/>
    <n v="0.2"/>
    <n v="3.3000000000000002E-2"/>
    <x v="2"/>
  </r>
  <r>
    <n v="2.4833333333333272"/>
    <d v="2022-05-16T00:00:00"/>
    <d v="1899-12-30T16:45:07"/>
    <n v="110.5"/>
    <n v="0"/>
    <n v="15.9"/>
    <n v="21.3"/>
    <n v="21.5"/>
    <n v="22"/>
    <n v="20"/>
    <n v="0.2"/>
    <n v="3.3000000000000002E-2"/>
    <x v="2"/>
  </r>
  <r>
    <n v="2.4916666666666605"/>
    <d v="2022-05-16T00:00:00"/>
    <d v="1899-12-30T16:45:37"/>
    <n v="110.5"/>
    <n v="0"/>
    <n v="15.9"/>
    <n v="21.4"/>
    <n v="21.4"/>
    <n v="22.1"/>
    <n v="20"/>
    <n v="0.2"/>
    <n v="3.3000000000000002E-2"/>
    <x v="2"/>
  </r>
  <r>
    <n v="2.4999999999999938"/>
    <d v="2022-05-16T00:00:00"/>
    <d v="1899-12-30T16:46:07"/>
    <n v="110.5"/>
    <n v="0"/>
    <n v="15.9"/>
    <n v="21.3"/>
    <n v="21.5"/>
    <n v="22"/>
    <n v="20"/>
    <n v="0.2"/>
    <n v="3.3000000000000002E-2"/>
    <x v="2"/>
  </r>
  <r>
    <n v="2.5083333333333271"/>
    <d v="2022-05-16T00:00:00"/>
    <d v="1899-12-30T16:46:37"/>
    <n v="110.5"/>
    <n v="0"/>
    <n v="15.9"/>
    <n v="21.3"/>
    <n v="21.6"/>
    <n v="22.1"/>
    <n v="20"/>
    <n v="0.2"/>
    <n v="3.3000000000000002E-2"/>
    <x v="2"/>
  </r>
  <r>
    <n v="2.5166666666666604"/>
    <d v="2022-05-16T00:00:00"/>
    <d v="1899-12-30T16:47:07"/>
    <n v="110.5"/>
    <n v="0"/>
    <n v="15.9"/>
    <n v="21.3"/>
    <n v="21.5"/>
    <n v="22.1"/>
    <n v="20"/>
    <n v="0.2"/>
    <n v="3.3000000000000002E-2"/>
    <x v="2"/>
  </r>
  <r>
    <n v="2.5249999999999937"/>
    <d v="2022-05-16T00:00:00"/>
    <d v="1899-12-30T16:47:37"/>
    <n v="110.5"/>
    <n v="0"/>
    <n v="15.9"/>
    <n v="21.3"/>
    <n v="21.6"/>
    <n v="22"/>
    <n v="20"/>
    <n v="0.2"/>
    <n v="3.4000000000000002E-2"/>
    <x v="2"/>
  </r>
  <r>
    <n v="2.533333333333327"/>
    <d v="2022-05-16T00:00:00"/>
    <d v="1899-12-30T16:48:07"/>
    <n v="109.8"/>
    <n v="0"/>
    <n v="16.600000000000001"/>
    <n v="21.3"/>
    <n v="21.6"/>
    <n v="22"/>
    <n v="20"/>
    <n v="0.2"/>
    <n v="3.4000000000000002E-2"/>
    <x v="2"/>
  </r>
  <r>
    <n v="2.5416666666666603"/>
    <d v="2022-05-16T00:00:00"/>
    <d v="1899-12-30T16:48:37"/>
    <n v="109.8"/>
    <n v="0"/>
    <n v="16.600000000000001"/>
    <n v="21.4"/>
    <n v="21.5"/>
    <n v="22"/>
    <n v="20"/>
    <n v="0.2"/>
    <n v="3.4000000000000002E-2"/>
    <x v="2"/>
  </r>
  <r>
    <n v="2.5499999999999936"/>
    <d v="2022-05-16T00:00:00"/>
    <d v="1899-12-30T16:49:07"/>
    <n v="109.8"/>
    <n v="0"/>
    <n v="16.600000000000001"/>
    <n v="21.4"/>
    <n v="21.5"/>
    <n v="22"/>
    <n v="20"/>
    <n v="0.2"/>
    <n v="3.4000000000000002E-2"/>
    <x v="2"/>
  </r>
  <r>
    <n v="2.5583333333333269"/>
    <d v="2022-05-16T00:00:00"/>
    <d v="1899-12-30T16:49:37"/>
    <n v="109.8"/>
    <n v="0"/>
    <n v="16.600000000000001"/>
    <n v="21.3"/>
    <n v="21.5"/>
    <n v="22.1"/>
    <n v="20"/>
    <n v="0.2"/>
    <n v="3.4000000000000002E-2"/>
    <x v="2"/>
  </r>
  <r>
    <n v="2.5666666666666602"/>
    <d v="2022-05-16T00:00:00"/>
    <d v="1899-12-30T16:50:07"/>
    <n v="109.8"/>
    <n v="0"/>
    <n v="16.600000000000001"/>
    <n v="21.4"/>
    <n v="21.6"/>
    <n v="22.1"/>
    <n v="20"/>
    <n v="0.2"/>
    <n v="3.4000000000000002E-2"/>
    <x v="2"/>
  </r>
  <r>
    <n v="2.5749999999999935"/>
    <d v="2022-05-16T00:00:00"/>
    <d v="1899-12-30T16:50:37"/>
    <n v="109.8"/>
    <n v="0"/>
    <n v="16.600000000000001"/>
    <n v="21.3"/>
    <n v="21.5"/>
    <n v="22"/>
    <n v="20"/>
    <n v="0.2"/>
    <n v="3.5000000000000003E-2"/>
    <x v="2"/>
  </r>
  <r>
    <n v="2.5833333333333268"/>
    <d v="2022-05-16T00:00:00"/>
    <d v="1899-12-30T16:51:07"/>
    <n v="109.8"/>
    <n v="0"/>
    <n v="16.600000000000001"/>
    <n v="21.4"/>
    <n v="21.5"/>
    <n v="22.1"/>
    <n v="20"/>
    <n v="0.2"/>
    <n v="3.5000000000000003E-2"/>
    <x v="2"/>
  </r>
  <r>
    <n v="2.5916666666666601"/>
    <d v="2022-05-16T00:00:00"/>
    <d v="1899-12-30T16:51:38"/>
    <n v="109.8"/>
    <n v="0"/>
    <n v="16.600000000000001"/>
    <n v="21.3"/>
    <n v="21.6"/>
    <n v="22.1"/>
    <n v="20"/>
    <n v="0.2"/>
    <n v="3.5000000000000003E-2"/>
    <x v="2"/>
  </r>
  <r>
    <n v="2.5999999999999934"/>
    <d v="2022-05-16T00:00:00"/>
    <d v="1899-12-30T16:52:08"/>
    <n v="109.1"/>
    <n v="0"/>
    <n v="17.2"/>
    <n v="21.4"/>
    <n v="21.5"/>
    <n v="22.1"/>
    <n v="20"/>
    <n v="0.2"/>
    <n v="3.5000000000000003E-2"/>
    <x v="2"/>
  </r>
  <r>
    <n v="2.6083333333333267"/>
    <d v="2022-05-16T00:00:00"/>
    <d v="1899-12-30T16:52:38"/>
    <n v="109.8"/>
    <n v="0"/>
    <n v="17.2"/>
    <n v="21.4"/>
    <n v="21.6"/>
    <n v="22.1"/>
    <n v="20"/>
    <n v="0.2"/>
    <n v="3.5000000000000003E-2"/>
    <x v="2"/>
  </r>
  <r>
    <n v="2.61666666666666"/>
    <d v="2022-05-16T00:00:00"/>
    <d v="1899-12-30T16:53:08"/>
    <n v="109.1"/>
    <n v="0"/>
    <n v="17.2"/>
    <n v="21.4"/>
    <n v="21.5"/>
    <n v="22.1"/>
    <n v="20"/>
    <n v="0.2"/>
    <n v="3.5000000000000003E-2"/>
    <x v="2"/>
  </r>
  <r>
    <n v="2.6249999999999933"/>
    <d v="2022-05-16T00:00:00"/>
    <d v="1899-12-30T16:53:38"/>
    <n v="109.1"/>
    <n v="0"/>
    <n v="17.2"/>
    <n v="21.3"/>
    <n v="21.5"/>
    <n v="22.1"/>
    <n v="20"/>
    <n v="0.2"/>
    <n v="3.5999999999999997E-2"/>
    <x v="2"/>
  </r>
  <r>
    <n v="2.6333333333333266"/>
    <d v="2022-05-16T00:00:00"/>
    <d v="1899-12-30T16:54:08"/>
    <n v="109.1"/>
    <n v="0"/>
    <n v="17.2"/>
    <n v="21.4"/>
    <n v="21.6"/>
    <n v="22.1"/>
    <n v="20"/>
    <n v="0.2"/>
    <n v="3.5999999999999997E-2"/>
    <x v="2"/>
  </r>
  <r>
    <n v="2.6416666666666599"/>
    <d v="2022-05-16T00:00:00"/>
    <d v="1899-12-30T16:54:38"/>
    <n v="109.1"/>
    <n v="0"/>
    <n v="17.2"/>
    <n v="21.4"/>
    <n v="21.5"/>
    <n v="22.1"/>
    <n v="20"/>
    <n v="0.2"/>
    <n v="3.5999999999999997E-2"/>
    <x v="2"/>
  </r>
  <r>
    <n v="2.6499999999999932"/>
    <d v="2022-05-16T00:00:00"/>
    <d v="1899-12-30T16:55:08"/>
    <n v="109.1"/>
    <n v="0"/>
    <n v="17.2"/>
    <n v="21.4"/>
    <n v="21.6"/>
    <n v="22.1"/>
    <n v="20"/>
    <n v="0.2"/>
    <n v="3.5999999999999997E-2"/>
    <x v="2"/>
  </r>
  <r>
    <n v="2.6583333333333266"/>
    <d v="2022-05-16T00:00:00"/>
    <d v="1899-12-30T16:55:38"/>
    <n v="109.1"/>
    <n v="0"/>
    <n v="17.8"/>
    <n v="21.4"/>
    <n v="21.6"/>
    <n v="22.1"/>
    <n v="20"/>
    <n v="0.2"/>
    <n v="3.5999999999999997E-2"/>
    <x v="2"/>
  </r>
  <r>
    <n v="2.6666666666666599"/>
    <d v="2022-05-16T00:00:00"/>
    <d v="1899-12-30T16:56:08"/>
    <n v="109.1"/>
    <n v="0"/>
    <n v="17.8"/>
    <n v="21.4"/>
    <n v="21.6"/>
    <n v="22.1"/>
    <n v="20"/>
    <n v="0.2"/>
    <n v="3.5999999999999997E-2"/>
    <x v="2"/>
  </r>
  <r>
    <n v="2.6749999999999932"/>
    <d v="2022-05-16T00:00:00"/>
    <d v="1899-12-30T16:56:38"/>
    <n v="109.1"/>
    <n v="0"/>
    <n v="17.8"/>
    <n v="21.4"/>
    <n v="21.6"/>
    <n v="22.2"/>
    <n v="20"/>
    <n v="0.2"/>
    <n v="3.6999999999999998E-2"/>
    <x v="2"/>
  </r>
  <r>
    <n v="2.6833333333333265"/>
    <d v="2022-05-16T00:00:00"/>
    <d v="1899-12-30T16:57:08"/>
    <n v="109.1"/>
    <n v="0"/>
    <n v="17.8"/>
    <n v="21.4"/>
    <n v="21.6"/>
    <n v="22.1"/>
    <n v="20"/>
    <n v="0.2"/>
    <n v="3.6999999999999998E-2"/>
    <x v="2"/>
  </r>
  <r>
    <n v="2.6916666666666598"/>
    <d v="2022-05-16T00:00:00"/>
    <d v="1899-12-30T16:57:38"/>
    <n v="108.5"/>
    <n v="0"/>
    <n v="17.8"/>
    <n v="21.4"/>
    <n v="21.6"/>
    <n v="22.1"/>
    <n v="20"/>
    <n v="0.2"/>
    <n v="3.6999999999999998E-2"/>
    <x v="2"/>
  </r>
  <r>
    <n v="2.6999999999999931"/>
    <d v="2022-05-16T00:00:00"/>
    <d v="1899-12-30T16:58:08"/>
    <n v="108.5"/>
    <n v="0"/>
    <n v="17.8"/>
    <n v="21.3"/>
    <n v="21.6"/>
    <n v="22.1"/>
    <n v="20"/>
    <n v="0.2"/>
    <n v="3.6999999999999998E-2"/>
    <x v="2"/>
  </r>
  <r>
    <n v="2.7083333333333264"/>
    <d v="2022-05-16T00:00:00"/>
    <d v="1899-12-30T16:58:38"/>
    <n v="108.5"/>
    <n v="0"/>
    <n v="18.5"/>
    <n v="21.4"/>
    <n v="21.6"/>
    <n v="22.1"/>
    <n v="20"/>
    <n v="0.2"/>
    <n v="3.6999999999999998E-2"/>
    <x v="2"/>
  </r>
  <r>
    <n v="2.7166666666666597"/>
    <d v="2022-05-16T00:00:00"/>
    <d v="1899-12-30T16:59:08"/>
    <n v="108.5"/>
    <n v="0"/>
    <n v="18.5"/>
    <n v="21.4"/>
    <n v="21.5"/>
    <n v="22.1"/>
    <n v="20"/>
    <n v="0.2"/>
    <n v="3.6999999999999998E-2"/>
    <x v="2"/>
  </r>
  <r>
    <n v="2.724999999999993"/>
    <d v="2022-05-16T00:00:00"/>
    <d v="1899-12-30T16:59:38"/>
    <n v="108.5"/>
    <n v="0"/>
    <n v="18.5"/>
    <n v="21.4"/>
    <n v="21.6"/>
    <n v="22.2"/>
    <n v="20"/>
    <n v="0.2"/>
    <n v="3.7999999999999999E-2"/>
    <x v="2"/>
  </r>
  <r>
    <n v="2.7333333333333263"/>
    <d v="2022-05-16T00:00:00"/>
    <d v="1899-12-30T17:00:08"/>
    <n v="108.5"/>
    <n v="0"/>
    <n v="18.5"/>
    <n v="21.4"/>
    <n v="21.5"/>
    <n v="22.1"/>
    <n v="20"/>
    <n v="0.2"/>
    <n v="3.7999999999999999E-2"/>
    <x v="2"/>
  </r>
  <r>
    <n v="2.7416666666666596"/>
    <d v="2022-05-16T00:00:00"/>
    <d v="1899-12-30T17:00:38"/>
    <n v="108.5"/>
    <n v="0"/>
    <n v="18.5"/>
    <n v="21.4"/>
    <n v="21.6"/>
    <n v="22.1"/>
    <n v="20"/>
    <n v="0.2"/>
    <n v="3.7999999999999999E-2"/>
    <x v="2"/>
  </r>
  <r>
    <n v="2.7499999999999929"/>
    <d v="2022-05-16T00:00:00"/>
    <d v="1899-12-30T17:01:08"/>
    <n v="107.8"/>
    <n v="0"/>
    <n v="18.5"/>
    <n v="21.4"/>
    <n v="21.6"/>
    <n v="22.1"/>
    <n v="20"/>
    <n v="0.2"/>
    <n v="3.7999999999999999E-2"/>
    <x v="2"/>
  </r>
  <r>
    <n v="2.7583333333333262"/>
    <d v="2022-05-16T00:00:00"/>
    <d v="1899-12-30T17:01:38"/>
    <n v="107.8"/>
    <n v="0"/>
    <n v="19.100000000000001"/>
    <n v="21.4"/>
    <n v="21.7"/>
    <n v="22.2"/>
    <n v="20"/>
    <n v="0.2"/>
    <n v="3.7999999999999999E-2"/>
    <x v="2"/>
  </r>
  <r>
    <n v="2.7666666666666595"/>
    <d v="2022-05-16T00:00:00"/>
    <d v="1899-12-30T17:02:08"/>
    <n v="107.8"/>
    <n v="0"/>
    <n v="19.100000000000001"/>
    <n v="21.4"/>
    <n v="21.6"/>
    <n v="22.2"/>
    <n v="20"/>
    <n v="0.2"/>
    <n v="3.7999999999999999E-2"/>
    <x v="2"/>
  </r>
  <r>
    <n v="2.7749999999999928"/>
    <d v="2022-05-16T00:00:00"/>
    <d v="1899-12-30T17:02:38"/>
    <n v="107.8"/>
    <n v="0"/>
    <n v="19.100000000000001"/>
    <n v="21.4"/>
    <n v="21.7"/>
    <n v="22.1"/>
    <n v="20"/>
    <n v="0.2"/>
    <n v="3.9E-2"/>
    <x v="2"/>
  </r>
  <r>
    <n v="2.7833333333333261"/>
    <d v="2022-05-16T00:00:00"/>
    <d v="1899-12-30T17:03:09"/>
    <n v="107.8"/>
    <n v="0"/>
    <n v="19.100000000000001"/>
    <n v="21.4"/>
    <n v="21.6"/>
    <n v="22.2"/>
    <n v="20"/>
    <n v="0.2"/>
    <n v="3.9E-2"/>
    <x v="2"/>
  </r>
  <r>
    <n v="2.7916666666666594"/>
    <d v="2022-05-16T00:00:00"/>
    <d v="1899-12-30T17:03:39"/>
    <n v="107.8"/>
    <n v="0"/>
    <n v="19.100000000000001"/>
    <n v="21.4"/>
    <n v="21.6"/>
    <n v="22.2"/>
    <n v="20"/>
    <n v="0.2"/>
    <n v="3.9E-2"/>
    <x v="2"/>
  </r>
  <r>
    <n v="2.7999999999999927"/>
    <d v="2022-05-16T00:00:00"/>
    <d v="1899-12-30T17:04:09"/>
    <n v="107.1"/>
    <n v="0"/>
    <n v="19.100000000000001"/>
    <n v="21.4"/>
    <n v="21.6"/>
    <n v="22.2"/>
    <n v="20"/>
    <n v="0.2"/>
    <n v="3.9E-2"/>
    <x v="2"/>
  </r>
  <r>
    <n v="2.808333333333326"/>
    <d v="2022-05-16T00:00:00"/>
    <d v="1899-12-30T17:04:39"/>
    <n v="107.1"/>
    <n v="0"/>
    <n v="19.7"/>
    <n v="21.4"/>
    <n v="21.6"/>
    <n v="22.2"/>
    <n v="20"/>
    <n v="0.2"/>
    <n v="3.9E-2"/>
    <x v="2"/>
  </r>
  <r>
    <n v="2.8166666666666593"/>
    <d v="2022-05-16T00:00:00"/>
    <d v="1899-12-30T17:05:09"/>
    <n v="107.1"/>
    <n v="0"/>
    <n v="19.7"/>
    <n v="21.4"/>
    <n v="21.6"/>
    <n v="22.2"/>
    <n v="20"/>
    <n v="0.2"/>
    <n v="3.9E-2"/>
    <x v="2"/>
  </r>
  <r>
    <n v="2.8249999999999926"/>
    <d v="2022-05-16T00:00:00"/>
    <d v="1899-12-30T17:05:39"/>
    <n v="107.1"/>
    <n v="0"/>
    <n v="19.7"/>
    <n v="21.4"/>
    <n v="21.7"/>
    <n v="22.2"/>
    <n v="20"/>
    <n v="0.2"/>
    <n v="0.04"/>
    <x v="2"/>
  </r>
  <r>
    <n v="2.8333333333333259"/>
    <d v="2022-05-16T00:00:00"/>
    <d v="1899-12-30T17:06:09"/>
    <n v="107.1"/>
    <n v="0"/>
    <n v="19.7"/>
    <n v="21.4"/>
    <n v="21.6"/>
    <n v="22.2"/>
    <n v="20"/>
    <n v="0.2"/>
    <n v="0.04"/>
    <x v="2"/>
  </r>
  <r>
    <n v="2.8416666666666592"/>
    <d v="2022-05-16T00:00:00"/>
    <d v="1899-12-30T17:06:39"/>
    <n v="107.1"/>
    <n v="0"/>
    <n v="19.7"/>
    <n v="21.4"/>
    <n v="21.6"/>
    <n v="22.2"/>
    <n v="20"/>
    <n v="0.2"/>
    <n v="0.04"/>
    <x v="2"/>
  </r>
  <r>
    <n v="2.8499999999999925"/>
    <d v="2022-05-16T00:00:00"/>
    <d v="1899-12-30T17:07:09"/>
    <n v="107.1"/>
    <n v="0"/>
    <n v="19.7"/>
    <n v="21.5"/>
    <n v="21.7"/>
    <n v="22.2"/>
    <n v="20"/>
    <n v="0.2"/>
    <n v="0.04"/>
    <x v="2"/>
  </r>
  <r>
    <n v="2.8583333333333258"/>
    <d v="2022-05-16T00:00:00"/>
    <d v="1899-12-30T17:07:39"/>
    <n v="107.1"/>
    <n v="0"/>
    <n v="19.7"/>
    <n v="21.4"/>
    <n v="21.6"/>
    <n v="22.2"/>
    <n v="20"/>
    <n v="0.2"/>
    <n v="0.04"/>
    <x v="2"/>
  </r>
  <r>
    <n v="2.8666666666666591"/>
    <d v="2022-05-16T00:00:00"/>
    <d v="1899-12-30T17:08:09"/>
    <n v="107.1"/>
    <n v="0"/>
    <n v="20.399999999999999"/>
    <n v="21.4"/>
    <n v="21.6"/>
    <n v="22.1"/>
    <n v="20"/>
    <n v="0.2"/>
    <n v="0.04"/>
    <x v="2"/>
  </r>
  <r>
    <n v="2.8749999999999925"/>
    <d v="2022-05-16T00:00:00"/>
    <d v="1899-12-30T17:08:39"/>
    <n v="106.4"/>
    <n v="0"/>
    <n v="20.399999999999999"/>
    <n v="21.4"/>
    <n v="21.7"/>
    <n v="22.2"/>
    <n v="20"/>
    <n v="0.2"/>
    <n v="4.1000000000000002E-2"/>
    <x v="2"/>
  </r>
  <r>
    <n v="2.8833333333333258"/>
    <d v="2022-05-16T00:00:00"/>
    <d v="1899-12-30T17:09:09"/>
    <n v="106.4"/>
    <n v="0"/>
    <n v="20.399999999999999"/>
    <n v="21.4"/>
    <n v="21.7"/>
    <n v="22.2"/>
    <n v="20"/>
    <n v="0.2"/>
    <n v="4.1000000000000002E-2"/>
    <x v="2"/>
  </r>
  <r>
    <n v="2.8916666666666591"/>
    <d v="2022-05-16T00:00:00"/>
    <d v="1899-12-30T17:09:39"/>
    <n v="106.4"/>
    <n v="0"/>
    <n v="20.399999999999999"/>
    <n v="21.5"/>
    <n v="21.7"/>
    <n v="22.2"/>
    <n v="20"/>
    <n v="0.2"/>
    <n v="4.1000000000000002E-2"/>
    <x v="2"/>
  </r>
  <r>
    <n v="2.8999999999999924"/>
    <d v="2022-05-16T00:00:00"/>
    <d v="1899-12-30T17:10:09"/>
    <n v="106.4"/>
    <n v="0"/>
    <n v="20.399999999999999"/>
    <n v="21.4"/>
    <n v="21.7"/>
    <n v="22.2"/>
    <n v="20"/>
    <n v="0.2"/>
    <n v="4.1000000000000002E-2"/>
    <x v="2"/>
  </r>
  <r>
    <n v="2.9083333333333257"/>
    <d v="2022-05-16T00:00:00"/>
    <d v="1899-12-30T17:10:39"/>
    <n v="106.4"/>
    <n v="0"/>
    <n v="21"/>
    <n v="21.5"/>
    <n v="21.7"/>
    <n v="22.2"/>
    <n v="20"/>
    <n v="0.2"/>
    <n v="4.1000000000000002E-2"/>
    <x v="2"/>
  </r>
  <r>
    <n v="2.916666666666659"/>
    <d v="2022-05-16T00:00:00"/>
    <d v="1899-12-30T17:11:09"/>
    <n v="106.4"/>
    <n v="0"/>
    <n v="21"/>
    <n v="21.5"/>
    <n v="21.7"/>
    <n v="22.2"/>
    <n v="20"/>
    <n v="0.2"/>
    <n v="4.1000000000000002E-2"/>
    <x v="2"/>
  </r>
  <r>
    <n v="2.9249999999999923"/>
    <d v="2022-05-16T00:00:00"/>
    <d v="1899-12-30T17:11:39"/>
    <n v="106.4"/>
    <n v="0"/>
    <n v="21"/>
    <n v="21.5"/>
    <n v="21.7"/>
    <n v="22.2"/>
    <n v="20"/>
    <n v="0.2"/>
    <n v="4.2000000000000003E-2"/>
    <x v="2"/>
  </r>
  <r>
    <n v="2.9333333333333256"/>
    <d v="2022-05-16T00:00:00"/>
    <d v="1899-12-30T17:12:09"/>
    <n v="105.8"/>
    <n v="0"/>
    <n v="21"/>
    <n v="21.4"/>
    <n v="21.6"/>
    <n v="22.3"/>
    <n v="20"/>
    <n v="0.2"/>
    <n v="4.2000000000000003E-2"/>
    <x v="2"/>
  </r>
  <r>
    <n v="2.9416666666666589"/>
    <d v="2022-05-16T00:00:00"/>
    <d v="1899-12-30T17:12:39"/>
    <n v="105.8"/>
    <n v="0"/>
    <n v="21"/>
    <n v="21.5"/>
    <n v="21.7"/>
    <n v="22.2"/>
    <n v="20"/>
    <n v="0.2"/>
    <n v="4.2000000000000003E-2"/>
    <x v="2"/>
  </r>
  <r>
    <n v="2.9499999999999922"/>
    <d v="2022-05-16T00:00:00"/>
    <d v="1899-12-30T17:13:09"/>
    <n v="105.8"/>
    <n v="0"/>
    <n v="21"/>
    <n v="21.5"/>
    <n v="21.7"/>
    <n v="22.2"/>
    <n v="20"/>
    <n v="0.3"/>
    <n v="4.2000000000000003E-2"/>
    <x v="3"/>
  </r>
  <r>
    <n v="2.9583333333333255"/>
    <d v="2022-05-16T00:00:00"/>
    <d v="1899-12-30T17:13:39"/>
    <n v="105.8"/>
    <n v="0"/>
    <n v="21.6"/>
    <n v="21.5"/>
    <n v="21.7"/>
    <n v="22.2"/>
    <n v="20"/>
    <n v="0.3"/>
    <n v="4.2000000000000003E-2"/>
    <x v="3"/>
  </r>
  <r>
    <n v="2.9666666666666588"/>
    <d v="2022-05-16T00:00:00"/>
    <d v="1899-12-30T17:14:09"/>
    <n v="105.8"/>
    <n v="0"/>
    <n v="21.6"/>
    <n v="21.5"/>
    <n v="21.7"/>
    <n v="22.2"/>
    <n v="20"/>
    <n v="0.3"/>
    <n v="4.2999999999999997E-2"/>
    <x v="3"/>
  </r>
  <r>
    <n v="2.9749999999999921"/>
    <d v="2022-05-16T00:00:00"/>
    <d v="1899-12-30T17:14:39"/>
    <n v="105.8"/>
    <n v="0"/>
    <n v="21.6"/>
    <n v="21.5"/>
    <n v="21.8"/>
    <n v="22.2"/>
    <n v="20"/>
    <n v="0.3"/>
    <n v="4.2999999999999997E-2"/>
    <x v="3"/>
  </r>
  <r>
    <n v="2.9833333333333254"/>
    <d v="2022-05-16T00:00:00"/>
    <d v="1899-12-30T17:15:09"/>
    <n v="105.1"/>
    <n v="0"/>
    <n v="21.6"/>
    <n v="21.4"/>
    <n v="21.7"/>
    <n v="22.2"/>
    <n v="20"/>
    <n v="0.3"/>
    <n v="4.2999999999999997E-2"/>
    <x v="3"/>
  </r>
  <r>
    <n v="2.9916666666666587"/>
    <d v="2022-05-16T00:00:00"/>
    <d v="1899-12-30T17:15:40"/>
    <n v="105.1"/>
    <n v="0"/>
    <n v="21.6"/>
    <n v="21.5"/>
    <n v="21.8"/>
    <n v="22.3"/>
    <n v="20"/>
    <n v="0.3"/>
    <n v="4.2999999999999997E-2"/>
    <x v="3"/>
  </r>
  <r>
    <n v="2.999999999999992"/>
    <d v="2022-05-16T00:00:00"/>
    <d v="1899-12-30T17:16:10"/>
    <n v="105.1"/>
    <n v="0"/>
    <n v="21.6"/>
    <n v="21.5"/>
    <n v="21.6"/>
    <n v="22.2"/>
    <n v="20"/>
    <n v="0.3"/>
    <n v="4.3999999999999997E-2"/>
    <x v="3"/>
  </r>
  <r>
    <n v="3.0083333333333253"/>
    <d v="2022-05-16T00:00:00"/>
    <d v="1899-12-30T17:16:40"/>
    <n v="105.1"/>
    <n v="0"/>
    <n v="22.3"/>
    <n v="21.4"/>
    <n v="21.7"/>
    <n v="22.2"/>
    <n v="20"/>
    <n v="0.3"/>
    <n v="4.3999999999999997E-2"/>
    <x v="3"/>
  </r>
  <r>
    <n v="3.0166666666666586"/>
    <d v="2022-05-16T00:00:00"/>
    <d v="1899-12-30T17:17:10"/>
    <n v="105.1"/>
    <n v="0"/>
    <n v="22.3"/>
    <n v="21.5"/>
    <n v="21.7"/>
    <n v="22.2"/>
    <n v="20"/>
    <n v="0.3"/>
    <n v="4.3999999999999997E-2"/>
    <x v="3"/>
  </r>
  <r>
    <n v="3.0249999999999919"/>
    <d v="2022-05-16T00:00:00"/>
    <d v="1899-12-30T17:17:40"/>
    <n v="105.1"/>
    <n v="0"/>
    <n v="22.3"/>
    <n v="21.5"/>
    <n v="21.7"/>
    <n v="22.2"/>
    <n v="20"/>
    <n v="0.3"/>
    <n v="4.3999999999999997E-2"/>
    <x v="3"/>
  </r>
  <r>
    <n v="3.0333333333333252"/>
    <d v="2022-05-16T00:00:00"/>
    <d v="1899-12-30T17:18:10"/>
    <n v="105.1"/>
    <n v="0"/>
    <n v="22.3"/>
    <n v="21.5"/>
    <n v="21.8"/>
    <n v="22.2"/>
    <n v="20"/>
    <n v="0.3"/>
    <n v="4.4999999999999998E-2"/>
    <x v="3"/>
  </r>
  <r>
    <n v="3.0416666666666585"/>
    <d v="2022-05-16T00:00:00"/>
    <d v="1899-12-30T17:18:40"/>
    <n v="104.4"/>
    <n v="0"/>
    <n v="22.3"/>
    <n v="21.5"/>
    <n v="21.7"/>
    <n v="22.3"/>
    <n v="20"/>
    <n v="0.3"/>
    <n v="4.4999999999999998E-2"/>
    <x v="3"/>
  </r>
  <r>
    <n v="3.0499999999999918"/>
    <d v="2022-05-16T00:00:00"/>
    <d v="1899-12-30T17:19:10"/>
    <n v="105.1"/>
    <n v="0"/>
    <n v="22.9"/>
    <n v="21.5"/>
    <n v="21.8"/>
    <n v="22.2"/>
    <n v="20"/>
    <n v="0.3"/>
    <n v="4.4999999999999998E-2"/>
    <x v="3"/>
  </r>
  <r>
    <n v="3.0583333333333251"/>
    <d v="2022-05-16T00:00:00"/>
    <d v="1899-12-30T17:19:40"/>
    <n v="104.4"/>
    <n v="0"/>
    <n v="22.9"/>
    <n v="21.5"/>
    <n v="21.7"/>
    <n v="22.2"/>
    <n v="20"/>
    <n v="0.3"/>
    <n v="4.4999999999999998E-2"/>
    <x v="3"/>
  </r>
  <r>
    <n v="3.0666666666666584"/>
    <d v="2022-05-16T00:00:00"/>
    <d v="1899-12-30T17:20:10"/>
    <n v="104.4"/>
    <n v="0"/>
    <n v="22.9"/>
    <n v="21.5"/>
    <n v="21.7"/>
    <n v="22.2"/>
    <n v="20"/>
    <n v="0.3"/>
    <n v="4.5999999999999999E-2"/>
    <x v="3"/>
  </r>
  <r>
    <n v="3.0749999999999917"/>
    <d v="2022-05-16T00:00:00"/>
    <d v="1899-12-30T17:20:40"/>
    <n v="104.4"/>
    <n v="0"/>
    <n v="22.9"/>
    <n v="21.5"/>
    <n v="21.8"/>
    <n v="22.3"/>
    <n v="20"/>
    <n v="0.3"/>
    <n v="4.5999999999999999E-2"/>
    <x v="3"/>
  </r>
  <r>
    <n v="3.083333333333325"/>
    <d v="2022-05-16T00:00:00"/>
    <d v="1899-12-30T17:21:10"/>
    <n v="104.4"/>
    <n v="0"/>
    <n v="22.9"/>
    <n v="21.5"/>
    <n v="21.8"/>
    <n v="22.3"/>
    <n v="20"/>
    <n v="0.3"/>
    <n v="4.5999999999999999E-2"/>
    <x v="3"/>
  </r>
  <r>
    <n v="3.0916666666666583"/>
    <d v="2022-05-16T00:00:00"/>
    <d v="1899-12-30T17:21:40"/>
    <n v="104.4"/>
    <n v="0"/>
    <n v="22.9"/>
    <n v="21.5"/>
    <n v="21.8"/>
    <n v="22.3"/>
    <n v="20"/>
    <n v="0.3"/>
    <n v="4.5999999999999999E-2"/>
    <x v="3"/>
  </r>
  <r>
    <n v="3.0999999999999917"/>
    <d v="2022-05-16T00:00:00"/>
    <d v="1899-12-30T17:22:10"/>
    <n v="103.7"/>
    <n v="0"/>
    <n v="23.5"/>
    <n v="21.6"/>
    <n v="21.7"/>
    <n v="22.3"/>
    <n v="20"/>
    <n v="0.3"/>
    <n v="4.7E-2"/>
    <x v="3"/>
  </r>
  <r>
    <n v="3.108333333333325"/>
    <d v="2022-05-16T00:00:00"/>
    <d v="1899-12-30T17:22:40"/>
    <n v="103.7"/>
    <n v="0"/>
    <n v="23.5"/>
    <n v="21.6"/>
    <n v="21.7"/>
    <n v="22.2"/>
    <n v="20"/>
    <n v="0.3"/>
    <n v="4.7E-2"/>
    <x v="3"/>
  </r>
  <r>
    <n v="3.1166666666666583"/>
    <d v="2022-05-16T00:00:00"/>
    <d v="1899-12-30T17:23:10"/>
    <n v="103.7"/>
    <n v="0"/>
    <n v="23.5"/>
    <n v="21.5"/>
    <n v="21.7"/>
    <n v="22.3"/>
    <n v="20"/>
    <n v="0.3"/>
    <n v="4.7E-2"/>
    <x v="3"/>
  </r>
  <r>
    <n v="3.1249999999999916"/>
    <d v="2022-05-16T00:00:00"/>
    <d v="1899-12-30T17:23:40"/>
    <n v="103.7"/>
    <n v="0"/>
    <n v="23.5"/>
    <n v="21.5"/>
    <n v="21.8"/>
    <n v="22.3"/>
    <n v="20"/>
    <n v="0.3"/>
    <n v="4.7E-2"/>
    <x v="3"/>
  </r>
  <r>
    <n v="3.1333333333333249"/>
    <d v="2022-05-16T00:00:00"/>
    <d v="1899-12-30T17:24:10"/>
    <n v="103.7"/>
    <n v="0"/>
    <n v="23.5"/>
    <n v="21.6"/>
    <n v="21.7"/>
    <n v="22.2"/>
    <n v="20"/>
    <n v="0.3"/>
    <n v="4.8000000000000001E-2"/>
    <x v="3"/>
  </r>
  <r>
    <n v="3.1416666666666582"/>
    <d v="2022-05-16T00:00:00"/>
    <d v="1899-12-30T17:24:40"/>
    <n v="103.7"/>
    <n v="0"/>
    <n v="24.2"/>
    <n v="21.5"/>
    <n v="21.7"/>
    <n v="22.3"/>
    <n v="20"/>
    <n v="0.3"/>
    <n v="4.8000000000000001E-2"/>
    <x v="3"/>
  </r>
  <r>
    <n v="3.1499999999999915"/>
    <d v="2022-05-16T00:00:00"/>
    <d v="1899-12-30T17:25:10"/>
    <n v="103.7"/>
    <n v="0"/>
    <n v="24.2"/>
    <n v="21.5"/>
    <n v="21.8"/>
    <n v="22.3"/>
    <n v="20"/>
    <n v="0.3"/>
    <n v="4.8000000000000001E-2"/>
    <x v="3"/>
  </r>
  <r>
    <n v="3.1583333333333248"/>
    <d v="2022-05-16T00:00:00"/>
    <d v="1899-12-30T17:25:40"/>
    <n v="103.7"/>
    <n v="0"/>
    <n v="24.2"/>
    <n v="21.5"/>
    <n v="21.8"/>
    <n v="22.2"/>
    <n v="20"/>
    <n v="0.3"/>
    <n v="4.8000000000000001E-2"/>
    <x v="3"/>
  </r>
  <r>
    <n v="3.1666666666666581"/>
    <d v="2022-05-16T00:00:00"/>
    <d v="1899-12-30T17:26:10"/>
    <n v="103.1"/>
    <n v="0"/>
    <n v="24.2"/>
    <n v="21.6"/>
    <n v="21.6"/>
    <n v="22.3"/>
    <n v="20"/>
    <n v="0.3"/>
    <n v="4.9000000000000002E-2"/>
    <x v="3"/>
  </r>
  <r>
    <n v="3.1749999999999914"/>
    <d v="2022-05-16T00:00:00"/>
    <d v="1899-12-30T17:26:40"/>
    <n v="103.1"/>
    <n v="0"/>
    <n v="24.2"/>
    <n v="21.6"/>
    <n v="21.8"/>
    <n v="22.3"/>
    <n v="20"/>
    <n v="0.3"/>
    <n v="4.9000000000000002E-2"/>
    <x v="3"/>
  </r>
  <r>
    <n v="3.1833333333333247"/>
    <d v="2022-05-16T00:00:00"/>
    <d v="1899-12-30T17:27:10"/>
    <n v="103.1"/>
    <n v="0"/>
    <n v="24.8"/>
    <n v="21.5"/>
    <n v="21.8"/>
    <n v="22.3"/>
    <n v="20"/>
    <n v="0.3"/>
    <n v="4.9000000000000002E-2"/>
    <x v="3"/>
  </r>
  <r>
    <n v="3.191666666666658"/>
    <d v="2022-05-16T00:00:00"/>
    <d v="1899-12-30T17:27:40"/>
    <n v="103.1"/>
    <n v="0"/>
    <n v="24.8"/>
    <n v="21.6"/>
    <n v="21.9"/>
    <n v="22.3"/>
    <n v="20"/>
    <n v="0.3"/>
    <n v="4.9000000000000002E-2"/>
    <x v="3"/>
  </r>
  <r>
    <n v="3.1999999999999913"/>
    <d v="2022-05-16T00:00:00"/>
    <d v="1899-12-30T17:28:10"/>
    <n v="103.1"/>
    <n v="0"/>
    <n v="24.8"/>
    <n v="21.6"/>
    <n v="21.7"/>
    <n v="22.3"/>
    <n v="20"/>
    <n v="0.3"/>
    <n v="0.05"/>
    <x v="3"/>
  </r>
  <r>
    <n v="3.2083333333333246"/>
    <d v="2022-05-16T00:00:00"/>
    <d v="1899-12-30T17:28:40"/>
    <n v="103.1"/>
    <n v="0"/>
    <n v="24.8"/>
    <n v="21.6"/>
    <n v="21.7"/>
    <n v="22.3"/>
    <n v="20"/>
    <n v="0.3"/>
    <n v="0.05"/>
    <x v="3"/>
  </r>
  <r>
    <n v="3.2166666666666579"/>
    <d v="2022-05-16T00:00:00"/>
    <d v="1899-12-30T17:29:10"/>
    <n v="102.4"/>
    <n v="0"/>
    <n v="24.8"/>
    <n v="21.5"/>
    <n v="21.7"/>
    <n v="22.2"/>
    <n v="20"/>
    <n v="0.3"/>
    <n v="0.05"/>
    <x v="3"/>
  </r>
  <r>
    <n v="3.2249999999999912"/>
    <d v="2022-05-16T00:00:00"/>
    <d v="1899-12-30T17:29:40"/>
    <n v="102.4"/>
    <n v="0"/>
    <n v="25.5"/>
    <n v="21.6"/>
    <n v="21.8"/>
    <n v="22.3"/>
    <n v="20"/>
    <n v="0.3"/>
    <n v="0.05"/>
    <x v="3"/>
  </r>
  <r>
    <n v="3.2333333333333245"/>
    <d v="2022-05-16T00:00:00"/>
    <d v="1899-12-30T17:30:10"/>
    <n v="102.4"/>
    <n v="0"/>
    <n v="25.5"/>
    <n v="21.6"/>
    <n v="21.7"/>
    <n v="22.3"/>
    <n v="20"/>
    <n v="0.3"/>
    <n v="5.0999999999999997E-2"/>
    <x v="3"/>
  </r>
  <r>
    <n v="3.2416666666666578"/>
    <d v="2022-05-16T00:00:00"/>
    <d v="1899-12-30T17:30:40"/>
    <n v="102.4"/>
    <n v="0"/>
    <n v="25.5"/>
    <n v="21.6"/>
    <n v="21.7"/>
    <n v="22.3"/>
    <n v="20"/>
    <n v="0.3"/>
    <n v="5.0999999999999997E-2"/>
    <x v="3"/>
  </r>
  <r>
    <n v="3.2499999999999911"/>
    <d v="2022-05-16T00:00:00"/>
    <d v="1899-12-30T17:31:10"/>
    <n v="102.4"/>
    <n v="0"/>
    <n v="25.5"/>
    <n v="21.6"/>
    <n v="21.6"/>
    <n v="22.3"/>
    <n v="20"/>
    <n v="0.3"/>
    <n v="5.0999999999999997E-2"/>
    <x v="3"/>
  </r>
  <r>
    <n v="3.2583333333333244"/>
    <d v="2022-05-16T00:00:00"/>
    <d v="1899-12-30T17:31:41"/>
    <n v="102.4"/>
    <n v="0"/>
    <n v="26.1"/>
    <n v="21.6"/>
    <n v="21.8"/>
    <n v="22.3"/>
    <n v="20"/>
    <n v="0.3"/>
    <n v="5.0999999999999997E-2"/>
    <x v="3"/>
  </r>
  <r>
    <n v="3.2666666666666577"/>
    <d v="2022-05-16T00:00:00"/>
    <d v="1899-12-30T17:32:11"/>
    <n v="101.7"/>
    <n v="0"/>
    <n v="26.1"/>
    <n v="21.5"/>
    <n v="21.7"/>
    <n v="22.3"/>
    <n v="20"/>
    <n v="0.3"/>
    <n v="5.1999999999999998E-2"/>
    <x v="3"/>
  </r>
  <r>
    <n v="3.274999999999991"/>
    <d v="2022-05-16T00:00:00"/>
    <d v="1899-12-30T17:32:41"/>
    <n v="101.7"/>
    <n v="0"/>
    <n v="26.1"/>
    <n v="21.6"/>
    <n v="21.7"/>
    <n v="22.3"/>
    <n v="20"/>
    <n v="0.3"/>
    <n v="5.1999999999999998E-2"/>
    <x v="3"/>
  </r>
  <r>
    <n v="3.2833333333333243"/>
    <d v="2022-05-16T00:00:00"/>
    <d v="1899-12-30T17:33:11"/>
    <n v="101.7"/>
    <n v="0"/>
    <n v="26.1"/>
    <n v="21.5"/>
    <n v="21.8"/>
    <n v="22.3"/>
    <n v="20"/>
    <n v="0.3"/>
    <n v="5.1999999999999998E-2"/>
    <x v="3"/>
  </r>
  <r>
    <n v="3.2916666666666576"/>
    <d v="2022-05-16T00:00:00"/>
    <d v="1899-12-30T17:33:41"/>
    <n v="101.7"/>
    <n v="0"/>
    <n v="26.7"/>
    <n v="21.6"/>
    <n v="21.8"/>
    <n v="22.3"/>
    <n v="20"/>
    <n v="0.3"/>
    <n v="5.1999999999999998E-2"/>
    <x v="3"/>
  </r>
  <r>
    <n v="3.2999999999999909"/>
    <d v="2022-05-16T00:00:00"/>
    <d v="1899-12-30T17:34:11"/>
    <n v="101.7"/>
    <n v="0"/>
    <n v="26.7"/>
    <n v="21.6"/>
    <n v="21.8"/>
    <n v="22.3"/>
    <n v="20"/>
    <n v="0.3"/>
    <n v="5.2999999999999999E-2"/>
    <x v="3"/>
  </r>
  <r>
    <n v="3.3083333333333242"/>
    <d v="2022-05-16T00:00:00"/>
    <d v="1899-12-30T17:34:41"/>
    <n v="101.7"/>
    <n v="0"/>
    <n v="26.7"/>
    <n v="21.6"/>
    <n v="21.8"/>
    <n v="22.3"/>
    <n v="20"/>
    <n v="0.3"/>
    <n v="5.2999999999999999E-2"/>
    <x v="3"/>
  </r>
  <r>
    <n v="3.3166666666666575"/>
    <d v="2022-05-16T00:00:00"/>
    <d v="1899-12-30T17:35:11"/>
    <n v="101"/>
    <n v="0"/>
    <n v="26.7"/>
    <n v="21.6"/>
    <n v="21.8"/>
    <n v="22.2"/>
    <n v="20"/>
    <n v="0.3"/>
    <n v="5.2999999999999999E-2"/>
    <x v="3"/>
  </r>
  <r>
    <n v="3.3249999999999909"/>
    <d v="2022-05-16T00:00:00"/>
    <d v="1899-12-30T17:35:41"/>
    <n v="101"/>
    <n v="0"/>
    <n v="26.7"/>
    <n v="21.6"/>
    <n v="21.8"/>
    <n v="22.3"/>
    <n v="20"/>
    <n v="0.3"/>
    <n v="5.2999999999999999E-2"/>
    <x v="3"/>
  </r>
  <r>
    <n v="3.3333333333333242"/>
    <d v="2022-05-16T00:00:00"/>
    <d v="1899-12-30T17:36:11"/>
    <n v="101"/>
    <n v="0"/>
    <n v="27.4"/>
    <n v="21.6"/>
    <n v="21.8"/>
    <n v="22.3"/>
    <n v="20"/>
    <n v="0.3"/>
    <n v="5.3999999999999999E-2"/>
    <x v="3"/>
  </r>
  <r>
    <n v="3.3416666666666575"/>
    <d v="2022-05-16T00:00:00"/>
    <d v="1899-12-30T17:36:41"/>
    <n v="101"/>
    <n v="0"/>
    <n v="27.4"/>
    <n v="21.5"/>
    <n v="21.8"/>
    <n v="22.3"/>
    <n v="20"/>
    <n v="0.3"/>
    <n v="5.3999999999999999E-2"/>
    <x v="3"/>
  </r>
  <r>
    <n v="3.3499999999999908"/>
    <d v="2022-05-16T00:00:00"/>
    <d v="1899-12-30T17:37:11"/>
    <n v="101"/>
    <n v="0"/>
    <n v="27.4"/>
    <n v="21.6"/>
    <n v="21.8"/>
    <n v="22.3"/>
    <n v="20"/>
    <n v="0.3"/>
    <n v="5.3999999999999999E-2"/>
    <x v="3"/>
  </r>
  <r>
    <n v="3.3583333333333241"/>
    <d v="2022-05-16T00:00:00"/>
    <d v="1899-12-30T17:37:41"/>
    <n v="101"/>
    <n v="0"/>
    <n v="27.4"/>
    <n v="21.6"/>
    <n v="21.8"/>
    <n v="22.3"/>
    <n v="20"/>
    <n v="0.3"/>
    <n v="5.3999999999999999E-2"/>
    <x v="3"/>
  </r>
  <r>
    <n v="3.3666666666666574"/>
    <d v="2022-05-16T00:00:00"/>
    <d v="1899-12-30T17:38:11"/>
    <n v="100.4"/>
    <n v="0"/>
    <n v="27.4"/>
    <n v="21.6"/>
    <n v="21.7"/>
    <n v="22.3"/>
    <n v="20"/>
    <n v="0.3"/>
    <n v="5.5E-2"/>
    <x v="3"/>
  </r>
  <r>
    <n v="3.3749999999999907"/>
    <d v="2022-05-16T00:00:00"/>
    <d v="1899-12-30T17:38:41"/>
    <n v="100.4"/>
    <n v="0"/>
    <n v="28"/>
    <n v="21.6"/>
    <n v="21.8"/>
    <n v="22.3"/>
    <n v="20"/>
    <n v="0.3"/>
    <n v="5.5E-2"/>
    <x v="3"/>
  </r>
  <r>
    <n v="3.383333333333324"/>
    <d v="2022-05-16T00:00:00"/>
    <d v="1899-12-30T17:39:11"/>
    <n v="100.4"/>
    <n v="0"/>
    <n v="28"/>
    <n v="21.6"/>
    <n v="21.8"/>
    <n v="22.4"/>
    <n v="20"/>
    <n v="0.3"/>
    <n v="5.5E-2"/>
    <x v="3"/>
  </r>
  <r>
    <n v="3.3916666666666573"/>
    <d v="2022-05-16T00:00:00"/>
    <d v="1899-12-30T17:39:41"/>
    <n v="100.4"/>
    <n v="0"/>
    <n v="28"/>
    <n v="21.6"/>
    <n v="21.8"/>
    <n v="22.3"/>
    <n v="20"/>
    <n v="0.3"/>
    <n v="5.5E-2"/>
    <x v="3"/>
  </r>
  <r>
    <n v="3.3999999999999906"/>
    <d v="2022-05-16T00:00:00"/>
    <d v="1899-12-30T17:40:11"/>
    <n v="100.4"/>
    <n v="0"/>
    <n v="28"/>
    <n v="21.7"/>
    <n v="21.8"/>
    <n v="22.3"/>
    <n v="20"/>
    <n v="0.3"/>
    <n v="5.6000000000000001E-2"/>
    <x v="3"/>
  </r>
  <r>
    <n v="3.4083333333333239"/>
    <d v="2022-05-16T00:00:00"/>
    <d v="1899-12-30T17:40:41"/>
    <n v="99.7"/>
    <n v="0"/>
    <n v="28.6"/>
    <n v="21.6"/>
    <n v="21.9"/>
    <n v="22.4"/>
    <n v="20"/>
    <n v="0.3"/>
    <n v="5.6000000000000001E-2"/>
    <x v="3"/>
  </r>
  <r>
    <n v="3.4166666666666572"/>
    <d v="2022-05-16T00:00:00"/>
    <d v="1899-12-30T17:41:11"/>
    <n v="99.7"/>
    <n v="0"/>
    <n v="28.6"/>
    <n v="21.7"/>
    <n v="21.7"/>
    <n v="22.3"/>
    <n v="20"/>
    <n v="0.3"/>
    <n v="5.6000000000000001E-2"/>
    <x v="3"/>
  </r>
  <r>
    <n v="3.4249999999999905"/>
    <d v="2022-05-16T00:00:00"/>
    <d v="1899-12-30T17:41:41"/>
    <n v="99.7"/>
    <n v="0"/>
    <n v="28.6"/>
    <n v="21.7"/>
    <n v="21.8"/>
    <n v="22.3"/>
    <n v="20"/>
    <n v="0.3"/>
    <n v="5.6000000000000001E-2"/>
    <x v="3"/>
  </r>
  <r>
    <n v="3.4333333333333238"/>
    <d v="2022-05-16T00:00:00"/>
    <d v="1899-12-30T17:42:11"/>
    <n v="99.7"/>
    <n v="0"/>
    <n v="28.6"/>
    <n v="21.7"/>
    <n v="21.8"/>
    <n v="22.4"/>
    <n v="20"/>
    <n v="0.3"/>
    <n v="5.7000000000000002E-2"/>
    <x v="3"/>
  </r>
  <r>
    <n v="3.4416666666666571"/>
    <d v="2022-05-16T00:00:00"/>
    <d v="1899-12-30T17:42:41"/>
    <n v="99.7"/>
    <n v="0"/>
    <n v="28.6"/>
    <n v="21.7"/>
    <n v="21.8"/>
    <n v="22.4"/>
    <n v="20"/>
    <n v="0.3"/>
    <n v="5.7000000000000002E-2"/>
    <x v="3"/>
  </r>
  <r>
    <n v="3.4499999999999904"/>
    <d v="2022-05-16T00:00:00"/>
    <d v="1899-12-30T17:43:11"/>
    <n v="99"/>
    <n v="0"/>
    <n v="29.3"/>
    <n v="21.7"/>
    <n v="21.9"/>
    <n v="22.4"/>
    <n v="20"/>
    <n v="0.3"/>
    <n v="5.7000000000000002E-2"/>
    <x v="3"/>
  </r>
  <r>
    <n v="3.4583333333333237"/>
    <d v="2022-05-16T00:00:00"/>
    <d v="1899-12-30T17:43:41"/>
    <n v="99.7"/>
    <n v="0"/>
    <n v="29.3"/>
    <n v="21.7"/>
    <n v="21.8"/>
    <n v="22.4"/>
    <n v="20"/>
    <n v="0.3"/>
    <n v="5.7000000000000002E-2"/>
    <x v="3"/>
  </r>
  <r>
    <n v="3.466666666666657"/>
    <d v="2022-05-16T00:00:00"/>
    <d v="1899-12-30T17:44:11"/>
    <n v="99"/>
    <n v="0"/>
    <n v="29.3"/>
    <n v="21.7"/>
    <n v="21.9"/>
    <n v="22.3"/>
    <n v="20"/>
    <n v="0.3"/>
    <n v="5.8000000000000003E-2"/>
    <x v="3"/>
  </r>
  <r>
    <n v="3.4749999999999903"/>
    <d v="2022-05-16T00:00:00"/>
    <d v="1899-12-30T17:44:41"/>
    <n v="99"/>
    <n v="0"/>
    <n v="29.3"/>
    <n v="21.6"/>
    <n v="21.8"/>
    <n v="22.3"/>
    <n v="20"/>
    <n v="0.3"/>
    <n v="5.8000000000000003E-2"/>
    <x v="3"/>
  </r>
  <r>
    <n v="3.4833333333333236"/>
    <d v="2022-05-16T00:00:00"/>
    <d v="1899-12-30T17:45:11"/>
    <n v="99"/>
    <n v="0"/>
    <n v="29.9"/>
    <n v="21.7"/>
    <n v="21.8"/>
    <n v="22.4"/>
    <n v="20"/>
    <n v="0.3"/>
    <n v="5.8000000000000003E-2"/>
    <x v="3"/>
  </r>
  <r>
    <n v="3.4916666666666569"/>
    <d v="2022-05-16T00:00:00"/>
    <d v="1899-12-30T17:45:41"/>
    <n v="99"/>
    <n v="0"/>
    <n v="29.9"/>
    <n v="21.6"/>
    <n v="21.9"/>
    <n v="22.4"/>
    <n v="20"/>
    <n v="0.3"/>
    <n v="5.8000000000000003E-2"/>
    <x v="3"/>
  </r>
  <r>
    <n v="3.4999999999999902"/>
    <d v="2022-05-16T00:00:00"/>
    <d v="1899-12-30T17:46:11"/>
    <n v="99"/>
    <n v="0"/>
    <n v="29.9"/>
    <n v="21.7"/>
    <n v="21.9"/>
    <n v="22.5"/>
    <n v="20"/>
    <n v="0.3"/>
    <n v="5.8999999999999997E-2"/>
    <x v="3"/>
  </r>
  <r>
    <n v="3.5083333333333235"/>
    <d v="2022-05-16T00:00:00"/>
    <d v="1899-12-30T17:46:42"/>
    <n v="98.3"/>
    <n v="0"/>
    <n v="29.9"/>
    <n v="21.7"/>
    <n v="21.8"/>
    <n v="22.5"/>
    <n v="20"/>
    <n v="0.3"/>
    <n v="5.8999999999999997E-2"/>
    <x v="3"/>
  </r>
  <r>
    <n v="3.5166666666666568"/>
    <d v="2022-05-16T00:00:00"/>
    <d v="1899-12-30T17:47:12"/>
    <n v="98.3"/>
    <n v="0"/>
    <n v="30.5"/>
    <n v="21.8"/>
    <n v="21.8"/>
    <n v="22.4"/>
    <n v="20"/>
    <n v="0.3"/>
    <n v="5.8999999999999997E-2"/>
    <x v="3"/>
  </r>
  <r>
    <n v="3.5249999999999901"/>
    <d v="2022-05-16T00:00:00"/>
    <d v="1899-12-30T17:47:42"/>
    <n v="98.3"/>
    <n v="0"/>
    <n v="30.5"/>
    <n v="21.7"/>
    <n v="21.8"/>
    <n v="22.4"/>
    <n v="20"/>
    <n v="0.3"/>
    <n v="5.8999999999999997E-2"/>
    <x v="3"/>
  </r>
  <r>
    <n v="3.5333333333333234"/>
    <d v="2022-05-16T00:00:00"/>
    <d v="1899-12-30T17:48:12"/>
    <n v="98.3"/>
    <n v="0"/>
    <n v="30.5"/>
    <n v="21.7"/>
    <n v="21.9"/>
    <n v="22.4"/>
    <n v="20"/>
    <n v="0.3"/>
    <n v="0.06"/>
    <x v="3"/>
  </r>
  <r>
    <n v="3.5416666666666567"/>
    <d v="2022-05-16T00:00:00"/>
    <d v="1899-12-30T17:48:42"/>
    <n v="98.3"/>
    <n v="0"/>
    <n v="30.5"/>
    <n v="21.7"/>
    <n v="21.9"/>
    <n v="22.4"/>
    <n v="20"/>
    <n v="0.3"/>
    <n v="0.06"/>
    <x v="3"/>
  </r>
  <r>
    <n v="3.5499999999999901"/>
    <d v="2022-05-16T00:00:00"/>
    <d v="1899-12-30T17:49:12"/>
    <n v="98.3"/>
    <n v="0"/>
    <n v="30.5"/>
    <n v="21.7"/>
    <n v="21.9"/>
    <n v="22.4"/>
    <n v="20"/>
    <n v="0.3"/>
    <n v="0.06"/>
    <x v="3"/>
  </r>
  <r>
    <n v="3.5583333333333234"/>
    <d v="2022-05-16T00:00:00"/>
    <d v="1899-12-30T17:49:42"/>
    <n v="97.6"/>
    <n v="0"/>
    <n v="31.2"/>
    <n v="21.7"/>
    <n v="21.8"/>
    <n v="22.4"/>
    <n v="20"/>
    <n v="0.3"/>
    <n v="0.06"/>
    <x v="3"/>
  </r>
  <r>
    <n v="3.5666666666666567"/>
    <d v="2022-05-16T00:00:00"/>
    <d v="1899-12-30T17:50:12"/>
    <n v="97.6"/>
    <n v="0"/>
    <n v="31.2"/>
    <n v="21.7"/>
    <n v="21.9"/>
    <n v="22.5"/>
    <n v="20"/>
    <n v="0.3"/>
    <n v="6.0999999999999999E-2"/>
    <x v="3"/>
  </r>
  <r>
    <n v="3.57499999999999"/>
    <d v="2022-05-16T00:00:00"/>
    <d v="1899-12-30T17:50:42"/>
    <n v="97.6"/>
    <n v="0"/>
    <n v="31.2"/>
    <n v="21.7"/>
    <n v="21.9"/>
    <n v="22.5"/>
    <n v="20"/>
    <n v="0.3"/>
    <n v="6.0999999999999999E-2"/>
    <x v="3"/>
  </r>
  <r>
    <n v="3.5833333333333233"/>
    <d v="2022-05-16T00:00:00"/>
    <d v="1899-12-30T17:51:12"/>
    <n v="97.6"/>
    <n v="0"/>
    <n v="31.2"/>
    <n v="21.8"/>
    <n v="21.9"/>
    <n v="22.4"/>
    <n v="20"/>
    <n v="0.3"/>
    <n v="6.0999999999999999E-2"/>
    <x v="3"/>
  </r>
  <r>
    <n v="3.5916666666666566"/>
    <d v="2022-05-16T00:00:00"/>
    <d v="1899-12-30T17:51:42"/>
    <n v="97.6"/>
    <n v="0"/>
    <n v="31.8"/>
    <n v="21.7"/>
    <n v="21.9"/>
    <n v="22.4"/>
    <n v="20"/>
    <n v="0.3"/>
    <n v="6.0999999999999999E-2"/>
    <x v="3"/>
  </r>
  <r>
    <n v="3.5999999999999899"/>
    <d v="2022-05-16T00:00:00"/>
    <d v="1899-12-30T17:52:12"/>
    <n v="97"/>
    <n v="0"/>
    <n v="31.8"/>
    <n v="21.8"/>
    <n v="21.9"/>
    <n v="22.5"/>
    <n v="20"/>
    <n v="0.3"/>
    <n v="6.2E-2"/>
    <x v="3"/>
  </r>
  <r>
    <n v="3.6083333333333232"/>
    <d v="2022-05-16T00:00:00"/>
    <d v="1899-12-30T17:52:42"/>
    <n v="97"/>
    <n v="0"/>
    <n v="31.8"/>
    <n v="21.7"/>
    <n v="21.9"/>
    <n v="22.5"/>
    <n v="20"/>
    <n v="0.3"/>
    <n v="6.2E-2"/>
    <x v="3"/>
  </r>
  <r>
    <n v="3.6166666666666565"/>
    <d v="2022-05-16T00:00:00"/>
    <d v="1899-12-30T17:53:12"/>
    <n v="97.6"/>
    <n v="0"/>
    <n v="32.4"/>
    <n v="21.7"/>
    <n v="21.9"/>
    <n v="22.4"/>
    <n v="20"/>
    <n v="0.3"/>
    <n v="6.2E-2"/>
    <x v="3"/>
  </r>
  <r>
    <n v="3.6249999999999898"/>
    <d v="2022-05-16T00:00:00"/>
    <d v="1899-12-30T17:53:42"/>
    <n v="97"/>
    <n v="0"/>
    <n v="32.4"/>
    <n v="21.8"/>
    <n v="22"/>
    <n v="22.5"/>
    <n v="20"/>
    <n v="0.3"/>
    <n v="6.2E-2"/>
    <x v="3"/>
  </r>
  <r>
    <n v="3.6333333333333231"/>
    <d v="2022-05-16T00:00:00"/>
    <d v="1899-12-30T17:54:12"/>
    <n v="97"/>
    <n v="0"/>
    <n v="32.4"/>
    <n v="21.8"/>
    <n v="22"/>
    <n v="22.5"/>
    <n v="20"/>
    <n v="0.3"/>
    <n v="6.3E-2"/>
    <x v="3"/>
  </r>
  <r>
    <n v="3.6416666666666564"/>
    <d v="2022-05-16T00:00:00"/>
    <d v="1899-12-30T17:54:42"/>
    <n v="97"/>
    <n v="0"/>
    <n v="32.4"/>
    <n v="21.7"/>
    <n v="21.9"/>
    <n v="22.5"/>
    <n v="20"/>
    <n v="0.3"/>
    <n v="6.3E-2"/>
    <x v="3"/>
  </r>
  <r>
    <n v="3.6499999999999897"/>
    <d v="2022-05-16T00:00:00"/>
    <d v="1899-12-30T17:55:12"/>
    <n v="96.3"/>
    <n v="0"/>
    <n v="33.1"/>
    <n v="21.8"/>
    <n v="22"/>
    <n v="22.6"/>
    <n v="20"/>
    <n v="0.3"/>
    <n v="6.3E-2"/>
    <x v="3"/>
  </r>
  <r>
    <n v="3.658333333333323"/>
    <d v="2022-05-16T00:00:00"/>
    <d v="1899-12-30T17:55:42"/>
    <n v="96.3"/>
    <n v="0"/>
    <n v="33.1"/>
    <n v="21.8"/>
    <n v="22"/>
    <n v="22.5"/>
    <n v="20"/>
    <n v="0.3"/>
    <n v="6.3E-2"/>
    <x v="3"/>
  </r>
  <r>
    <n v="3.6666666666666563"/>
    <d v="2022-05-16T00:00:00"/>
    <d v="1899-12-30T17:56:12"/>
    <n v="96.3"/>
    <n v="0"/>
    <n v="33.1"/>
    <n v="21.8"/>
    <n v="21.9"/>
    <n v="22.6"/>
    <n v="20"/>
    <n v="0.3"/>
    <n v="6.4000000000000001E-2"/>
    <x v="3"/>
  </r>
  <r>
    <n v="3.6749999999999896"/>
    <d v="2022-05-16T00:00:00"/>
    <d v="1899-12-30T17:56:42"/>
    <n v="96.3"/>
    <n v="0"/>
    <n v="33.1"/>
    <n v="21.8"/>
    <n v="21.9"/>
    <n v="22.5"/>
    <n v="20"/>
    <n v="0.3"/>
    <n v="6.4000000000000001E-2"/>
    <x v="3"/>
  </r>
  <r>
    <n v="3.6833333333333229"/>
    <d v="2022-05-16T00:00:00"/>
    <d v="1899-12-30T17:57:12"/>
    <n v="96.3"/>
    <n v="0"/>
    <n v="33.700000000000003"/>
    <n v="21.8"/>
    <n v="22"/>
    <n v="22.5"/>
    <n v="20"/>
    <n v="0.3"/>
    <n v="6.4000000000000001E-2"/>
    <x v="3"/>
  </r>
  <r>
    <n v="3.6916666666666562"/>
    <d v="2022-05-16T00:00:00"/>
    <d v="1899-12-30T17:57:42"/>
    <n v="95.6"/>
    <n v="0"/>
    <n v="33.700000000000003"/>
    <n v="21.8"/>
    <n v="21.9"/>
    <n v="22.5"/>
    <n v="20"/>
    <n v="0.3"/>
    <n v="6.4000000000000001E-2"/>
    <x v="3"/>
  </r>
  <r>
    <n v="3.6999999999999895"/>
    <d v="2022-05-16T00:00:00"/>
    <d v="1899-12-30T17:58:12"/>
    <n v="95.6"/>
    <n v="0"/>
    <n v="33.700000000000003"/>
    <n v="21.8"/>
    <n v="22"/>
    <n v="22.5"/>
    <n v="20"/>
    <n v="0.3"/>
    <n v="6.5000000000000002E-2"/>
    <x v="3"/>
  </r>
  <r>
    <n v="3.7083333333333228"/>
    <d v="2022-05-16T00:00:00"/>
    <d v="1899-12-30T17:58:42"/>
    <n v="95.6"/>
    <n v="0"/>
    <n v="33.700000000000003"/>
    <n v="21.7"/>
    <n v="22"/>
    <n v="22.5"/>
    <n v="20"/>
    <n v="0.3"/>
    <n v="6.5000000000000002E-2"/>
    <x v="3"/>
  </r>
  <r>
    <n v="3.7166666666666561"/>
    <d v="2022-05-16T00:00:00"/>
    <d v="1899-12-30T17:59:12"/>
    <n v="95.6"/>
    <n v="0"/>
    <n v="34.299999999999997"/>
    <n v="21.8"/>
    <n v="21.9"/>
    <n v="22.5"/>
    <n v="20"/>
    <n v="0.3"/>
    <n v="6.5000000000000002E-2"/>
    <x v="3"/>
  </r>
  <r>
    <n v="3.7249999999999894"/>
    <d v="2022-05-16T00:00:00"/>
    <d v="1899-12-30T17:59:42"/>
    <n v="95.6"/>
    <n v="0"/>
    <n v="34.299999999999997"/>
    <n v="21.8"/>
    <n v="21.9"/>
    <n v="22.5"/>
    <n v="20"/>
    <n v="0.3"/>
    <n v="6.5000000000000002E-2"/>
    <x v="3"/>
  </r>
  <r>
    <n v="3.7333333333333227"/>
    <d v="2022-05-16T00:00:00"/>
    <d v="1899-12-30T18:00:12"/>
    <n v="95.6"/>
    <n v="0"/>
    <n v="34.299999999999997"/>
    <n v="21.8"/>
    <n v="22"/>
    <n v="22.5"/>
    <n v="20"/>
    <n v="0.4"/>
    <n v="6.6000000000000003E-2"/>
    <x v="4"/>
  </r>
  <r>
    <n v="3.741666666666656"/>
    <d v="2022-05-16T00:00:00"/>
    <d v="1899-12-30T18:00:42"/>
    <n v="94.9"/>
    <n v="0"/>
    <n v="34.299999999999997"/>
    <n v="21.8"/>
    <n v="22"/>
    <n v="22.5"/>
    <n v="20"/>
    <n v="0.4"/>
    <n v="6.6000000000000003E-2"/>
    <x v="4"/>
  </r>
  <r>
    <n v="3.7499999999999893"/>
    <d v="2022-05-16T00:00:00"/>
    <d v="1899-12-30T18:01:12"/>
    <n v="94.9"/>
    <n v="0"/>
    <n v="35"/>
    <n v="21.8"/>
    <n v="22"/>
    <n v="22.5"/>
    <n v="20"/>
    <n v="0.4"/>
    <n v="6.6000000000000003E-2"/>
    <x v="4"/>
  </r>
  <r>
    <n v="3.7583333333333226"/>
    <d v="2022-05-16T00:00:00"/>
    <d v="1899-12-30T18:01:42"/>
    <n v="94.9"/>
    <n v="0"/>
    <n v="35"/>
    <n v="21.8"/>
    <n v="22"/>
    <n v="22.5"/>
    <n v="20"/>
    <n v="0.4"/>
    <n v="6.7000000000000004E-2"/>
    <x v="4"/>
  </r>
  <r>
    <n v="3.7666666666666559"/>
    <d v="2022-05-16T00:00:00"/>
    <d v="1899-12-30T18:02:12"/>
    <n v="94.9"/>
    <n v="0"/>
    <n v="35"/>
    <n v="21.8"/>
    <n v="21.9"/>
    <n v="22.5"/>
    <n v="20"/>
    <n v="0.4"/>
    <n v="6.7000000000000004E-2"/>
    <x v="4"/>
  </r>
  <r>
    <n v="3.7749999999999893"/>
    <d v="2022-05-16T00:00:00"/>
    <d v="1899-12-30T18:02:43"/>
    <n v="94.9"/>
    <n v="0"/>
    <n v="35.6"/>
    <n v="21.8"/>
    <n v="22"/>
    <n v="22.5"/>
    <n v="20"/>
    <n v="0.4"/>
    <n v="6.7000000000000004E-2"/>
    <x v="4"/>
  </r>
  <r>
    <n v="3.7833333333333226"/>
    <d v="2022-05-16T00:00:00"/>
    <d v="1899-12-30T18:03:13"/>
    <n v="94.3"/>
    <n v="0"/>
    <n v="35.6"/>
    <n v="21.8"/>
    <n v="21.9"/>
    <n v="22.5"/>
    <n v="20"/>
    <n v="0.4"/>
    <n v="6.8000000000000005E-2"/>
    <x v="4"/>
  </r>
  <r>
    <n v="3.7916666666666559"/>
    <d v="2022-05-16T00:00:00"/>
    <d v="1899-12-30T18:03:43"/>
    <n v="94.3"/>
    <n v="0"/>
    <n v="35.6"/>
    <n v="21.8"/>
    <n v="22"/>
    <n v="22.5"/>
    <n v="20"/>
    <n v="0.4"/>
    <n v="6.8000000000000005E-2"/>
    <x v="4"/>
  </r>
  <r>
    <n v="3.7999999999999892"/>
    <d v="2022-05-16T00:00:00"/>
    <d v="1899-12-30T18:04:13"/>
    <n v="94.3"/>
    <n v="0"/>
    <n v="35.6"/>
    <n v="21.8"/>
    <n v="22"/>
    <n v="22.5"/>
    <n v="20"/>
    <n v="0.4"/>
    <n v="6.8000000000000005E-2"/>
    <x v="4"/>
  </r>
  <r>
    <n v="3.8083333333333225"/>
    <d v="2022-05-16T00:00:00"/>
    <d v="1899-12-30T18:04:43"/>
    <n v="94.3"/>
    <n v="0"/>
    <n v="36.200000000000003"/>
    <n v="21.8"/>
    <n v="22"/>
    <n v="22.5"/>
    <n v="20"/>
    <n v="0.4"/>
    <n v="6.9000000000000006E-2"/>
    <x v="4"/>
  </r>
  <r>
    <n v="3.8166666666666558"/>
    <d v="2022-05-16T00:00:00"/>
    <d v="1899-12-30T18:05:13"/>
    <n v="94.3"/>
    <n v="0"/>
    <n v="36.200000000000003"/>
    <n v="21.8"/>
    <n v="22"/>
    <n v="22.5"/>
    <n v="20"/>
    <n v="0.4"/>
    <n v="6.9000000000000006E-2"/>
    <x v="4"/>
  </r>
  <r>
    <n v="3.8249999999999891"/>
    <d v="2022-05-16T00:00:00"/>
    <d v="1899-12-30T18:05:43"/>
    <n v="94.3"/>
    <n v="0"/>
    <n v="36.200000000000003"/>
    <n v="21.8"/>
    <n v="22"/>
    <n v="22.4"/>
    <n v="20"/>
    <n v="0.4"/>
    <n v="6.9000000000000006E-2"/>
    <x v="4"/>
  </r>
  <r>
    <n v="3.8333333333333224"/>
    <d v="2022-05-16T00:00:00"/>
    <d v="1899-12-30T18:06:13"/>
    <n v="93.6"/>
    <n v="0"/>
    <n v="36.9"/>
    <n v="21.8"/>
    <n v="22.1"/>
    <n v="22.6"/>
    <n v="20"/>
    <n v="0.4"/>
    <n v="7.0000000000000007E-2"/>
    <x v="4"/>
  </r>
  <r>
    <n v="3.8416666666666557"/>
    <d v="2022-05-16T00:00:00"/>
    <d v="1899-12-30T18:06:43"/>
    <n v="93.6"/>
    <n v="0"/>
    <n v="36.9"/>
    <n v="21.8"/>
    <n v="22"/>
    <n v="22.5"/>
    <n v="20"/>
    <n v="0.4"/>
    <n v="7.0000000000000007E-2"/>
    <x v="4"/>
  </r>
  <r>
    <n v="3.849999999999989"/>
    <d v="2022-05-16T00:00:00"/>
    <d v="1899-12-30T18:07:13"/>
    <n v="93.6"/>
    <n v="0"/>
    <n v="36.9"/>
    <n v="21.8"/>
    <n v="22"/>
    <n v="22.5"/>
    <n v="20"/>
    <n v="0.4"/>
    <n v="7.0000000000000007E-2"/>
    <x v="4"/>
  </r>
  <r>
    <n v="3.8583333333333223"/>
    <d v="2022-05-16T00:00:00"/>
    <d v="1899-12-30T18:07:43"/>
    <n v="93.6"/>
    <n v="0"/>
    <n v="36.9"/>
    <n v="21.8"/>
    <n v="22"/>
    <n v="22.5"/>
    <n v="20"/>
    <n v="0.4"/>
    <n v="7.0999999999999994E-2"/>
    <x v="4"/>
  </r>
  <r>
    <n v="3.8666666666666556"/>
    <d v="2022-05-16T00:00:00"/>
    <d v="1899-12-30T18:08:13"/>
    <n v="92.9"/>
    <n v="0"/>
    <n v="37.5"/>
    <n v="21.8"/>
    <n v="22"/>
    <n v="22.5"/>
    <n v="20"/>
    <n v="0.4"/>
    <n v="7.0999999999999994E-2"/>
    <x v="4"/>
  </r>
  <r>
    <n v="3.8749999999999889"/>
    <d v="2022-05-16T00:00:00"/>
    <d v="1899-12-30T18:08:43"/>
    <n v="92.9"/>
    <n v="0"/>
    <n v="37.5"/>
    <n v="21.8"/>
    <n v="22.1"/>
    <n v="22.5"/>
    <n v="20"/>
    <n v="0.4"/>
    <n v="7.0999999999999994E-2"/>
    <x v="4"/>
  </r>
  <r>
    <n v="3.8833333333333222"/>
    <d v="2022-05-16T00:00:00"/>
    <d v="1899-12-30T18:09:13"/>
    <n v="92.9"/>
    <n v="0"/>
    <n v="37.5"/>
    <n v="21.8"/>
    <n v="22"/>
    <n v="22.5"/>
    <n v="20"/>
    <n v="0.4"/>
    <n v="7.1999999999999995E-2"/>
    <x v="4"/>
  </r>
  <r>
    <n v="3.8916666666666555"/>
    <d v="2022-05-16T00:00:00"/>
    <d v="1899-12-30T18:09:43"/>
    <n v="92.9"/>
    <n v="0"/>
    <n v="38.200000000000003"/>
    <n v="21.8"/>
    <n v="22.1"/>
    <n v="22.5"/>
    <n v="20"/>
    <n v="0.4"/>
    <n v="7.1999999999999995E-2"/>
    <x v="4"/>
  </r>
  <r>
    <n v="3.8999999999999888"/>
    <d v="2022-05-16T00:00:00"/>
    <d v="1899-12-30T18:10:13"/>
    <n v="92.9"/>
    <n v="0"/>
    <n v="38.200000000000003"/>
    <n v="21.8"/>
    <n v="22"/>
    <n v="22.5"/>
    <n v="20"/>
    <n v="0.4"/>
    <n v="7.1999999999999995E-2"/>
    <x v="4"/>
  </r>
  <r>
    <n v="3.9083333333333221"/>
    <d v="2022-05-16T00:00:00"/>
    <d v="1899-12-30T18:10:43"/>
    <n v="92.2"/>
    <n v="0"/>
    <n v="38.200000000000003"/>
    <n v="21.8"/>
    <n v="22"/>
    <n v="22.5"/>
    <n v="20"/>
    <n v="0.4"/>
    <n v="7.2999999999999995E-2"/>
    <x v="4"/>
  </r>
  <r>
    <n v="3.9166666666666554"/>
    <d v="2022-05-16T00:00:00"/>
    <d v="1899-12-30T18:11:13"/>
    <n v="92.2"/>
    <n v="0"/>
    <n v="38.200000000000003"/>
    <n v="21.8"/>
    <n v="22.1"/>
    <n v="22.5"/>
    <n v="20"/>
    <n v="0.4"/>
    <n v="7.2999999999999995E-2"/>
    <x v="4"/>
  </r>
  <r>
    <n v="3.9249999999999887"/>
    <d v="2022-05-16T00:00:00"/>
    <d v="1899-12-30T18:11:43"/>
    <n v="92.2"/>
    <n v="0"/>
    <n v="38.799999999999997"/>
    <n v="21.8"/>
    <n v="22"/>
    <n v="22.6"/>
    <n v="20"/>
    <n v="0.4"/>
    <n v="7.2999999999999995E-2"/>
    <x v="4"/>
  </r>
  <r>
    <n v="3.933333333333322"/>
    <d v="2022-05-16T00:00:00"/>
    <d v="1899-12-30T18:12:13"/>
    <n v="92.2"/>
    <n v="0"/>
    <n v="38.799999999999997"/>
    <n v="21.8"/>
    <n v="22"/>
    <n v="22.5"/>
    <n v="20"/>
    <n v="0.4"/>
    <n v="7.3999999999999996E-2"/>
    <x v="4"/>
  </r>
  <r>
    <n v="3.9416666666666553"/>
    <d v="2022-05-16T00:00:00"/>
    <d v="1899-12-30T18:12:43"/>
    <n v="92.2"/>
    <n v="0"/>
    <n v="38.799999999999997"/>
    <n v="21.8"/>
    <n v="22"/>
    <n v="22.5"/>
    <n v="20"/>
    <n v="0.4"/>
    <n v="7.3999999999999996E-2"/>
    <x v="4"/>
  </r>
  <r>
    <n v="3.9499999999999886"/>
    <d v="2022-05-16T00:00:00"/>
    <d v="1899-12-30T18:13:13"/>
    <n v="92.2"/>
    <n v="0"/>
    <n v="39.4"/>
    <n v="21.8"/>
    <n v="22"/>
    <n v="22.5"/>
    <n v="20"/>
    <n v="0.4"/>
    <n v="7.3999999999999996E-2"/>
    <x v="4"/>
  </r>
  <r>
    <n v="3.9583333333333219"/>
    <d v="2022-05-16T00:00:00"/>
    <d v="1899-12-30T18:13:43"/>
    <n v="92.2"/>
    <n v="0"/>
    <n v="39.4"/>
    <n v="21.8"/>
    <n v="22.1"/>
    <n v="22.5"/>
    <n v="20"/>
    <n v="0.4"/>
    <n v="7.4999999999999997E-2"/>
    <x v="4"/>
  </r>
  <r>
    <n v="3.9666666666666552"/>
    <d v="2022-05-16T00:00:00"/>
    <d v="1899-12-30T18:14:13"/>
    <n v="91.6"/>
    <n v="0"/>
    <n v="39.4"/>
    <n v="21.9"/>
    <n v="22"/>
    <n v="22.6"/>
    <n v="20"/>
    <n v="0.4"/>
    <n v="7.4999999999999997E-2"/>
    <x v="4"/>
  </r>
  <r>
    <n v="3.9749999999999885"/>
    <d v="2022-05-16T00:00:00"/>
    <d v="1899-12-30T18:14:44"/>
    <n v="91.6"/>
    <n v="0"/>
    <n v="40.1"/>
    <n v="21.8"/>
    <n v="22.1"/>
    <n v="22.5"/>
    <n v="20"/>
    <n v="0.4"/>
    <n v="7.4999999999999997E-2"/>
    <x v="4"/>
  </r>
  <r>
    <n v="3.9833333333333218"/>
    <d v="2022-05-16T00:00:00"/>
    <d v="1899-12-30T18:15:14"/>
    <n v="91.6"/>
    <n v="0"/>
    <n v="40.1"/>
    <n v="21.8"/>
    <n v="22"/>
    <n v="22.5"/>
    <n v="20"/>
    <n v="0.4"/>
    <n v="7.5999999999999998E-2"/>
    <x v="4"/>
  </r>
  <r>
    <n v="3.9916666666666551"/>
    <d v="2022-05-16T00:00:00"/>
    <d v="1899-12-30T18:15:44"/>
    <n v="91.6"/>
    <n v="0"/>
    <n v="40.1"/>
    <n v="21.9"/>
    <n v="22.1"/>
    <n v="22.6"/>
    <n v="20"/>
    <n v="0.4"/>
    <n v="7.5999999999999998E-2"/>
    <x v="4"/>
  </r>
  <r>
    <n v="3.9999999999999885"/>
    <d v="2022-05-16T00:00:00"/>
    <d v="1899-12-30T18:16:14"/>
    <n v="90.9"/>
    <n v="0"/>
    <n v="40.1"/>
    <n v="21.8"/>
    <n v="22.1"/>
    <n v="22.5"/>
    <n v="20"/>
    <n v="0.4"/>
    <n v="7.5999999999999998E-2"/>
    <x v="4"/>
  </r>
  <r>
    <n v="4.0083333333333222"/>
    <d v="2022-05-16T00:00:00"/>
    <d v="1899-12-30T18:16:44"/>
    <n v="90.9"/>
    <n v="0"/>
    <n v="40.700000000000003"/>
    <n v="21.9"/>
    <n v="22.1"/>
    <n v="22.5"/>
    <n v="20"/>
    <n v="0.4"/>
    <n v="7.6999999999999999E-2"/>
    <x v="4"/>
  </r>
  <r>
    <n v="4.0166666666666559"/>
    <d v="2022-05-16T00:00:00"/>
    <d v="1899-12-30T18:17:14"/>
    <n v="90.9"/>
    <n v="0"/>
    <n v="40.700000000000003"/>
    <n v="21.8"/>
    <n v="22"/>
    <n v="22.5"/>
    <n v="20"/>
    <n v="0.4"/>
    <n v="7.6999999999999999E-2"/>
    <x v="4"/>
  </r>
  <r>
    <n v="4.0249999999999897"/>
    <d v="2022-05-16T00:00:00"/>
    <d v="1899-12-30T18:17:44"/>
    <n v="90.9"/>
    <n v="0"/>
    <n v="40.700000000000003"/>
    <n v="21.8"/>
    <n v="22"/>
    <n v="22.6"/>
    <n v="20"/>
    <n v="0.4"/>
    <n v="7.6999999999999999E-2"/>
    <x v="4"/>
  </r>
  <r>
    <n v="4.0333333333333234"/>
    <d v="2022-05-16T00:00:00"/>
    <d v="1899-12-30T18:18:14"/>
    <n v="90.9"/>
    <n v="0"/>
    <n v="41.3"/>
    <n v="21.9"/>
    <n v="22.1"/>
    <n v="22.6"/>
    <n v="20"/>
    <n v="0.4"/>
    <n v="7.8E-2"/>
    <x v="4"/>
  </r>
  <r>
    <n v="4.0416666666666572"/>
    <d v="2022-05-16T00:00:00"/>
    <d v="1899-12-30T18:18:44"/>
    <n v="90.2"/>
    <n v="0"/>
    <n v="41.3"/>
    <n v="21.9"/>
    <n v="22.1"/>
    <n v="22.5"/>
    <n v="20"/>
    <n v="0.4"/>
    <n v="7.8E-2"/>
    <x v="4"/>
  </r>
  <r>
    <n v="4.0499999999999909"/>
    <d v="2022-05-16T00:00:00"/>
    <d v="1899-12-30T18:19:14"/>
    <n v="90.2"/>
    <n v="0"/>
    <n v="41.3"/>
    <n v="21.9"/>
    <n v="22"/>
    <n v="22.6"/>
    <n v="20"/>
    <n v="0.4"/>
    <n v="7.8E-2"/>
    <x v="4"/>
  </r>
  <r>
    <n v="4.0583333333333247"/>
    <d v="2022-05-16T00:00:00"/>
    <d v="1899-12-30T18:19:44"/>
    <n v="90.2"/>
    <n v="0"/>
    <n v="42"/>
    <n v="21.8"/>
    <n v="22.1"/>
    <n v="22.5"/>
    <n v="20"/>
    <n v="0.4"/>
    <n v="7.9000000000000001E-2"/>
    <x v="4"/>
  </r>
  <r>
    <n v="4.0666666666666584"/>
    <d v="2022-05-16T00:00:00"/>
    <d v="1899-12-30T18:20:14"/>
    <n v="90.2"/>
    <n v="0"/>
    <n v="42"/>
    <n v="21.8"/>
    <n v="22.1"/>
    <n v="22.5"/>
    <n v="20"/>
    <n v="0.4"/>
    <n v="7.9000000000000001E-2"/>
    <x v="4"/>
  </r>
  <r>
    <n v="4.0749999999999922"/>
    <d v="2022-05-16T00:00:00"/>
    <d v="1899-12-30T18:20:44"/>
    <n v="90.2"/>
    <n v="0"/>
    <n v="42"/>
    <n v="21.8"/>
    <n v="22.1"/>
    <n v="22.5"/>
    <n v="20"/>
    <n v="0.4"/>
    <n v="7.9000000000000001E-2"/>
    <x v="4"/>
  </r>
  <r>
    <n v="4.0833333333333259"/>
    <d v="2022-05-16T00:00:00"/>
    <d v="1899-12-30T18:21:14"/>
    <n v="89.5"/>
    <n v="0"/>
    <n v="42.6"/>
    <n v="21.9"/>
    <n v="22.1"/>
    <n v="22.6"/>
    <n v="20"/>
    <n v="0.4"/>
    <n v="0.08"/>
    <x v="4"/>
  </r>
  <r>
    <n v="4.0916666666666597"/>
    <d v="2022-05-16T00:00:00"/>
    <d v="1899-12-30T18:21:44"/>
    <n v="89.5"/>
    <n v="0"/>
    <n v="42.6"/>
    <n v="21.9"/>
    <n v="22"/>
    <n v="22.6"/>
    <n v="20"/>
    <n v="0.4"/>
    <n v="0.08"/>
    <x v="4"/>
  </r>
  <r>
    <n v="4.0999999999999934"/>
    <d v="2022-05-16T00:00:00"/>
    <d v="1899-12-30T18:22:14"/>
    <n v="89.5"/>
    <n v="0"/>
    <n v="42.6"/>
    <n v="21.9"/>
    <n v="22.1"/>
    <n v="22.6"/>
    <n v="20"/>
    <n v="0.4"/>
    <n v="0.08"/>
    <x v="4"/>
  </r>
  <r>
    <n v="4.1083333333333272"/>
    <d v="2022-05-16T00:00:00"/>
    <d v="1899-12-30T18:22:44"/>
    <n v="89.5"/>
    <n v="0"/>
    <n v="43.2"/>
    <n v="21.8"/>
    <n v="22.1"/>
    <n v="22.6"/>
    <n v="20"/>
    <n v="0.4"/>
    <n v="8.1000000000000003E-2"/>
    <x v="4"/>
  </r>
  <r>
    <n v="4.1166666666666609"/>
    <d v="2022-05-16T00:00:00"/>
    <d v="1899-12-30T18:23:14"/>
    <n v="88.9"/>
    <n v="0"/>
    <n v="43.2"/>
    <n v="21.9"/>
    <n v="22.2"/>
    <n v="22.6"/>
    <n v="20"/>
    <n v="0.4"/>
    <n v="8.1000000000000003E-2"/>
    <x v="4"/>
  </r>
  <r>
    <n v="4.1249999999999947"/>
    <d v="2022-05-16T00:00:00"/>
    <d v="1899-12-30T18:23:44"/>
    <n v="88.9"/>
    <n v="0"/>
    <n v="43.2"/>
    <n v="21.9"/>
    <n v="22.1"/>
    <n v="22.5"/>
    <n v="20"/>
    <n v="0.4"/>
    <n v="8.1000000000000003E-2"/>
    <x v="4"/>
  </r>
  <r>
    <n v="4.1333333333333284"/>
    <d v="2022-05-16T00:00:00"/>
    <d v="1899-12-30T18:24:14"/>
    <n v="88.9"/>
    <n v="0"/>
    <n v="43.9"/>
    <n v="21.9"/>
    <n v="22.1"/>
    <n v="22.6"/>
    <n v="20"/>
    <n v="0.4"/>
    <n v="8.2000000000000003E-2"/>
    <x v="4"/>
  </r>
  <r>
    <n v="4.1416666666666622"/>
    <d v="2022-05-16T00:00:00"/>
    <d v="1899-12-30T18:24:44"/>
    <n v="88.9"/>
    <n v="0"/>
    <n v="43.9"/>
    <n v="21.8"/>
    <n v="22.1"/>
    <n v="22.6"/>
    <n v="20"/>
    <n v="0.4"/>
    <n v="8.2000000000000003E-2"/>
    <x v="4"/>
  </r>
  <r>
    <n v="4.1499999999999959"/>
    <d v="2022-05-16T00:00:00"/>
    <d v="1899-12-30T18:25:14"/>
    <n v="88.9"/>
    <n v="0"/>
    <n v="43.9"/>
    <n v="21.9"/>
    <n v="22.2"/>
    <n v="22.6"/>
    <n v="20"/>
    <n v="0.4"/>
    <n v="8.2000000000000003E-2"/>
    <x v="4"/>
  </r>
  <r>
    <n v="4.1583333333333297"/>
    <d v="2022-05-16T00:00:00"/>
    <d v="1899-12-30T18:25:44"/>
    <n v="88.2"/>
    <n v="0"/>
    <n v="44.5"/>
    <n v="21.9"/>
    <n v="22.1"/>
    <n v="22.6"/>
    <n v="20"/>
    <n v="0.4"/>
    <n v="8.3000000000000004E-2"/>
    <x v="4"/>
  </r>
  <r>
    <n v="4.1666666666666634"/>
    <d v="2022-05-16T00:00:00"/>
    <d v="1899-12-30T18:26:14"/>
    <n v="88.2"/>
    <n v="0"/>
    <n v="44.5"/>
    <n v="21.9"/>
    <n v="22.1"/>
    <n v="22.6"/>
    <n v="20"/>
    <n v="0.4"/>
    <n v="8.3000000000000004E-2"/>
    <x v="4"/>
  </r>
  <r>
    <n v="4.1749999999999972"/>
    <d v="2022-05-16T00:00:00"/>
    <d v="1899-12-30T18:26:44"/>
    <n v="88.2"/>
    <n v="0"/>
    <n v="44.5"/>
    <n v="21.9"/>
    <n v="22.2"/>
    <n v="22.7"/>
    <n v="20"/>
    <n v="0.4"/>
    <n v="8.3000000000000004E-2"/>
    <x v="4"/>
  </r>
  <r>
    <n v="4.1833333333333309"/>
    <d v="2022-05-16T00:00:00"/>
    <d v="1899-12-30T18:27:14"/>
    <n v="88.2"/>
    <n v="0"/>
    <n v="45.1"/>
    <n v="21.9"/>
    <n v="22.1"/>
    <n v="22.6"/>
    <n v="20"/>
    <n v="0.4"/>
    <n v="8.4000000000000005E-2"/>
    <x v="4"/>
  </r>
  <r>
    <n v="4.1916666666666647"/>
    <d v="2022-05-16T00:00:00"/>
    <d v="1899-12-30T18:27:44"/>
    <n v="88.2"/>
    <n v="0"/>
    <n v="45.1"/>
    <n v="21.9"/>
    <n v="22.1"/>
    <n v="22.6"/>
    <n v="20"/>
    <n v="0.4"/>
    <n v="8.4000000000000005E-2"/>
    <x v="4"/>
  </r>
  <r>
    <n v="4.1999999999999984"/>
    <d v="2022-05-16T00:00:00"/>
    <d v="1899-12-30T18:28:14"/>
    <n v="87.5"/>
    <n v="0"/>
    <n v="45.1"/>
    <n v="21.9"/>
    <n v="22.1"/>
    <n v="22.6"/>
    <n v="20"/>
    <n v="0.4"/>
    <n v="8.4000000000000005E-2"/>
    <x v="4"/>
  </r>
  <r>
    <n v="4.2083333333333321"/>
    <d v="2022-05-16T00:00:00"/>
    <d v="1899-12-30T18:28:45"/>
    <n v="87.5"/>
    <n v="0"/>
    <n v="45.8"/>
    <n v="21.9"/>
    <n v="22.2"/>
    <n v="22.6"/>
    <n v="20"/>
    <n v="0.4"/>
    <n v="8.5000000000000006E-2"/>
    <x v="4"/>
  </r>
  <r>
    <n v="4.2166666666666659"/>
    <d v="2022-05-16T00:00:00"/>
    <d v="1899-12-30T18:29:15"/>
    <n v="87.5"/>
    <n v="0"/>
    <n v="45.8"/>
    <n v="21.9"/>
    <n v="22.1"/>
    <n v="22.6"/>
    <n v="20"/>
    <n v="0.4"/>
    <n v="8.5000000000000006E-2"/>
    <x v="4"/>
  </r>
  <r>
    <n v="4.2249999999999996"/>
    <d v="2022-05-16T00:00:00"/>
    <d v="1899-12-30T18:29:45"/>
    <n v="87.5"/>
    <n v="0"/>
    <n v="45.8"/>
    <n v="21.9"/>
    <n v="22.1"/>
    <n v="22.6"/>
    <n v="20"/>
    <n v="0.4"/>
    <n v="8.5000000000000006E-2"/>
    <x v="4"/>
  </r>
  <r>
    <n v="4.2333333333333334"/>
    <d v="2022-05-16T00:00:00"/>
    <d v="1899-12-30T18:30:15"/>
    <n v="87.5"/>
    <n v="0"/>
    <n v="46.4"/>
    <n v="21.9"/>
    <n v="22.2"/>
    <n v="22.6"/>
    <n v="20"/>
    <n v="0.4"/>
    <n v="8.5999999999999993E-2"/>
    <x v="4"/>
  </r>
  <r>
    <n v="4.2416666666666671"/>
    <d v="2022-05-16T00:00:00"/>
    <d v="1899-12-30T18:30:45"/>
    <n v="86.8"/>
    <n v="0"/>
    <n v="46.4"/>
    <n v="21.9"/>
    <n v="22.1"/>
    <n v="22.6"/>
    <n v="20"/>
    <n v="0.4"/>
    <n v="8.5999999999999993E-2"/>
    <x v="4"/>
  </r>
  <r>
    <n v="4.2500000000000009"/>
    <d v="2022-05-16T00:00:00"/>
    <d v="1899-12-30T18:31:15"/>
    <n v="86.8"/>
    <n v="0"/>
    <n v="46.4"/>
    <n v="22"/>
    <n v="22.2"/>
    <n v="22.7"/>
    <n v="20"/>
    <n v="0.4"/>
    <n v="8.5999999999999993E-2"/>
    <x v="4"/>
  </r>
  <r>
    <n v="4.2583333333333346"/>
    <d v="2022-05-16T00:00:00"/>
    <d v="1899-12-30T18:31:45"/>
    <n v="86.8"/>
    <n v="0"/>
    <n v="47"/>
    <n v="22"/>
    <n v="22.2"/>
    <n v="22.5"/>
    <n v="20"/>
    <n v="0.4"/>
    <n v="8.6999999999999994E-2"/>
    <x v="4"/>
  </r>
  <r>
    <n v="4.2666666666666684"/>
    <d v="2022-05-16T00:00:00"/>
    <d v="1899-12-30T18:32:15"/>
    <n v="86.8"/>
    <n v="0"/>
    <n v="47"/>
    <n v="21.9"/>
    <n v="22.1"/>
    <n v="22.6"/>
    <n v="20"/>
    <n v="0.4"/>
    <n v="8.6999999999999994E-2"/>
    <x v="4"/>
  </r>
  <r>
    <n v="4.2750000000000021"/>
    <d v="2022-05-16T00:00:00"/>
    <d v="1899-12-30T18:32:45"/>
    <n v="86.2"/>
    <n v="0"/>
    <n v="47"/>
    <n v="21.9"/>
    <n v="22.1"/>
    <n v="22.7"/>
    <n v="20"/>
    <n v="0.4"/>
    <n v="8.6999999999999994E-2"/>
    <x v="4"/>
  </r>
  <r>
    <n v="4.2833333333333359"/>
    <d v="2022-05-16T00:00:00"/>
    <d v="1899-12-30T18:33:15"/>
    <n v="86.2"/>
    <n v="0"/>
    <n v="47.7"/>
    <n v="21.9"/>
    <n v="22.2"/>
    <n v="22.7"/>
    <n v="20"/>
    <n v="0.4"/>
    <n v="8.7999999999999995E-2"/>
    <x v="4"/>
  </r>
  <r>
    <n v="4.2916666666666696"/>
    <d v="2022-05-16T00:00:00"/>
    <d v="1899-12-30T18:33:45"/>
    <n v="86.2"/>
    <n v="0"/>
    <n v="47.7"/>
    <n v="22"/>
    <n v="22.2"/>
    <n v="22.7"/>
    <n v="20"/>
    <n v="0.4"/>
    <n v="8.7999999999999995E-2"/>
    <x v="4"/>
  </r>
  <r>
    <n v="4.3000000000000034"/>
    <d v="2022-05-16T00:00:00"/>
    <d v="1899-12-30T18:34:15"/>
    <n v="86.2"/>
    <n v="0"/>
    <n v="47.7"/>
    <n v="22"/>
    <n v="22.2"/>
    <n v="22.7"/>
    <n v="20"/>
    <n v="0.4"/>
    <n v="8.7999999999999995E-2"/>
    <x v="4"/>
  </r>
  <r>
    <n v="4.3083333333333371"/>
    <d v="2022-05-16T00:00:00"/>
    <d v="1899-12-30T18:34:45"/>
    <n v="86.2"/>
    <n v="0"/>
    <n v="48.3"/>
    <n v="22"/>
    <n v="22.2"/>
    <n v="22.6"/>
    <n v="20"/>
    <n v="0.4"/>
    <n v="8.8999999999999996E-2"/>
    <x v="4"/>
  </r>
  <r>
    <n v="4.3166666666666709"/>
    <d v="2022-05-16T00:00:00"/>
    <d v="1899-12-30T18:35:15"/>
    <n v="85.5"/>
    <n v="0"/>
    <n v="48.3"/>
    <n v="21.9"/>
    <n v="22.2"/>
    <n v="22.6"/>
    <n v="20"/>
    <n v="0.5"/>
    <n v="8.8999999999999996E-2"/>
    <x v="5"/>
  </r>
  <r>
    <n v="4.3250000000000046"/>
    <d v="2022-05-16T00:00:00"/>
    <d v="1899-12-30T18:35:45"/>
    <n v="85.5"/>
    <n v="0"/>
    <n v="48.3"/>
    <n v="22"/>
    <n v="22.2"/>
    <n v="22.7"/>
    <n v="20"/>
    <n v="0.5"/>
    <n v="8.8999999999999996E-2"/>
    <x v="5"/>
  </r>
  <r>
    <n v="4.3333333333333384"/>
    <d v="2022-05-16T00:00:00"/>
    <d v="1899-12-30T18:36:15"/>
    <n v="85.5"/>
    <n v="0"/>
    <n v="48.9"/>
    <n v="22"/>
    <n v="22.2"/>
    <n v="22.7"/>
    <n v="20"/>
    <n v="0.5"/>
    <n v="0.09"/>
    <x v="5"/>
  </r>
  <r>
    <n v="4.3416666666666721"/>
    <d v="2022-05-16T00:00:00"/>
    <d v="1899-12-30T18:36:45"/>
    <n v="84.8"/>
    <n v="0"/>
    <n v="48.9"/>
    <n v="22"/>
    <n v="22.2"/>
    <n v="22.7"/>
    <n v="20"/>
    <n v="0.5"/>
    <n v="0.09"/>
    <x v="5"/>
  </r>
  <r>
    <n v="4.3500000000000059"/>
    <d v="2022-05-16T00:00:00"/>
    <d v="1899-12-30T18:37:15"/>
    <n v="84.8"/>
    <n v="0"/>
    <n v="49.6"/>
    <n v="22"/>
    <n v="22.1"/>
    <n v="22.7"/>
    <n v="20"/>
    <n v="0.5"/>
    <n v="9.0999999999999998E-2"/>
    <x v="5"/>
  </r>
  <r>
    <n v="4.3583333333333396"/>
    <d v="2022-05-16T00:00:00"/>
    <d v="1899-12-30T18:37:45"/>
    <n v="84.8"/>
    <n v="0"/>
    <n v="49.6"/>
    <n v="22"/>
    <n v="22.3"/>
    <n v="22.7"/>
    <n v="20"/>
    <n v="0.5"/>
    <n v="9.0999999999999998E-2"/>
    <x v="5"/>
  </r>
  <r>
    <n v="4.3666666666666734"/>
    <d v="2022-05-16T00:00:00"/>
    <d v="1899-12-30T18:38:15"/>
    <n v="84.8"/>
    <n v="0"/>
    <n v="49.6"/>
    <n v="21.9"/>
    <n v="22.3"/>
    <n v="22.8"/>
    <n v="20"/>
    <n v="0.5"/>
    <n v="9.1999999999999998E-2"/>
    <x v="5"/>
  </r>
  <r>
    <n v="4.3750000000000071"/>
    <d v="2022-05-16T00:00:00"/>
    <d v="1899-12-30T18:38:45"/>
    <n v="84.8"/>
    <n v="0"/>
    <n v="50.2"/>
    <n v="22"/>
    <n v="22.2"/>
    <n v="22.7"/>
    <n v="20"/>
    <n v="0.5"/>
    <n v="9.1999999999999998E-2"/>
    <x v="5"/>
  </r>
  <r>
    <n v="4.3833333333333409"/>
    <d v="2022-05-16T00:00:00"/>
    <d v="1899-12-30T18:39:15"/>
    <n v="84.1"/>
    <n v="0"/>
    <n v="50.2"/>
    <n v="22"/>
    <n v="22.2"/>
    <n v="22.8"/>
    <n v="20"/>
    <n v="0.5"/>
    <n v="9.1999999999999998E-2"/>
    <x v="5"/>
  </r>
  <r>
    <n v="4.3916666666666746"/>
    <d v="2022-05-16T00:00:00"/>
    <d v="1899-12-30T18:39:45"/>
    <n v="84.1"/>
    <n v="0"/>
    <n v="50.2"/>
    <n v="22"/>
    <n v="22.2"/>
    <n v="22.7"/>
    <n v="20"/>
    <n v="0.5"/>
    <n v="9.2999999999999999E-2"/>
    <x v="5"/>
  </r>
  <r>
    <n v="4.4000000000000083"/>
    <d v="2022-05-16T00:00:00"/>
    <d v="1899-12-30T18:40:15"/>
    <n v="84.1"/>
    <n v="0"/>
    <n v="50.8"/>
    <n v="22"/>
    <n v="22.2"/>
    <n v="22.8"/>
    <n v="20"/>
    <n v="0.5"/>
    <n v="9.2999999999999999E-2"/>
    <x v="5"/>
  </r>
  <r>
    <n v="4.4083333333333421"/>
    <d v="2022-05-16T00:00:00"/>
    <d v="1899-12-30T18:40:45"/>
    <n v="84.1"/>
    <n v="0"/>
    <n v="50.8"/>
    <n v="22"/>
    <n v="22.3"/>
    <n v="22.7"/>
    <n v="20"/>
    <n v="0.5"/>
    <n v="9.4E-2"/>
    <x v="5"/>
  </r>
  <r>
    <n v="4.4166666666666758"/>
    <d v="2022-05-16T00:00:00"/>
    <d v="1899-12-30T18:41:15"/>
    <n v="83.5"/>
    <n v="0"/>
    <n v="50.8"/>
    <n v="22"/>
    <n v="22.3"/>
    <n v="22.8"/>
    <n v="20"/>
    <n v="0.5"/>
    <n v="9.4E-2"/>
    <x v="5"/>
  </r>
  <r>
    <n v="4.4250000000000096"/>
    <d v="2022-05-16T00:00:00"/>
    <d v="1899-12-30T18:41:45"/>
    <n v="83.5"/>
    <n v="0"/>
    <n v="51.5"/>
    <n v="22"/>
    <n v="22.3"/>
    <n v="22.7"/>
    <n v="20"/>
    <n v="0.5"/>
    <n v="9.4E-2"/>
    <x v="5"/>
  </r>
  <r>
    <n v="4.4333333333333433"/>
    <d v="2022-05-16T00:00:00"/>
    <d v="1899-12-30T18:42:15"/>
    <n v="83.5"/>
    <n v="0"/>
    <n v="51.5"/>
    <n v="22"/>
    <n v="22.1"/>
    <n v="22.7"/>
    <n v="20"/>
    <n v="0.5"/>
    <n v="9.5000000000000001E-2"/>
    <x v="5"/>
  </r>
  <r>
    <n v="4.4416666666666771"/>
    <d v="2022-05-16T00:00:00"/>
    <d v="1899-12-30T18:42:45"/>
    <n v="82.8"/>
    <n v="0"/>
    <n v="52.1"/>
    <n v="22"/>
    <n v="22.3"/>
    <n v="22.8"/>
    <n v="20"/>
    <n v="0.5"/>
    <n v="9.5000000000000001E-2"/>
    <x v="5"/>
  </r>
  <r>
    <n v="4.4500000000000108"/>
    <d v="2022-05-16T00:00:00"/>
    <d v="1899-12-30T18:43:15"/>
    <n v="82.8"/>
    <n v="0"/>
    <n v="52.1"/>
    <n v="22"/>
    <n v="22.1"/>
    <n v="22.8"/>
    <n v="20"/>
    <n v="0.5"/>
    <n v="9.6000000000000002E-2"/>
    <x v="5"/>
  </r>
  <r>
    <n v="4.4583333333333446"/>
    <d v="2022-05-16T00:00:00"/>
    <d v="1899-12-30T18:43:46"/>
    <n v="82.8"/>
    <n v="0"/>
    <n v="52.1"/>
    <n v="22"/>
    <n v="22.2"/>
    <n v="22.6"/>
    <n v="20"/>
    <n v="0.5"/>
    <n v="9.6000000000000002E-2"/>
    <x v="5"/>
  </r>
  <r>
    <n v="4.4666666666666783"/>
    <d v="2022-05-16T00:00:00"/>
    <d v="1899-12-30T18:44:16"/>
    <n v="82.8"/>
    <n v="0"/>
    <n v="52.8"/>
    <n v="22"/>
    <n v="22.3"/>
    <n v="22.8"/>
    <n v="20"/>
    <n v="0.5"/>
    <n v="9.7000000000000003E-2"/>
    <x v="5"/>
  </r>
  <r>
    <n v="4.4750000000000121"/>
    <d v="2022-05-16T00:00:00"/>
    <d v="1899-12-30T18:44:46"/>
    <n v="82.8"/>
    <n v="0"/>
    <n v="52.8"/>
    <n v="22"/>
    <n v="22.2"/>
    <n v="22.8"/>
    <n v="20"/>
    <n v="0.5"/>
    <n v="9.7000000000000003E-2"/>
    <x v="5"/>
  </r>
  <r>
    <n v="4.4833333333333458"/>
    <d v="2022-05-16T00:00:00"/>
    <d v="1899-12-30T18:45:16"/>
    <n v="82.1"/>
    <n v="0"/>
    <n v="52.8"/>
    <n v="22"/>
    <n v="22.3"/>
    <n v="22.8"/>
    <n v="20"/>
    <n v="0.5"/>
    <n v="9.7000000000000003E-2"/>
    <x v="5"/>
  </r>
  <r>
    <n v="4.4916666666666796"/>
    <d v="2022-05-16T00:00:00"/>
    <d v="1899-12-30T18:45:46"/>
    <n v="82.1"/>
    <n v="0"/>
    <n v="53.4"/>
    <n v="22.1"/>
    <n v="22.2"/>
    <n v="22.8"/>
    <n v="20"/>
    <n v="0.5"/>
    <n v="9.8000000000000004E-2"/>
    <x v="5"/>
  </r>
  <r>
    <n v="4.5000000000000133"/>
    <d v="2022-05-16T00:00:00"/>
    <d v="1899-12-30T18:46:16"/>
    <n v="82.1"/>
    <n v="0"/>
    <n v="53.4"/>
    <n v="22.1"/>
    <n v="22.2"/>
    <n v="22.8"/>
    <n v="20"/>
    <n v="0.5"/>
    <n v="9.8000000000000004E-2"/>
    <x v="5"/>
  </r>
  <r>
    <n v="4.5083333333333471"/>
    <d v="2022-05-16T00:00:00"/>
    <d v="1899-12-30T18:46:46"/>
    <n v="82.1"/>
    <n v="0"/>
    <n v="54"/>
    <n v="22.1"/>
    <n v="22.2"/>
    <n v="22.8"/>
    <n v="20"/>
    <n v="0.5"/>
    <n v="9.9000000000000005E-2"/>
    <x v="5"/>
  </r>
  <r>
    <n v="4.5166666666666808"/>
    <d v="2022-05-16T00:00:00"/>
    <d v="1899-12-30T18:47:16"/>
    <n v="82.1"/>
    <n v="0"/>
    <n v="54"/>
    <n v="22"/>
    <n v="22.2"/>
    <n v="22.8"/>
    <n v="20"/>
    <n v="0.5"/>
    <n v="9.9000000000000005E-2"/>
    <x v="5"/>
  </r>
  <r>
    <n v="4.5250000000000146"/>
    <d v="2022-05-16T00:00:00"/>
    <d v="1899-12-30T18:47:46"/>
    <n v="81.400000000000006"/>
    <n v="0"/>
    <n v="54"/>
    <n v="22.1"/>
    <n v="22.2"/>
    <n v="22.8"/>
    <n v="20"/>
    <n v="0.5"/>
    <n v="9.9000000000000005E-2"/>
    <x v="5"/>
  </r>
  <r>
    <n v="4.5333333333333483"/>
    <d v="2022-05-16T00:00:00"/>
    <d v="1899-12-30T18:48:16"/>
    <n v="81.400000000000006"/>
    <n v="0"/>
    <n v="54.7"/>
    <n v="22"/>
    <n v="22.3"/>
    <n v="22.8"/>
    <n v="20"/>
    <n v="0.5"/>
    <n v="0.1"/>
    <x v="5"/>
  </r>
  <r>
    <n v="4.5416666666666821"/>
    <d v="2022-05-16T00:00:00"/>
    <d v="1899-12-30T18:48:46"/>
    <n v="80.8"/>
    <n v="0"/>
    <n v="54.7"/>
    <n v="22.1"/>
    <n v="22.2"/>
    <n v="22.8"/>
    <n v="20"/>
    <n v="0.5"/>
    <n v="0.1"/>
    <x v="5"/>
  </r>
  <r>
    <n v="4.5500000000000158"/>
    <d v="2022-05-16T00:00:00"/>
    <d v="1899-12-30T18:49:16"/>
    <n v="80.8"/>
    <n v="0"/>
    <n v="55.3"/>
    <n v="22.1"/>
    <n v="22.2"/>
    <n v="22.8"/>
    <n v="20"/>
    <n v="0.5"/>
    <n v="0.10100000000000001"/>
    <x v="5"/>
  </r>
  <r>
    <n v="4.5583333333333496"/>
    <d v="2022-05-16T00:00:00"/>
    <d v="1899-12-30T18:49:46"/>
    <n v="80.8"/>
    <n v="0"/>
    <n v="55.3"/>
    <n v="22"/>
    <n v="22.3"/>
    <n v="22.8"/>
    <n v="20"/>
    <n v="0.5"/>
    <n v="0.10100000000000001"/>
    <x v="5"/>
  </r>
  <r>
    <n v="4.5666666666666833"/>
    <d v="2022-05-16T00:00:00"/>
    <d v="1899-12-30T18:50:16"/>
    <n v="80.8"/>
    <n v="0"/>
    <n v="55.3"/>
    <n v="22.1"/>
    <n v="22.3"/>
    <n v="22.7"/>
    <n v="20"/>
    <n v="0.5"/>
    <n v="0.10100000000000001"/>
    <x v="5"/>
  </r>
  <r>
    <n v="4.5750000000000171"/>
    <d v="2022-05-16T00:00:00"/>
    <d v="1899-12-30T18:50:46"/>
    <n v="80.8"/>
    <n v="0"/>
    <n v="55.9"/>
    <n v="22.1"/>
    <n v="22.2"/>
    <n v="22.8"/>
    <n v="20"/>
    <n v="0.5"/>
    <n v="0.10199999999999999"/>
    <x v="5"/>
  </r>
  <r>
    <n v="4.5833333333333508"/>
    <d v="2022-05-16T00:00:00"/>
    <d v="1899-12-30T18:51:16"/>
    <n v="80.099999999999994"/>
    <n v="0"/>
    <n v="55.9"/>
    <n v="22.1"/>
    <n v="22.3"/>
    <n v="22.8"/>
    <n v="20"/>
    <n v="0.5"/>
    <n v="0.10199999999999999"/>
    <x v="5"/>
  </r>
  <r>
    <n v="4.5916666666666845"/>
    <d v="2022-05-16T00:00:00"/>
    <d v="1899-12-30T18:51:46"/>
    <n v="80.099999999999994"/>
    <n v="0"/>
    <n v="56.6"/>
    <n v="22.1"/>
    <n v="22.2"/>
    <n v="22.8"/>
    <n v="20"/>
    <n v="0.5"/>
    <n v="0.10299999999999999"/>
    <x v="5"/>
  </r>
  <r>
    <n v="4.6000000000000183"/>
    <d v="2022-05-16T00:00:00"/>
    <d v="1899-12-30T18:52:16"/>
    <n v="80.099999999999994"/>
    <n v="0"/>
    <n v="56.6"/>
    <n v="22.1"/>
    <n v="22.2"/>
    <n v="22.8"/>
    <n v="20"/>
    <n v="0.5"/>
    <n v="0.10299999999999999"/>
    <x v="5"/>
  </r>
  <r>
    <n v="4.608333333333352"/>
    <d v="2022-05-16T00:00:00"/>
    <d v="1899-12-30T18:52:46"/>
    <n v="80.099999999999994"/>
    <n v="0"/>
    <n v="56.6"/>
    <n v="22.1"/>
    <n v="22.2"/>
    <n v="22.8"/>
    <n v="20"/>
    <n v="0.5"/>
    <n v="0.104"/>
    <x v="5"/>
  </r>
  <r>
    <n v="4.6166666666666858"/>
    <d v="2022-05-16T00:00:00"/>
    <d v="1899-12-30T18:53:16"/>
    <n v="80.099999999999994"/>
    <n v="0"/>
    <n v="57.2"/>
    <n v="22.1"/>
    <n v="22.3"/>
    <n v="22.8"/>
    <n v="20"/>
    <n v="0.5"/>
    <n v="0.104"/>
    <x v="5"/>
  </r>
  <r>
    <n v="4.6250000000000195"/>
    <d v="2022-05-16T00:00:00"/>
    <d v="1899-12-30T18:53:46"/>
    <n v="79.400000000000006"/>
    <n v="0"/>
    <n v="57.2"/>
    <n v="22.1"/>
    <n v="22.2"/>
    <n v="22.8"/>
    <n v="20"/>
    <n v="0.5"/>
    <n v="0.104"/>
    <x v="5"/>
  </r>
  <r>
    <n v="4.6333333333333533"/>
    <d v="2022-05-16T00:00:00"/>
    <d v="1899-12-30T18:54:16"/>
    <n v="79.400000000000006"/>
    <n v="0"/>
    <n v="57.8"/>
    <n v="22.1"/>
    <n v="22.2"/>
    <n v="22.8"/>
    <n v="20"/>
    <n v="0.5"/>
    <n v="0.105"/>
    <x v="5"/>
  </r>
  <r>
    <n v="4.641666666666687"/>
    <d v="2022-05-16T00:00:00"/>
    <d v="1899-12-30T18:54:46"/>
    <n v="79.400000000000006"/>
    <n v="0"/>
    <n v="57.8"/>
    <n v="22.1"/>
    <n v="22.3"/>
    <n v="22.8"/>
    <n v="20"/>
    <n v="0.5"/>
    <n v="0.105"/>
    <x v="5"/>
  </r>
  <r>
    <n v="4.6500000000000208"/>
    <d v="2022-05-16T00:00:00"/>
    <d v="1899-12-30T18:55:16"/>
    <n v="78.7"/>
    <n v="0"/>
    <n v="57.8"/>
    <n v="22.1"/>
    <n v="22.2"/>
    <n v="22.8"/>
    <n v="20"/>
    <n v="0.5"/>
    <n v="0.106"/>
    <x v="5"/>
  </r>
  <r>
    <n v="4.6583333333333545"/>
    <d v="2022-05-16T00:00:00"/>
    <d v="1899-12-30T18:55:47"/>
    <n v="78.7"/>
    <n v="0"/>
    <n v="58.5"/>
    <n v="22.1"/>
    <n v="22.3"/>
    <n v="22.8"/>
    <n v="20"/>
    <n v="0.5"/>
    <n v="0.106"/>
    <x v="5"/>
  </r>
  <r>
    <n v="4.6666666666666883"/>
    <d v="2022-05-16T00:00:00"/>
    <d v="1899-12-30T18:56:17"/>
    <n v="78.7"/>
    <n v="0"/>
    <n v="58.5"/>
    <n v="22.1"/>
    <n v="22.2"/>
    <n v="22.8"/>
    <n v="20"/>
    <n v="0.5"/>
    <n v="0.106"/>
    <x v="5"/>
  </r>
  <r>
    <n v="4.675000000000022"/>
    <d v="2022-05-16T00:00:00"/>
    <d v="1899-12-30T18:56:47"/>
    <n v="78.7"/>
    <n v="0"/>
    <n v="59.1"/>
    <n v="22.1"/>
    <n v="22.1"/>
    <n v="22.8"/>
    <n v="20"/>
    <n v="0.5"/>
    <n v="0.107"/>
    <x v="5"/>
  </r>
  <r>
    <n v="4.6833333333333558"/>
    <d v="2022-05-16T00:00:00"/>
    <d v="1899-12-30T18:57:17"/>
    <n v="78.099999999999994"/>
    <n v="0"/>
    <n v="59.1"/>
    <n v="22.1"/>
    <n v="22.3"/>
    <n v="22.8"/>
    <n v="20"/>
    <n v="0.5"/>
    <n v="0.107"/>
    <x v="5"/>
  </r>
  <r>
    <n v="4.6916666666666895"/>
    <d v="2022-05-16T00:00:00"/>
    <d v="1899-12-30T18:57:47"/>
    <n v="78.099999999999994"/>
    <n v="0"/>
    <n v="59.7"/>
    <n v="22.1"/>
    <n v="22.3"/>
    <n v="22.8"/>
    <n v="20"/>
    <n v="0.5"/>
    <n v="0.108"/>
    <x v="5"/>
  </r>
  <r>
    <n v="4.7000000000000233"/>
    <d v="2022-05-16T00:00:00"/>
    <d v="1899-12-30T18:58:17"/>
    <n v="78.099999999999994"/>
    <n v="0"/>
    <n v="59.7"/>
    <n v="22.1"/>
    <n v="22.3"/>
    <n v="22.8"/>
    <n v="20"/>
    <n v="0.5"/>
    <n v="0.108"/>
    <x v="5"/>
  </r>
  <r>
    <n v="4.708333333333357"/>
    <d v="2022-05-16T00:00:00"/>
    <d v="1899-12-30T18:58:47"/>
    <n v="77.400000000000006"/>
    <n v="0"/>
    <n v="59.7"/>
    <n v="22.1"/>
    <n v="22.2"/>
    <n v="22.9"/>
    <n v="20"/>
    <n v="0.5"/>
    <n v="0.109"/>
    <x v="5"/>
  </r>
  <r>
    <n v="4.7166666666666908"/>
    <d v="2022-05-16T00:00:00"/>
    <d v="1899-12-30T18:59:17"/>
    <n v="77.400000000000006"/>
    <n v="0"/>
    <n v="60.4"/>
    <n v="22.1"/>
    <n v="22.4"/>
    <n v="22.9"/>
    <n v="20"/>
    <n v="0.5"/>
    <n v="0.109"/>
    <x v="5"/>
  </r>
  <r>
    <n v="4.7250000000000245"/>
    <d v="2022-05-16T00:00:00"/>
    <d v="1899-12-30T18:59:47"/>
    <n v="77.400000000000006"/>
    <n v="0"/>
    <n v="60.4"/>
    <n v="22.1"/>
    <n v="22.2"/>
    <n v="22.8"/>
    <n v="20"/>
    <n v="0.5"/>
    <n v="0.109"/>
    <x v="5"/>
  </r>
  <r>
    <n v="4.7333333333333583"/>
    <d v="2022-05-16T00:00:00"/>
    <d v="1899-12-30T19:00:17"/>
    <n v="77.400000000000006"/>
    <n v="0"/>
    <n v="60.4"/>
    <n v="22.1"/>
    <n v="22.4"/>
    <n v="22.9"/>
    <n v="20"/>
    <n v="0.5"/>
    <n v="0.11"/>
    <x v="5"/>
  </r>
  <r>
    <n v="4.741666666666692"/>
    <d v="2022-05-16T00:00:00"/>
    <d v="1899-12-30T19:00:47"/>
    <n v="77.400000000000006"/>
    <n v="0"/>
    <n v="61"/>
    <n v="22.1"/>
    <n v="22.3"/>
    <n v="22.9"/>
    <n v="20"/>
    <n v="0.5"/>
    <n v="0.11"/>
    <x v="5"/>
  </r>
  <r>
    <n v="4.7500000000000258"/>
    <d v="2022-05-16T00:00:00"/>
    <d v="1899-12-30T19:01:17"/>
    <n v="76.7"/>
    <n v="0"/>
    <n v="61"/>
    <n v="22.1"/>
    <n v="22.2"/>
    <n v="22.8"/>
    <n v="20"/>
    <n v="0.5"/>
    <n v="0.111"/>
    <x v="5"/>
  </r>
  <r>
    <n v="4.7583333333333595"/>
    <d v="2022-05-16T00:00:00"/>
    <d v="1899-12-30T19:01:47"/>
    <n v="76.7"/>
    <n v="0"/>
    <n v="61.6"/>
    <n v="22.2"/>
    <n v="22.3"/>
    <n v="22.9"/>
    <n v="20"/>
    <n v="0.5"/>
    <n v="0.111"/>
    <x v="5"/>
  </r>
  <r>
    <n v="4.7666666666666933"/>
    <d v="2022-05-16T00:00:00"/>
    <d v="1899-12-30T19:02:17"/>
    <n v="76.7"/>
    <n v="0"/>
    <n v="61.6"/>
    <n v="22.1"/>
    <n v="22.3"/>
    <n v="22.8"/>
    <n v="20"/>
    <n v="0.5"/>
    <n v="0.111"/>
    <x v="5"/>
  </r>
  <r>
    <n v="4.775000000000027"/>
    <d v="2022-05-16T00:00:00"/>
    <d v="1899-12-30T19:02:47"/>
    <n v="76"/>
    <n v="0"/>
    <n v="62.3"/>
    <n v="22.2"/>
    <n v="22.3"/>
    <n v="22.9"/>
    <n v="20"/>
    <n v="0.5"/>
    <n v="0.112"/>
    <x v="5"/>
  </r>
  <r>
    <n v="4.7833333333333607"/>
    <d v="2022-05-16T00:00:00"/>
    <d v="1899-12-30T19:03:17"/>
    <n v="76"/>
    <n v="0"/>
    <n v="62.3"/>
    <n v="22.1"/>
    <n v="22.3"/>
    <n v="22.8"/>
    <n v="20"/>
    <n v="0.5"/>
    <n v="0.112"/>
    <x v="5"/>
  </r>
  <r>
    <n v="4.7916666666666945"/>
    <d v="2022-05-16T00:00:00"/>
    <d v="1899-12-30T19:03:47"/>
    <n v="76"/>
    <n v="0"/>
    <n v="62.9"/>
    <n v="22.2"/>
    <n v="22.3"/>
    <n v="22.9"/>
    <n v="20"/>
    <n v="0.5"/>
    <n v="0.113"/>
    <x v="5"/>
  </r>
  <r>
    <n v="4.8000000000000282"/>
    <d v="2022-05-16T00:00:00"/>
    <d v="1899-12-30T19:04:17"/>
    <n v="76"/>
    <n v="0"/>
    <n v="62.9"/>
    <n v="22.2"/>
    <n v="22.3"/>
    <n v="22.8"/>
    <n v="20"/>
    <n v="0.5"/>
    <n v="0.113"/>
    <x v="5"/>
  </r>
  <r>
    <n v="4.808333333333362"/>
    <d v="2022-05-16T00:00:00"/>
    <d v="1899-12-30T19:04:47"/>
    <n v="76"/>
    <n v="0"/>
    <n v="62.9"/>
    <n v="22.2"/>
    <n v="22.3"/>
    <n v="22.9"/>
    <n v="20"/>
    <n v="0.5"/>
    <n v="0.114"/>
    <x v="5"/>
  </r>
  <r>
    <n v="4.8166666666666957"/>
    <d v="2022-05-16T00:00:00"/>
    <d v="1899-12-30T19:05:17"/>
    <n v="75.400000000000006"/>
    <n v="0"/>
    <n v="63.5"/>
    <n v="22.2"/>
    <n v="22.3"/>
    <n v="22.8"/>
    <n v="20"/>
    <n v="0.5"/>
    <n v="0.114"/>
    <x v="5"/>
  </r>
  <r>
    <n v="4.8250000000000295"/>
    <d v="2022-05-16T00:00:00"/>
    <d v="1899-12-30T19:05:47"/>
    <n v="75.400000000000006"/>
    <n v="0"/>
    <n v="63.5"/>
    <n v="22.2"/>
    <n v="22.3"/>
    <n v="22.8"/>
    <n v="20"/>
    <n v="0.5"/>
    <n v="0.114"/>
    <x v="5"/>
  </r>
  <r>
    <n v="4.8333333333333632"/>
    <d v="2022-05-16T00:00:00"/>
    <d v="1899-12-30T19:06:17"/>
    <n v="75.400000000000006"/>
    <n v="0"/>
    <n v="64.2"/>
    <n v="22.2"/>
    <n v="22.4"/>
    <n v="22.9"/>
    <n v="20"/>
    <n v="0.5"/>
    <n v="0.115"/>
    <x v="5"/>
  </r>
  <r>
    <n v="4.841666666666697"/>
    <d v="2022-05-16T00:00:00"/>
    <d v="1899-12-30T19:06:47"/>
    <n v="74.7"/>
    <n v="0"/>
    <n v="64.2"/>
    <n v="22.2"/>
    <n v="22.3"/>
    <n v="22.8"/>
    <n v="20"/>
    <n v="0.6"/>
    <n v="0.115"/>
    <x v="6"/>
  </r>
  <r>
    <n v="4.8500000000000307"/>
    <d v="2022-05-16T00:00:00"/>
    <d v="1899-12-30T19:07:18"/>
    <n v="74.7"/>
    <n v="0"/>
    <n v="64.8"/>
    <n v="22.2"/>
    <n v="22.3"/>
    <n v="22.9"/>
    <n v="20"/>
    <n v="0.6"/>
    <n v="0.11600000000000001"/>
    <x v="6"/>
  </r>
  <r>
    <n v="4.8583333333333645"/>
    <d v="2022-05-16T00:00:00"/>
    <d v="1899-12-30T19:07:48"/>
    <n v="74.7"/>
    <n v="0"/>
    <n v="64.8"/>
    <n v="22.2"/>
    <n v="22.4"/>
    <n v="22.8"/>
    <n v="20"/>
    <n v="0.6"/>
    <n v="0.11600000000000001"/>
    <x v="6"/>
  </r>
  <r>
    <n v="4.8666666666666982"/>
    <d v="2022-05-16T00:00:00"/>
    <d v="1899-12-30T19:08:18"/>
    <n v="74.7"/>
    <n v="0"/>
    <n v="65.5"/>
    <n v="22.3"/>
    <n v="22.3"/>
    <n v="22.9"/>
    <n v="20"/>
    <n v="0.6"/>
    <n v="0.11700000000000001"/>
    <x v="6"/>
  </r>
  <r>
    <n v="4.875000000000032"/>
    <d v="2022-05-16T00:00:00"/>
    <d v="1899-12-30T19:08:48"/>
    <n v="74"/>
    <n v="0"/>
    <n v="65.5"/>
    <n v="22.2"/>
    <n v="22.4"/>
    <n v="22.8"/>
    <n v="20"/>
    <n v="0.6"/>
    <n v="0.11700000000000001"/>
    <x v="6"/>
  </r>
  <r>
    <n v="4.8833333333333657"/>
    <d v="2022-05-16T00:00:00"/>
    <d v="1899-12-30T19:09:18"/>
    <n v="74"/>
    <n v="0"/>
    <n v="65.5"/>
    <n v="22.3"/>
    <n v="22.3"/>
    <n v="22.9"/>
    <n v="20"/>
    <n v="0.6"/>
    <n v="0.11799999999999999"/>
    <x v="6"/>
  </r>
  <r>
    <n v="4.8916666666666995"/>
    <d v="2022-05-16T00:00:00"/>
    <d v="1899-12-30T19:09:48"/>
    <n v="74"/>
    <n v="0"/>
    <n v="66.099999999999994"/>
    <n v="22.2"/>
    <n v="22.4"/>
    <n v="22.9"/>
    <n v="20"/>
    <n v="0.6"/>
    <n v="0.11799999999999999"/>
    <x v="6"/>
  </r>
  <r>
    <n v="4.9000000000000332"/>
    <d v="2022-05-16T00:00:00"/>
    <d v="1899-12-30T19:10:18"/>
    <n v="73.3"/>
    <n v="0"/>
    <n v="66.099999999999994"/>
    <n v="22.3"/>
    <n v="22.3"/>
    <n v="22.9"/>
    <n v="20"/>
    <n v="0.6"/>
    <n v="0.11899999999999999"/>
    <x v="6"/>
  </r>
  <r>
    <n v="4.908333333333367"/>
    <d v="2022-05-16T00:00:00"/>
    <d v="1899-12-30T19:10:48"/>
    <n v="73.3"/>
    <n v="0"/>
    <n v="66.7"/>
    <n v="22.3"/>
    <n v="22.3"/>
    <n v="22.9"/>
    <n v="20"/>
    <n v="0.6"/>
    <n v="0.11899999999999999"/>
    <x v="6"/>
  </r>
  <r>
    <n v="4.9166666666667007"/>
    <d v="2022-05-16T00:00:00"/>
    <d v="1899-12-30T19:11:18"/>
    <n v="73.3"/>
    <n v="0"/>
    <n v="66.7"/>
    <n v="22.2"/>
    <n v="22.4"/>
    <n v="22.9"/>
    <n v="20"/>
    <n v="0.6"/>
    <n v="0.12"/>
    <x v="6"/>
  </r>
  <r>
    <n v="4.9250000000000345"/>
    <d v="2022-05-16T00:00:00"/>
    <d v="1899-12-30T19:11:48"/>
    <n v="73.3"/>
    <n v="0"/>
    <n v="67.400000000000006"/>
    <n v="22.2"/>
    <n v="22.4"/>
    <n v="22.9"/>
    <n v="20"/>
    <n v="0.6"/>
    <n v="0.12"/>
    <x v="6"/>
  </r>
  <r>
    <n v="4.9333333333333682"/>
    <d v="2022-05-16T00:00:00"/>
    <d v="1899-12-30T19:12:18"/>
    <n v="72.599999999999994"/>
    <n v="0"/>
    <n v="67.400000000000006"/>
    <n v="22.2"/>
    <n v="22.4"/>
    <n v="22.9"/>
    <n v="20"/>
    <n v="0.6"/>
    <n v="0.121"/>
    <x v="6"/>
  </r>
  <r>
    <n v="4.941666666666702"/>
    <d v="2022-05-16T00:00:00"/>
    <d v="1899-12-30T19:12:48"/>
    <n v="72.599999999999994"/>
    <n v="0"/>
    <n v="68"/>
    <n v="22.2"/>
    <n v="22.4"/>
    <n v="22.9"/>
    <n v="20"/>
    <n v="0.6"/>
    <n v="0.121"/>
    <x v="6"/>
  </r>
  <r>
    <n v="4.9500000000000357"/>
    <d v="2022-05-16T00:00:00"/>
    <d v="1899-12-30T19:13:18"/>
    <n v="72.599999999999994"/>
    <n v="0"/>
    <n v="68"/>
    <n v="22.2"/>
    <n v="22.3"/>
    <n v="22.9"/>
    <n v="20"/>
    <n v="0.6"/>
    <n v="0.122"/>
    <x v="6"/>
  </r>
  <r>
    <n v="4.9583333333333695"/>
    <d v="2022-05-16T00:00:00"/>
    <d v="1899-12-30T19:13:48"/>
    <n v="72"/>
    <n v="0"/>
    <n v="68"/>
    <n v="22.2"/>
    <n v="22.3"/>
    <n v="22.9"/>
    <n v="20"/>
    <n v="0.6"/>
    <n v="0.122"/>
    <x v="6"/>
  </r>
  <r>
    <n v="4.9666666666667032"/>
    <d v="2022-05-16T00:00:00"/>
    <d v="1899-12-30T19:14:18"/>
    <n v="72"/>
    <n v="0"/>
    <n v="68.599999999999994"/>
    <n v="22.3"/>
    <n v="22.4"/>
    <n v="22.9"/>
    <n v="20"/>
    <n v="0.6"/>
    <n v="0.123"/>
    <x v="6"/>
  </r>
  <r>
    <n v="4.9750000000000369"/>
    <d v="2022-05-16T00:00:00"/>
    <d v="1899-12-30T19:14:48"/>
    <n v="72"/>
    <n v="0"/>
    <n v="68.599999999999994"/>
    <n v="22.2"/>
    <n v="22.4"/>
    <n v="23"/>
    <n v="20"/>
    <n v="0.6"/>
    <n v="0.123"/>
    <x v="6"/>
  </r>
  <r>
    <n v="4.9833333333333707"/>
    <d v="2022-05-16T00:00:00"/>
    <d v="1899-12-30T19:15:18"/>
    <n v="71.3"/>
    <n v="0"/>
    <n v="69.3"/>
    <n v="22.2"/>
    <n v="22.5"/>
    <n v="22.9"/>
    <n v="20"/>
    <n v="0.6"/>
    <n v="0.124"/>
    <x v="6"/>
  </r>
  <r>
    <n v="4.9916666666667044"/>
    <d v="2022-05-16T00:00:00"/>
    <d v="1899-12-30T19:15:48"/>
    <n v="71.3"/>
    <n v="0"/>
    <n v="69.3"/>
    <n v="22.3"/>
    <n v="22.4"/>
    <n v="23"/>
    <n v="20"/>
    <n v="0.6"/>
    <n v="0.124"/>
    <x v="6"/>
  </r>
  <r>
    <n v="5.0000000000000382"/>
    <d v="2022-05-16T00:00:00"/>
    <d v="1899-12-30T19:16:18"/>
    <n v="71.3"/>
    <n v="0"/>
    <n v="69.900000000000006"/>
    <n v="22.3"/>
    <n v="22.5"/>
    <n v="22.9"/>
    <n v="20"/>
    <n v="0.6"/>
    <n v="0.125"/>
    <x v="6"/>
  </r>
  <r>
    <n v="5.0083333333333719"/>
    <d v="2022-05-16T00:00:00"/>
    <d v="1899-12-30T19:16:48"/>
    <n v="71.3"/>
    <n v="0"/>
    <n v="69.900000000000006"/>
    <n v="22.2"/>
    <n v="22.4"/>
    <n v="22.9"/>
    <n v="20"/>
    <n v="0.6"/>
    <n v="0.125"/>
    <x v="6"/>
  </r>
  <r>
    <n v="5.0166666666667057"/>
    <d v="2022-05-16T00:00:00"/>
    <d v="1899-12-30T19:17:18"/>
    <n v="71.3"/>
    <n v="0"/>
    <n v="70.5"/>
    <n v="22.3"/>
    <n v="22.4"/>
    <n v="22.9"/>
    <n v="20"/>
    <n v="0.6"/>
    <n v="0.126"/>
    <x v="6"/>
  </r>
  <r>
    <n v="5.0250000000000394"/>
    <d v="2022-05-16T00:00:00"/>
    <d v="1899-12-30T19:17:48"/>
    <n v="70.599999999999994"/>
    <n v="0"/>
    <n v="70.5"/>
    <n v="22.2"/>
    <n v="22.5"/>
    <n v="23"/>
    <n v="20"/>
    <n v="0.6"/>
    <n v="0.126"/>
    <x v="6"/>
  </r>
  <r>
    <n v="5.0333333333333732"/>
    <d v="2022-05-16T00:00:00"/>
    <d v="1899-12-30T19:18:18"/>
    <n v="70.599999999999994"/>
    <n v="0"/>
    <n v="71.2"/>
    <n v="22.3"/>
    <n v="22.3"/>
    <n v="22.9"/>
    <n v="20"/>
    <n v="0.6"/>
    <n v="0.127"/>
    <x v="6"/>
  </r>
  <r>
    <n v="5.0416666666667069"/>
    <d v="2022-05-16T00:00:00"/>
    <d v="1899-12-30T19:18:48"/>
    <n v="69.900000000000006"/>
    <n v="0"/>
    <n v="71.2"/>
    <n v="22.3"/>
    <n v="22.4"/>
    <n v="22.9"/>
    <n v="20"/>
    <n v="0.6"/>
    <n v="0.127"/>
    <x v="6"/>
  </r>
  <r>
    <n v="5.0500000000000407"/>
    <d v="2022-05-16T00:00:00"/>
    <d v="1899-12-30T19:19:18"/>
    <n v="69.900000000000006"/>
    <n v="0"/>
    <n v="71.8"/>
    <n v="22.3"/>
    <n v="22.4"/>
    <n v="23"/>
    <n v="20"/>
    <n v="0.6"/>
    <n v="0.128"/>
    <x v="6"/>
  </r>
  <r>
    <n v="5.0583333333333744"/>
    <d v="2022-05-16T00:00:00"/>
    <d v="1899-12-30T19:19:48"/>
    <n v="69.900000000000006"/>
    <n v="0"/>
    <n v="71.8"/>
    <n v="22.3"/>
    <n v="22.4"/>
    <n v="22.9"/>
    <n v="20"/>
    <n v="0.6"/>
    <n v="0.128"/>
    <x v="6"/>
  </r>
  <r>
    <n v="5.0666666666667082"/>
    <d v="2022-05-16T00:00:00"/>
    <d v="1899-12-30T19:20:19"/>
    <n v="69.900000000000006"/>
    <n v="0"/>
    <n v="71.8"/>
    <n v="22.3"/>
    <n v="22.5"/>
    <n v="23"/>
    <n v="20"/>
    <n v="0.6"/>
    <n v="0.129"/>
    <x v="6"/>
  </r>
  <r>
    <n v="5.0750000000000419"/>
    <d v="2022-05-16T00:00:00"/>
    <d v="1899-12-30T19:20:49"/>
    <n v="69.3"/>
    <n v="0"/>
    <n v="72.400000000000006"/>
    <n v="22.3"/>
    <n v="22.6"/>
    <n v="23"/>
    <n v="20"/>
    <n v="0.6"/>
    <n v="0.129"/>
    <x v="6"/>
  </r>
  <r>
    <n v="5.0833333333333757"/>
    <d v="2022-05-16T00:00:00"/>
    <d v="1899-12-30T19:21:19"/>
    <n v="69.3"/>
    <n v="0"/>
    <n v="72.400000000000006"/>
    <n v="22.4"/>
    <n v="22.5"/>
    <n v="23"/>
    <n v="20"/>
    <n v="0.6"/>
    <n v="0.13"/>
    <x v="6"/>
  </r>
  <r>
    <n v="5.0916666666667094"/>
    <d v="2022-05-16T00:00:00"/>
    <d v="1899-12-30T19:21:49"/>
    <n v="69.3"/>
    <n v="0"/>
    <n v="73.099999999999994"/>
    <n v="22.3"/>
    <n v="22.4"/>
    <n v="23"/>
    <n v="20"/>
    <n v="0.6"/>
    <n v="0.13"/>
    <x v="6"/>
  </r>
  <r>
    <n v="5.1000000000000432"/>
    <d v="2022-05-16T00:00:00"/>
    <d v="1899-12-30T19:22:19"/>
    <n v="69.3"/>
    <n v="0"/>
    <n v="73.099999999999994"/>
    <n v="22.3"/>
    <n v="22.5"/>
    <n v="23"/>
    <n v="20"/>
    <n v="0.6"/>
    <n v="0.13100000000000001"/>
    <x v="6"/>
  </r>
  <r>
    <n v="5.1083333333333769"/>
    <d v="2022-05-16T00:00:00"/>
    <d v="1899-12-30T19:22:49"/>
    <n v="68.599999999999994"/>
    <n v="0"/>
    <n v="73.7"/>
    <n v="22.3"/>
    <n v="22.7"/>
    <n v="23.1"/>
    <n v="20"/>
    <n v="0.6"/>
    <n v="0.13100000000000001"/>
    <x v="6"/>
  </r>
  <r>
    <n v="5.1166666666667107"/>
    <d v="2022-05-16T00:00:00"/>
    <d v="1899-12-30T19:23:19"/>
    <n v="68.599999999999994"/>
    <n v="0"/>
    <n v="73.7"/>
    <n v="22.4"/>
    <n v="22.6"/>
    <n v="23.1"/>
    <n v="20"/>
    <n v="0.6"/>
    <n v="0.13200000000000001"/>
    <x v="6"/>
  </r>
  <r>
    <n v="5.1250000000000444"/>
    <d v="2022-05-16T00:00:00"/>
    <d v="1899-12-30T19:23:49"/>
    <n v="68.599999999999994"/>
    <n v="0"/>
    <n v="74.3"/>
    <n v="22.3"/>
    <n v="22.5"/>
    <n v="23.1"/>
    <n v="20"/>
    <n v="0.6"/>
    <n v="0.13200000000000001"/>
    <x v="6"/>
  </r>
  <r>
    <n v="5.1333333333333782"/>
    <d v="2022-05-16T00:00:00"/>
    <d v="1899-12-30T19:24:19"/>
    <n v="67.900000000000006"/>
    <n v="0"/>
    <n v="74.3"/>
    <n v="22.3"/>
    <n v="22.5"/>
    <n v="23.1"/>
    <n v="20"/>
    <n v="0.6"/>
    <n v="0.13300000000000001"/>
    <x v="6"/>
  </r>
  <r>
    <n v="5.1416666666667119"/>
    <d v="2022-05-16T00:00:00"/>
    <d v="1899-12-30T19:24:49"/>
    <n v="67.900000000000006"/>
    <n v="0"/>
    <n v="75"/>
    <n v="22.4"/>
    <n v="22.4"/>
    <n v="23"/>
    <n v="20"/>
    <n v="0.6"/>
    <n v="0.13300000000000001"/>
    <x v="6"/>
  </r>
  <r>
    <n v="5.1500000000000457"/>
    <d v="2022-05-16T00:00:00"/>
    <d v="1899-12-30T19:25:19"/>
    <n v="67.900000000000006"/>
    <n v="0"/>
    <n v="75"/>
    <n v="22.3"/>
    <n v="22.6"/>
    <n v="23.1"/>
    <n v="20"/>
    <n v="0.6"/>
    <n v="0.13400000000000001"/>
    <x v="6"/>
  </r>
  <r>
    <n v="5.1583333333333794"/>
    <d v="2022-05-16T00:00:00"/>
    <d v="1899-12-30T19:25:49"/>
    <n v="67.900000000000006"/>
    <n v="0"/>
    <n v="75.599999999999994"/>
    <n v="22.4"/>
    <n v="22.6"/>
    <n v="23.1"/>
    <n v="20"/>
    <n v="0.6"/>
    <n v="0.13400000000000001"/>
    <x v="6"/>
  </r>
  <r>
    <n v="5.1666666666667131"/>
    <d v="2022-05-16T00:00:00"/>
    <d v="1899-12-30T19:26:19"/>
    <n v="67.2"/>
    <n v="0"/>
    <n v="75.599999999999994"/>
    <n v="22.4"/>
    <n v="22.5"/>
    <n v="23.1"/>
    <n v="20"/>
    <n v="0.6"/>
    <n v="0.13500000000000001"/>
    <x v="6"/>
  </r>
  <r>
    <n v="5.1750000000000469"/>
    <d v="2022-05-16T00:00:00"/>
    <d v="1899-12-30T19:26:49"/>
    <n v="67.2"/>
    <n v="0"/>
    <n v="75.599999999999994"/>
    <n v="22.4"/>
    <n v="22.5"/>
    <n v="23.1"/>
    <n v="20"/>
    <n v="0.6"/>
    <n v="0.13500000000000001"/>
    <x v="6"/>
  </r>
  <r>
    <n v="5.1833333333333806"/>
    <d v="2022-05-16T00:00:00"/>
    <d v="1899-12-30T19:27:19"/>
    <n v="67.2"/>
    <n v="0"/>
    <n v="76.2"/>
    <n v="22.4"/>
    <n v="22.6"/>
    <n v="23.1"/>
    <n v="20"/>
    <n v="0.6"/>
    <n v="0.13600000000000001"/>
    <x v="6"/>
  </r>
  <r>
    <n v="5.1916666666667144"/>
    <d v="2022-05-16T00:00:00"/>
    <d v="1899-12-30T19:27:49"/>
    <n v="67.2"/>
    <n v="0"/>
    <n v="76.2"/>
    <n v="22.4"/>
    <n v="22.6"/>
    <n v="23.1"/>
    <n v="20"/>
    <n v="0.6"/>
    <n v="0.13600000000000001"/>
    <x v="6"/>
  </r>
  <r>
    <n v="5.2000000000000481"/>
    <d v="2022-05-16T00:00:00"/>
    <d v="1899-12-30T19:28:19"/>
    <n v="66.599999999999994"/>
    <n v="0"/>
    <n v="76.900000000000006"/>
    <n v="22.4"/>
    <n v="22.6"/>
    <n v="23.1"/>
    <n v="20"/>
    <n v="0.6"/>
    <n v="0.13700000000000001"/>
    <x v="6"/>
  </r>
  <r>
    <n v="5.2083333333333819"/>
    <d v="2022-05-16T00:00:00"/>
    <d v="1899-12-30T19:28:49"/>
    <n v="66.599999999999994"/>
    <n v="0"/>
    <n v="76.900000000000006"/>
    <n v="22.4"/>
    <n v="22.5"/>
    <n v="23.2"/>
    <n v="20"/>
    <n v="0.6"/>
    <n v="0.13700000000000001"/>
    <x v="6"/>
  </r>
  <r>
    <n v="5.2166666666667156"/>
    <d v="2022-05-16T00:00:00"/>
    <d v="1899-12-30T19:29:19"/>
    <n v="65.900000000000006"/>
    <n v="0"/>
    <n v="77.5"/>
    <n v="22.4"/>
    <n v="22.5"/>
    <n v="23.2"/>
    <n v="20"/>
    <n v="0.6"/>
    <n v="0.13800000000000001"/>
    <x v="6"/>
  </r>
  <r>
    <n v="5.2250000000000494"/>
    <d v="2022-05-16T00:00:00"/>
    <d v="1899-12-30T19:29:49"/>
    <n v="65.900000000000006"/>
    <n v="0"/>
    <n v="77.5"/>
    <n v="22.4"/>
    <n v="22.6"/>
    <n v="23.2"/>
    <n v="20"/>
    <n v="0.6"/>
    <n v="0.13800000000000001"/>
    <x v="6"/>
  </r>
  <r>
    <n v="5.2333333333333831"/>
    <d v="2022-05-16T00:00:00"/>
    <d v="1899-12-30T19:30:19"/>
    <n v="65.900000000000006"/>
    <n v="0"/>
    <n v="78.2"/>
    <n v="22.4"/>
    <n v="22.6"/>
    <n v="23.2"/>
    <n v="20"/>
    <n v="0.6"/>
    <n v="0.13900000000000001"/>
    <x v="6"/>
  </r>
  <r>
    <n v="5.2416666666667169"/>
    <d v="2022-05-16T00:00:00"/>
    <d v="1899-12-30T19:30:49"/>
    <n v="65.900000000000006"/>
    <n v="0"/>
    <n v="78.2"/>
    <n v="22.4"/>
    <n v="22.6"/>
    <n v="23.2"/>
    <n v="20"/>
    <n v="0.6"/>
    <n v="0.13900000000000001"/>
    <x v="6"/>
  </r>
  <r>
    <n v="5.2500000000000506"/>
    <d v="2022-05-16T00:00:00"/>
    <d v="1899-12-30T19:31:19"/>
    <n v="65.2"/>
    <n v="0"/>
    <n v="78.8"/>
    <n v="22.5"/>
    <n v="22.6"/>
    <n v="23.2"/>
    <n v="20"/>
    <n v="0.6"/>
    <n v="0.14000000000000001"/>
    <x v="6"/>
  </r>
  <r>
    <n v="5.2583333333333844"/>
    <d v="2022-05-16T00:00:00"/>
    <d v="1899-12-30T19:31:49"/>
    <n v="65.2"/>
    <n v="0"/>
    <n v="78.8"/>
    <n v="22.5"/>
    <n v="22.6"/>
    <n v="23.2"/>
    <n v="20"/>
    <n v="0.6"/>
    <n v="0.14000000000000001"/>
    <x v="6"/>
  </r>
  <r>
    <n v="5.2666666666667181"/>
    <d v="2022-05-16T00:00:00"/>
    <d v="1899-12-30T19:32:19"/>
    <n v="65.2"/>
    <n v="0"/>
    <n v="79.400000000000006"/>
    <n v="22.5"/>
    <n v="22.6"/>
    <n v="23.2"/>
    <n v="20"/>
    <n v="0.6"/>
    <n v="0.14099999999999999"/>
    <x v="6"/>
  </r>
  <r>
    <n v="5.2750000000000519"/>
    <d v="2022-05-16T00:00:00"/>
    <d v="1899-12-30T19:32:49"/>
    <n v="64.5"/>
    <n v="0"/>
    <n v="79.400000000000006"/>
    <n v="22.4"/>
    <n v="22.6"/>
    <n v="23.2"/>
    <n v="20"/>
    <n v="0.6"/>
    <n v="0.14099999999999999"/>
    <x v="6"/>
  </r>
  <r>
    <n v="5.2833333333333856"/>
    <d v="2022-05-16T00:00:00"/>
    <d v="1899-12-30T19:33:19"/>
    <n v="64.5"/>
    <n v="0"/>
    <n v="80.099999999999994"/>
    <n v="22.5"/>
    <n v="22.7"/>
    <n v="23.2"/>
    <n v="20"/>
    <n v="0.6"/>
    <n v="0.14199999999999999"/>
    <x v="6"/>
  </r>
  <r>
    <n v="5.2916666666667194"/>
    <d v="2022-05-16T00:00:00"/>
    <d v="1899-12-30T19:33:49"/>
    <n v="64.5"/>
    <n v="0"/>
    <n v="80.099999999999994"/>
    <n v="22.5"/>
    <n v="22.7"/>
    <n v="23.3"/>
    <n v="20"/>
    <n v="0.6"/>
    <n v="0.14199999999999999"/>
    <x v="6"/>
  </r>
  <r>
    <n v="5.3000000000000531"/>
    <d v="2022-05-16T00:00:00"/>
    <d v="1899-12-30T19:34:19"/>
    <n v="63.9"/>
    <n v="0"/>
    <n v="80.7"/>
    <n v="22.5"/>
    <n v="22.6"/>
    <n v="23.2"/>
    <n v="20"/>
    <n v="0.6"/>
    <n v="0.14299999999999999"/>
    <x v="6"/>
  </r>
  <r>
    <n v="5.3083333333333869"/>
    <d v="2022-05-16T00:00:00"/>
    <d v="1899-12-30T19:34:49"/>
    <n v="63.9"/>
    <n v="0"/>
    <n v="80.7"/>
    <n v="22.5"/>
    <n v="22.6"/>
    <n v="23.4"/>
    <n v="20"/>
    <n v="0.6"/>
    <n v="0.14299999999999999"/>
    <x v="6"/>
  </r>
  <r>
    <n v="5.3166666666667206"/>
    <d v="2022-05-16T00:00:00"/>
    <d v="1899-12-30T19:35:19"/>
    <n v="63.9"/>
    <n v="0"/>
    <n v="81.3"/>
    <n v="22.5"/>
    <n v="22.7"/>
    <n v="23.3"/>
    <n v="20"/>
    <n v="0.6"/>
    <n v="0.14399999999999999"/>
    <x v="6"/>
  </r>
  <r>
    <n v="5.3250000000000544"/>
    <d v="2022-05-16T00:00:00"/>
    <d v="1899-12-30T19:35:49"/>
    <n v="63.9"/>
    <n v="0"/>
    <n v="81.3"/>
    <n v="22.5"/>
    <n v="22.7"/>
    <n v="23.2"/>
    <n v="20"/>
    <n v="0.6"/>
    <n v="0.14399999999999999"/>
    <x v="6"/>
  </r>
  <r>
    <n v="5.3333333333333881"/>
    <d v="2022-05-16T00:00:00"/>
    <d v="1899-12-30T19:36:20"/>
    <n v="63.2"/>
    <n v="0"/>
    <n v="82"/>
    <n v="22.5"/>
    <n v="22.7"/>
    <n v="23.3"/>
    <n v="20"/>
    <n v="0.6"/>
    <n v="0.14499999999999999"/>
    <x v="6"/>
  </r>
  <r>
    <n v="5.3416666666667219"/>
    <d v="2022-05-16T00:00:00"/>
    <d v="1899-12-30T19:36:50"/>
    <n v="63.2"/>
    <n v="0"/>
    <n v="82"/>
    <n v="22.5"/>
    <n v="22.7"/>
    <n v="23.3"/>
    <n v="20"/>
    <n v="0.6"/>
    <n v="0.14499999999999999"/>
    <x v="6"/>
  </r>
  <r>
    <n v="5.3500000000000556"/>
    <d v="2022-05-16T00:00:00"/>
    <d v="1899-12-30T19:37:20"/>
    <n v="63.2"/>
    <n v="0"/>
    <n v="82.6"/>
    <n v="22.5"/>
    <n v="22.7"/>
    <n v="23.4"/>
    <n v="20"/>
    <n v="0.6"/>
    <n v="0.14599999999999999"/>
    <x v="6"/>
  </r>
  <r>
    <n v="5.3583333333333893"/>
    <d v="2022-05-16T00:00:00"/>
    <d v="1899-12-30T19:37:50"/>
    <n v="62.5"/>
    <n v="0"/>
    <n v="82.6"/>
    <n v="22.6"/>
    <n v="22.7"/>
    <n v="23.3"/>
    <n v="20"/>
    <n v="0.7"/>
    <n v="0.14599999999999999"/>
    <x v="7"/>
  </r>
  <r>
    <n v="5.3666666666667231"/>
    <d v="2022-05-16T00:00:00"/>
    <d v="1899-12-30T19:38:20"/>
    <n v="62.5"/>
    <n v="0"/>
    <n v="83.2"/>
    <n v="22.6"/>
    <n v="22.8"/>
    <n v="23.3"/>
    <n v="20"/>
    <n v="0.7"/>
    <n v="0.14699999999999999"/>
    <x v="7"/>
  </r>
  <r>
    <n v="5.3750000000000568"/>
    <d v="2022-05-16T00:00:00"/>
    <d v="1899-12-30T19:38:50"/>
    <n v="62.5"/>
    <n v="0"/>
    <n v="83.2"/>
    <n v="22.5"/>
    <n v="22.7"/>
    <n v="23.3"/>
    <n v="20"/>
    <n v="0.7"/>
    <n v="0.14699999999999999"/>
    <x v="7"/>
  </r>
  <r>
    <n v="5.3833333333333906"/>
    <d v="2022-05-16T00:00:00"/>
    <d v="1899-12-30T19:39:20"/>
    <n v="62.5"/>
    <n v="0"/>
    <n v="83.9"/>
    <n v="22.6"/>
    <n v="22.7"/>
    <n v="23.3"/>
    <n v="20"/>
    <n v="0.7"/>
    <n v="0.14799999999999999"/>
    <x v="7"/>
  </r>
  <r>
    <n v="5.3916666666667243"/>
    <d v="2022-05-16T00:00:00"/>
    <d v="1899-12-30T19:39:50"/>
    <n v="61.8"/>
    <n v="0"/>
    <n v="83.9"/>
    <n v="22.6"/>
    <n v="22.7"/>
    <n v="23.3"/>
    <n v="20"/>
    <n v="0.7"/>
    <n v="0.14899999999999999"/>
    <x v="7"/>
  </r>
  <r>
    <n v="5.4000000000000581"/>
    <d v="2022-05-16T00:00:00"/>
    <d v="1899-12-30T19:40:20"/>
    <n v="61.8"/>
    <n v="0"/>
    <n v="84.5"/>
    <n v="22.6"/>
    <n v="22.7"/>
    <n v="23.3"/>
    <n v="20"/>
    <n v="0.7"/>
    <n v="0.14899999999999999"/>
    <x v="7"/>
  </r>
  <r>
    <n v="5.4083333333333918"/>
    <d v="2022-05-16T00:00:00"/>
    <d v="1899-12-30T19:40:50"/>
    <n v="61.2"/>
    <n v="0"/>
    <n v="84.5"/>
    <n v="22.6"/>
    <n v="22.7"/>
    <n v="23.3"/>
    <n v="20"/>
    <n v="0.7"/>
    <n v="0.15"/>
    <x v="7"/>
  </r>
  <r>
    <n v="5.4166666666667256"/>
    <d v="2022-05-16T00:00:00"/>
    <d v="1899-12-30T19:41:20"/>
    <n v="61.2"/>
    <n v="0"/>
    <n v="85.1"/>
    <n v="22.6"/>
    <n v="22.7"/>
    <n v="23.4"/>
    <n v="20"/>
    <n v="0.7"/>
    <n v="0.15"/>
    <x v="7"/>
  </r>
  <r>
    <n v="5.4250000000000593"/>
    <d v="2022-05-16T00:00:00"/>
    <d v="1899-12-30T19:41:50"/>
    <n v="61.2"/>
    <n v="0"/>
    <n v="85.1"/>
    <n v="22.7"/>
    <n v="22.8"/>
    <n v="23.4"/>
    <n v="20"/>
    <n v="0.7"/>
    <n v="0.151"/>
    <x v="7"/>
  </r>
  <r>
    <n v="5.4333333333333931"/>
    <d v="2022-05-16T00:00:00"/>
    <d v="1899-12-30T19:42:20"/>
    <n v="61.2"/>
    <n v="0"/>
    <n v="85.8"/>
    <n v="22.6"/>
    <n v="22.8"/>
    <n v="23.3"/>
    <n v="20"/>
    <n v="0.7"/>
    <n v="0.152"/>
    <x v="7"/>
  </r>
  <r>
    <n v="5.4416666666667268"/>
    <d v="2022-05-16T00:00:00"/>
    <d v="1899-12-30T19:42:50"/>
    <n v="60.5"/>
    <n v="0"/>
    <n v="85.8"/>
    <n v="22.6"/>
    <n v="22.8"/>
    <n v="23.4"/>
    <n v="20"/>
    <n v="0.7"/>
    <n v="0.152"/>
    <x v="7"/>
  </r>
  <r>
    <n v="5.4500000000000606"/>
    <d v="2022-05-16T00:00:00"/>
    <d v="1899-12-30T19:43:20"/>
    <n v="60.5"/>
    <n v="0"/>
    <n v="86.4"/>
    <n v="22.7"/>
    <n v="22.8"/>
    <n v="23.3"/>
    <n v="20"/>
    <n v="0.7"/>
    <n v="0.153"/>
    <x v="7"/>
  </r>
  <r>
    <n v="5.4583333333333943"/>
    <d v="2022-05-16T00:00:00"/>
    <d v="1899-12-30T19:43:50"/>
    <n v="60.5"/>
    <n v="0"/>
    <n v="86.4"/>
    <n v="22.7"/>
    <n v="22.8"/>
    <n v="23.3"/>
    <n v="20"/>
    <n v="0.7"/>
    <n v="0.153"/>
    <x v="7"/>
  </r>
  <r>
    <n v="5.4666666666667281"/>
    <d v="2022-05-16T00:00:00"/>
    <d v="1899-12-30T19:44:20"/>
    <n v="59.8"/>
    <n v="0"/>
    <n v="87"/>
    <n v="22.7"/>
    <n v="22.7"/>
    <n v="23.4"/>
    <n v="20"/>
    <n v="0.7"/>
    <n v="0.154"/>
    <x v="7"/>
  </r>
  <r>
    <n v="5.4750000000000618"/>
    <d v="2022-05-16T00:00:00"/>
    <d v="1899-12-30T19:44:50"/>
    <n v="59.8"/>
    <n v="0"/>
    <n v="87"/>
    <n v="22.7"/>
    <n v="22.7"/>
    <n v="23.4"/>
    <n v="20"/>
    <n v="0.7"/>
    <n v="0.154"/>
    <x v="7"/>
  </r>
  <r>
    <n v="5.4833333333333956"/>
    <d v="2022-05-16T00:00:00"/>
    <d v="1899-12-30T19:45:20"/>
    <n v="59.8"/>
    <n v="0"/>
    <n v="87.7"/>
    <n v="22.7"/>
    <n v="22.7"/>
    <n v="23.4"/>
    <n v="20"/>
    <n v="0.7"/>
    <n v="0.155"/>
    <x v="7"/>
  </r>
  <r>
    <n v="5.4916666666667293"/>
    <d v="2022-05-16T00:00:00"/>
    <d v="1899-12-30T19:45:50"/>
    <n v="59.1"/>
    <n v="0"/>
    <n v="87.7"/>
    <n v="22.7"/>
    <n v="22.7"/>
    <n v="23.4"/>
    <n v="20"/>
    <n v="0.7"/>
    <n v="0.156"/>
    <x v="7"/>
  </r>
  <r>
    <n v="5.5000000000000631"/>
    <d v="2022-05-16T00:00:00"/>
    <d v="1899-12-30T19:46:20"/>
    <n v="59.1"/>
    <n v="0"/>
    <n v="88.3"/>
    <n v="22.7"/>
    <n v="22.8"/>
    <n v="23.4"/>
    <n v="20"/>
    <n v="0.7"/>
    <n v="0.156"/>
    <x v="7"/>
  </r>
  <r>
    <n v="5.5083333333333968"/>
    <d v="2022-05-16T00:00:00"/>
    <d v="1899-12-30T19:46:50"/>
    <n v="59.1"/>
    <n v="0"/>
    <n v="88.3"/>
    <n v="22.7"/>
    <n v="22.8"/>
    <n v="23.4"/>
    <n v="20"/>
    <n v="0.7"/>
    <n v="0.157"/>
    <x v="7"/>
  </r>
  <r>
    <n v="5.5166666666667306"/>
    <d v="2022-05-16T00:00:00"/>
    <d v="1899-12-30T19:47:20"/>
    <n v="59.1"/>
    <n v="0"/>
    <n v="88.9"/>
    <n v="22.7"/>
    <n v="22.8"/>
    <n v="23.3"/>
    <n v="20"/>
    <n v="0.7"/>
    <n v="0.157"/>
    <x v="7"/>
  </r>
  <r>
    <n v="5.5250000000000643"/>
    <d v="2022-05-16T00:00:00"/>
    <d v="1899-12-30T19:47:50"/>
    <n v="58.5"/>
    <n v="0"/>
    <n v="88.9"/>
    <n v="22.7"/>
    <n v="22.9"/>
    <n v="23.4"/>
    <n v="20"/>
    <n v="0.7"/>
    <n v="0.158"/>
    <x v="7"/>
  </r>
  <r>
    <n v="5.5333333333333981"/>
    <d v="2022-05-16T00:00:00"/>
    <d v="1899-12-30T19:48:20"/>
    <n v="58.5"/>
    <n v="0"/>
    <n v="89.6"/>
    <n v="22.7"/>
    <n v="22.8"/>
    <n v="23.4"/>
    <n v="20"/>
    <n v="0.7"/>
    <n v="0.159"/>
    <x v="7"/>
  </r>
  <r>
    <n v="5.5416666666667318"/>
    <d v="2022-05-16T00:00:00"/>
    <d v="1899-12-30T19:48:50"/>
    <n v="58.5"/>
    <n v="0"/>
    <n v="89.6"/>
    <n v="22.7"/>
    <n v="22.9"/>
    <n v="23.4"/>
    <n v="20"/>
    <n v="0.7"/>
    <n v="0.159"/>
    <x v="7"/>
  </r>
  <r>
    <n v="5.5500000000000655"/>
    <d v="2022-05-16T00:00:00"/>
    <d v="1899-12-30T19:49:20"/>
    <n v="57.8"/>
    <n v="0"/>
    <n v="90.2"/>
    <n v="22.7"/>
    <n v="22.9"/>
    <n v="23.4"/>
    <n v="20"/>
    <n v="0.7"/>
    <n v="0.16"/>
    <x v="7"/>
  </r>
  <r>
    <n v="5.5583333333333993"/>
    <d v="2022-05-16T00:00:00"/>
    <d v="1899-12-30T19:49:50"/>
    <n v="57.8"/>
    <n v="0"/>
    <n v="90.2"/>
    <n v="22.7"/>
    <n v="23"/>
    <n v="23.4"/>
    <n v="20"/>
    <n v="0.7"/>
    <n v="0.16"/>
    <x v="7"/>
  </r>
  <r>
    <n v="5.566666666666733"/>
    <d v="2022-05-16T00:00:00"/>
    <d v="1899-12-30T19:50:20"/>
    <n v="57.8"/>
    <n v="0"/>
    <n v="90.8"/>
    <n v="22.7"/>
    <n v="22.8"/>
    <n v="23.4"/>
    <n v="20"/>
    <n v="0.7"/>
    <n v="0.161"/>
    <x v="7"/>
  </r>
  <r>
    <n v="5.5750000000000668"/>
    <d v="2022-05-16T00:00:00"/>
    <d v="1899-12-30T19:50:50"/>
    <n v="57.8"/>
    <n v="0"/>
    <n v="90.8"/>
    <n v="22.7"/>
    <n v="22.8"/>
    <n v="23.4"/>
    <n v="20"/>
    <n v="0.7"/>
    <n v="0.161"/>
    <x v="7"/>
  </r>
  <r>
    <n v="5.5833333333334005"/>
    <d v="2022-05-16T00:00:00"/>
    <d v="1899-12-30T19:51:20"/>
    <n v="57.1"/>
    <n v="0"/>
    <n v="91.5"/>
    <n v="22.7"/>
    <n v="22.9"/>
    <n v="23.5"/>
    <n v="20"/>
    <n v="0.7"/>
    <n v="0.16200000000000001"/>
    <x v="7"/>
  </r>
  <r>
    <n v="5.5916666666667343"/>
    <d v="2022-05-16T00:00:00"/>
    <d v="1899-12-30T19:51:51"/>
    <n v="57.1"/>
    <n v="0"/>
    <n v="91.5"/>
    <n v="22.7"/>
    <n v="22.8"/>
    <n v="23.5"/>
    <n v="20"/>
    <n v="0.7"/>
    <n v="0.16300000000000001"/>
    <x v="7"/>
  </r>
  <r>
    <n v="5.600000000000068"/>
    <d v="2022-05-16T00:00:00"/>
    <d v="1899-12-30T19:52:21"/>
    <n v="56.4"/>
    <n v="0"/>
    <n v="92.1"/>
    <n v="22.8"/>
    <n v="22.9"/>
    <n v="23.4"/>
    <n v="20"/>
    <n v="0.7"/>
    <n v="0.16300000000000001"/>
    <x v="7"/>
  </r>
  <r>
    <n v="5.6083333333334018"/>
    <d v="2022-05-16T00:00:00"/>
    <d v="1899-12-30T19:52:51"/>
    <n v="56.4"/>
    <n v="0"/>
    <n v="92.8"/>
    <n v="22.8"/>
    <n v="22.9"/>
    <n v="23.5"/>
    <n v="20"/>
    <n v="0.7"/>
    <n v="0.16400000000000001"/>
    <x v="7"/>
  </r>
  <r>
    <n v="5.6166666666667355"/>
    <d v="2022-05-16T00:00:00"/>
    <d v="1899-12-30T19:53:21"/>
    <n v="56.4"/>
    <n v="0"/>
    <n v="92.8"/>
    <n v="22.8"/>
    <n v="22.9"/>
    <n v="23.5"/>
    <n v="20"/>
    <n v="0.7"/>
    <n v="0.16400000000000001"/>
    <x v="7"/>
  </r>
  <r>
    <n v="5.6250000000000693"/>
    <d v="2022-05-16T00:00:00"/>
    <d v="1899-12-30T19:53:51"/>
    <n v="56.4"/>
    <n v="0"/>
    <n v="92.8"/>
    <n v="22.8"/>
    <n v="22.9"/>
    <n v="23.5"/>
    <n v="20"/>
    <n v="0.7"/>
    <n v="0.16500000000000001"/>
    <x v="7"/>
  </r>
  <r>
    <n v="5.633333333333403"/>
    <d v="2022-05-16T00:00:00"/>
    <d v="1899-12-30T19:54:21"/>
    <n v="55.8"/>
    <n v="0"/>
    <n v="93.4"/>
    <n v="22.8"/>
    <n v="22.9"/>
    <n v="23.5"/>
    <n v="20"/>
    <n v="0.7"/>
    <n v="0.16600000000000001"/>
    <x v="7"/>
  </r>
  <r>
    <n v="5.6416666666667368"/>
    <d v="2022-05-16T00:00:00"/>
    <d v="1899-12-30T19:54:51"/>
    <n v="55.8"/>
    <n v="0"/>
    <n v="93.4"/>
    <n v="22.8"/>
    <n v="22.9"/>
    <n v="23.5"/>
    <n v="20"/>
    <n v="0.7"/>
    <n v="0.16600000000000001"/>
    <x v="7"/>
  </r>
  <r>
    <n v="5.6500000000000705"/>
    <d v="2022-05-16T00:00:00"/>
    <d v="1899-12-30T19:55:21"/>
    <n v="55.1"/>
    <n v="0"/>
    <n v="94"/>
    <n v="22.8"/>
    <n v="22.9"/>
    <n v="23.6"/>
    <n v="20"/>
    <n v="0.7"/>
    <n v="0.16700000000000001"/>
    <x v="7"/>
  </r>
  <r>
    <n v="5.6583333333334043"/>
    <d v="2022-05-16T00:00:00"/>
    <d v="1899-12-30T19:55:51"/>
    <n v="55.1"/>
    <n v="0"/>
    <n v="94.7"/>
    <n v="22.8"/>
    <n v="23"/>
    <n v="23.6"/>
    <n v="20"/>
    <n v="0.7"/>
    <n v="0.16700000000000001"/>
    <x v="7"/>
  </r>
  <r>
    <n v="5.666666666666738"/>
    <d v="2022-05-16T00:00:00"/>
    <d v="1899-12-30T19:56:21"/>
    <n v="55.1"/>
    <n v="0"/>
    <n v="94.7"/>
    <n v="22.8"/>
    <n v="22.9"/>
    <n v="23.5"/>
    <n v="20"/>
    <n v="0.7"/>
    <n v="0.16800000000000001"/>
    <x v="7"/>
  </r>
  <r>
    <n v="5.6750000000000718"/>
    <d v="2022-05-16T00:00:00"/>
    <d v="1899-12-30T19:56:51"/>
    <n v="55.1"/>
    <n v="0"/>
    <n v="95.3"/>
    <n v="22.8"/>
    <n v="23"/>
    <n v="23.6"/>
    <n v="20"/>
    <n v="0.7"/>
    <n v="0.16800000000000001"/>
    <x v="7"/>
  </r>
  <r>
    <n v="5.6833333333334055"/>
    <d v="2022-05-16T00:00:00"/>
    <d v="1899-12-30T19:57:21"/>
    <n v="54.4"/>
    <n v="0"/>
    <n v="95.3"/>
    <n v="22.8"/>
    <n v="23"/>
    <n v="23.6"/>
    <n v="20"/>
    <n v="0.7"/>
    <n v="0.16900000000000001"/>
    <x v="7"/>
  </r>
  <r>
    <n v="5.6916666666667393"/>
    <d v="2022-05-16T00:00:00"/>
    <d v="1899-12-30T19:57:51"/>
    <n v="54.4"/>
    <n v="0"/>
    <n v="95.9"/>
    <n v="22.8"/>
    <n v="22.9"/>
    <n v="23.6"/>
    <n v="20"/>
    <n v="0.7"/>
    <n v="0.17"/>
    <x v="7"/>
  </r>
  <r>
    <n v="5.700000000000073"/>
    <d v="2022-05-16T00:00:00"/>
    <d v="1899-12-30T19:58:21"/>
    <n v="54.4"/>
    <n v="0"/>
    <n v="95.9"/>
    <n v="22.9"/>
    <n v="23"/>
    <n v="23.6"/>
    <n v="20"/>
    <n v="0.7"/>
    <n v="0.17"/>
    <x v="7"/>
  </r>
  <r>
    <n v="5.7083333333334068"/>
    <d v="2022-05-16T00:00:00"/>
    <d v="1899-12-30T19:58:51"/>
    <n v="53.7"/>
    <n v="0"/>
    <n v="96.6"/>
    <n v="22.9"/>
    <n v="23"/>
    <n v="23.6"/>
    <n v="20"/>
    <n v="0.7"/>
    <n v="0.17100000000000001"/>
    <x v="7"/>
  </r>
  <r>
    <n v="5.7166666666667405"/>
    <d v="2022-05-16T00:00:00"/>
    <d v="1899-12-30T19:59:21"/>
    <n v="53.7"/>
    <n v="0"/>
    <n v="96.6"/>
    <n v="22.9"/>
    <n v="23"/>
    <n v="23.6"/>
    <n v="20"/>
    <n v="0.7"/>
    <n v="0.17100000000000001"/>
    <x v="7"/>
  </r>
  <r>
    <n v="5.7250000000000743"/>
    <d v="2022-05-16T00:00:00"/>
    <d v="1899-12-30T19:59:51"/>
    <n v="53.7"/>
    <n v="0"/>
    <n v="97.2"/>
    <n v="22.8"/>
    <n v="23"/>
    <n v="23.6"/>
    <n v="20"/>
    <n v="0.7"/>
    <n v="0.17199999999999999"/>
    <x v="7"/>
  </r>
  <r>
    <n v="5.733333333333408"/>
    <d v="2022-05-16T00:00:00"/>
    <d v="1899-12-30T20:00:21"/>
    <n v="53.1"/>
    <n v="0"/>
    <n v="97.2"/>
    <n v="22.9"/>
    <n v="23.1"/>
    <n v="23.6"/>
    <n v="20"/>
    <n v="0.7"/>
    <n v="0.17299999999999999"/>
    <x v="7"/>
  </r>
  <r>
    <n v="5.7416666666667417"/>
    <d v="2022-05-16T00:00:00"/>
    <d v="1899-12-30T20:00:51"/>
    <n v="53.1"/>
    <n v="0"/>
    <n v="97.8"/>
    <n v="22.8"/>
    <n v="23"/>
    <n v="23.6"/>
    <n v="20"/>
    <n v="0.7"/>
    <n v="0.17299999999999999"/>
    <x v="7"/>
  </r>
  <r>
    <n v="5.7500000000000755"/>
    <d v="2022-05-16T00:00:00"/>
    <d v="1899-12-30T20:01:21"/>
    <n v="53.1"/>
    <n v="0"/>
    <n v="97.8"/>
    <n v="22.9"/>
    <n v="23.1"/>
    <n v="23.6"/>
    <n v="20"/>
    <n v="0.7"/>
    <n v="0.17399999999999999"/>
    <x v="7"/>
  </r>
  <r>
    <n v="5.7583333333334092"/>
    <d v="2022-05-16T00:00:00"/>
    <d v="1899-12-30T20:01:51"/>
    <n v="52.4"/>
    <n v="0"/>
    <n v="98.5"/>
    <n v="22.9"/>
    <n v="22.9"/>
    <n v="23.7"/>
    <n v="20"/>
    <n v="0.7"/>
    <n v="0.17399999999999999"/>
    <x v="7"/>
  </r>
  <r>
    <n v="5.766666666666743"/>
    <d v="2022-05-16T00:00:00"/>
    <d v="1899-12-30T20:02:21"/>
    <n v="52.4"/>
    <n v="0"/>
    <n v="98.5"/>
    <n v="22.9"/>
    <n v="23"/>
    <n v="23.6"/>
    <n v="20"/>
    <n v="0.7"/>
    <n v="0.17499999999999999"/>
    <x v="7"/>
  </r>
  <r>
    <n v="5.7750000000000767"/>
    <d v="2022-05-16T00:00:00"/>
    <d v="1899-12-30T20:02:51"/>
    <n v="52.4"/>
    <n v="0"/>
    <n v="99.1"/>
    <n v="22.9"/>
    <n v="23"/>
    <n v="23.7"/>
    <n v="20"/>
    <n v="0.7"/>
    <n v="0.17499999999999999"/>
    <x v="7"/>
  </r>
  <r>
    <n v="5.7833333333334105"/>
    <d v="2022-05-16T00:00:00"/>
    <d v="1899-12-30T20:03:21"/>
    <n v="51.7"/>
    <n v="0"/>
    <n v="99.1"/>
    <n v="22.9"/>
    <n v="23.1"/>
    <n v="23.7"/>
    <n v="20"/>
    <n v="0.7"/>
    <n v="0.17599999999999999"/>
    <x v="7"/>
  </r>
  <r>
    <n v="5.7916666666667442"/>
    <d v="2022-05-16T00:00:00"/>
    <d v="1899-12-30T20:03:51"/>
    <n v="51.7"/>
    <n v="0"/>
    <n v="99.7"/>
    <n v="22.9"/>
    <n v="23"/>
    <n v="23.7"/>
    <n v="20"/>
    <n v="0.7"/>
    <n v="0.17699999999999999"/>
    <x v="7"/>
  </r>
  <r>
    <n v="5.800000000000078"/>
    <d v="2022-05-16T00:00:00"/>
    <d v="1899-12-30T20:04:22"/>
    <n v="51.7"/>
    <n v="0"/>
    <n v="99.7"/>
    <n v="22.9"/>
    <n v="23"/>
    <n v="23.6"/>
    <n v="20"/>
    <n v="0.7"/>
    <n v="0.17699999999999999"/>
    <x v="7"/>
  </r>
  <r>
    <n v="5.8083333333334117"/>
    <d v="2022-05-16T00:00:00"/>
    <d v="1899-12-30T20:04:52"/>
    <n v="51"/>
    <n v="0"/>
    <n v="100.4"/>
    <n v="22.9"/>
    <n v="23"/>
    <n v="23.7"/>
    <n v="20"/>
    <n v="0.7"/>
    <n v="0.17799999999999999"/>
    <x v="7"/>
  </r>
  <r>
    <n v="5.8166666666667455"/>
    <d v="2022-05-16T00:00:00"/>
    <d v="1899-12-30T20:05:22"/>
    <n v="51"/>
    <n v="0"/>
    <n v="101"/>
    <n v="22.9"/>
    <n v="23"/>
    <n v="23.6"/>
    <n v="20"/>
    <n v="0.7"/>
    <n v="0.17799999999999999"/>
    <x v="7"/>
  </r>
  <r>
    <n v="5.8250000000000792"/>
    <d v="2022-05-16T00:00:00"/>
    <d v="1899-12-30T20:05:52"/>
    <n v="51"/>
    <n v="0"/>
    <n v="101"/>
    <n v="22.9"/>
    <n v="23"/>
    <n v="23.7"/>
    <n v="20"/>
    <n v="0.7"/>
    <n v="0.17899999999999999"/>
    <x v="7"/>
  </r>
  <r>
    <n v="5.833333333333413"/>
    <d v="2022-05-16T00:00:00"/>
    <d v="1899-12-30T20:06:22"/>
    <n v="50.4"/>
    <n v="0"/>
    <n v="101.6"/>
    <n v="22.9"/>
    <n v="23.1"/>
    <n v="23.7"/>
    <n v="20"/>
    <n v="0.7"/>
    <n v="0.18"/>
    <x v="7"/>
  </r>
  <r>
    <n v="5.8416666666667467"/>
    <d v="2022-05-16T00:00:00"/>
    <d v="1899-12-30T20:06:52"/>
    <n v="50.4"/>
    <n v="0"/>
    <n v="101.6"/>
    <n v="23"/>
    <n v="23"/>
    <n v="23.7"/>
    <n v="20"/>
    <n v="0.7"/>
    <n v="0.18"/>
    <x v="7"/>
  </r>
  <r>
    <n v="5.8500000000000805"/>
    <d v="2022-05-16T00:00:00"/>
    <d v="1899-12-30T20:07:22"/>
    <n v="50.4"/>
    <n v="0"/>
    <n v="102.3"/>
    <n v="22.9"/>
    <n v="23.1"/>
    <n v="23.7"/>
    <n v="20"/>
    <n v="0.7"/>
    <n v="0.18099999999999999"/>
    <x v="7"/>
  </r>
  <r>
    <n v="5.8583333333334142"/>
    <d v="2022-05-16T00:00:00"/>
    <d v="1899-12-30T20:07:52"/>
    <n v="49.7"/>
    <n v="0"/>
    <n v="102.3"/>
    <n v="22.9"/>
    <n v="23.1"/>
    <n v="23.7"/>
    <n v="20"/>
    <n v="0.7"/>
    <n v="0.18099999999999999"/>
    <x v="7"/>
  </r>
  <r>
    <n v="5.866666666666748"/>
    <d v="2022-05-16T00:00:00"/>
    <d v="1899-12-30T20:08:22"/>
    <n v="49.7"/>
    <n v="0"/>
    <n v="102.9"/>
    <n v="22.9"/>
    <n v="23.1"/>
    <n v="23.8"/>
    <n v="20"/>
    <n v="0.7"/>
    <n v="0.182"/>
    <x v="7"/>
  </r>
  <r>
    <n v="5.8750000000000817"/>
    <d v="2022-05-16T00:00:00"/>
    <d v="1899-12-30T20:08:52"/>
    <n v="49.7"/>
    <n v="0"/>
    <n v="102.9"/>
    <n v="23"/>
    <n v="23"/>
    <n v="23.7"/>
    <n v="20"/>
    <n v="0.7"/>
    <n v="0.182"/>
    <x v="7"/>
  </r>
  <r>
    <n v="5.8833333333334155"/>
    <d v="2022-05-16T00:00:00"/>
    <d v="1899-12-30T20:09:22"/>
    <n v="49.7"/>
    <n v="0"/>
    <n v="103.5"/>
    <n v="23"/>
    <n v="23.1"/>
    <n v="23.7"/>
    <n v="20"/>
    <n v="0.7"/>
    <n v="0.183"/>
    <x v="7"/>
  </r>
  <r>
    <n v="5.8916666666667492"/>
    <d v="2022-05-16T00:00:00"/>
    <d v="1899-12-30T20:09:52"/>
    <n v="49"/>
    <n v="0"/>
    <n v="103.5"/>
    <n v="23"/>
    <n v="23.2"/>
    <n v="23.7"/>
    <n v="20"/>
    <n v="0.7"/>
    <n v="0.184"/>
    <x v="7"/>
  </r>
  <r>
    <n v="5.900000000000083"/>
    <d v="2022-05-16T00:00:00"/>
    <d v="1899-12-30T20:10:22"/>
    <n v="49"/>
    <n v="0"/>
    <n v="104.2"/>
    <n v="23"/>
    <n v="23.1"/>
    <n v="23.8"/>
    <n v="20"/>
    <n v="0.7"/>
    <n v="0.184"/>
    <x v="7"/>
  </r>
  <r>
    <n v="5.9083333333334167"/>
    <d v="2022-05-16T00:00:00"/>
    <d v="1899-12-30T20:10:52"/>
    <n v="48.3"/>
    <n v="0"/>
    <n v="104.2"/>
    <n v="23"/>
    <n v="23.1"/>
    <n v="23.7"/>
    <n v="20"/>
    <n v="0.8"/>
    <n v="0.185"/>
    <x v="8"/>
  </r>
  <r>
    <n v="5.9166666666667505"/>
    <d v="2022-05-16T00:00:00"/>
    <d v="1899-12-30T20:11:22"/>
    <n v="48.3"/>
    <n v="0"/>
    <n v="104.8"/>
    <n v="23"/>
    <n v="23.2"/>
    <n v="23.7"/>
    <n v="20"/>
    <n v="0.8"/>
    <n v="0.185"/>
    <x v="8"/>
  </r>
  <r>
    <n v="5.9250000000000842"/>
    <d v="2022-05-16T00:00:00"/>
    <d v="1899-12-30T20:11:52"/>
    <n v="48.3"/>
    <n v="0"/>
    <n v="105.5"/>
    <n v="23.1"/>
    <n v="23.1"/>
    <n v="23.7"/>
    <n v="20"/>
    <n v="0.8"/>
    <n v="0.186"/>
    <x v="8"/>
  </r>
  <r>
    <n v="5.9333333333334179"/>
    <d v="2022-05-16T00:00:00"/>
    <d v="1899-12-30T20:12:22"/>
    <n v="48.3"/>
    <n v="0"/>
    <n v="105.5"/>
    <n v="23.1"/>
    <n v="23.2"/>
    <n v="23.8"/>
    <n v="20"/>
    <n v="0.8"/>
    <n v="0.187"/>
    <x v="8"/>
  </r>
  <r>
    <n v="5.9416666666667517"/>
    <d v="2022-05-16T00:00:00"/>
    <d v="1899-12-30T20:12:52"/>
    <n v="47.6"/>
    <n v="0"/>
    <n v="106.1"/>
    <n v="23"/>
    <n v="23.1"/>
    <n v="23.8"/>
    <n v="20"/>
    <n v="0.8"/>
    <n v="0.187"/>
    <x v="8"/>
  </r>
  <r>
    <n v="5.9500000000000854"/>
    <d v="2022-05-16T00:00:00"/>
    <d v="1899-12-30T20:13:22"/>
    <n v="47.6"/>
    <n v="0"/>
    <n v="106.1"/>
    <n v="23.1"/>
    <n v="23.2"/>
    <n v="23.8"/>
    <n v="20"/>
    <n v="0.8"/>
    <n v="0.188"/>
    <x v="8"/>
  </r>
  <r>
    <n v="5.9583333333334192"/>
    <d v="2022-05-16T00:00:00"/>
    <d v="1899-12-30T20:13:52"/>
    <n v="47"/>
    <n v="0"/>
    <n v="106.7"/>
    <n v="23.1"/>
    <n v="23.2"/>
    <n v="23.8"/>
    <n v="20"/>
    <n v="0.8"/>
    <n v="0.189"/>
    <x v="8"/>
  </r>
  <r>
    <n v="5.9666666666667529"/>
    <d v="2022-05-16T00:00:00"/>
    <d v="1899-12-30T20:14:22"/>
    <n v="47"/>
    <n v="0"/>
    <n v="106.7"/>
    <n v="23.1"/>
    <n v="23.2"/>
    <n v="23.8"/>
    <n v="20"/>
    <n v="0.8"/>
    <n v="0.189"/>
    <x v="8"/>
  </r>
  <r>
    <n v="5.9750000000000867"/>
    <d v="2022-05-16T00:00:00"/>
    <d v="1899-12-30T20:14:52"/>
    <n v="47"/>
    <n v="0"/>
    <n v="107.4"/>
    <n v="23.1"/>
    <n v="23.2"/>
    <n v="23.9"/>
    <n v="20"/>
    <n v="0.8"/>
    <n v="0.19"/>
    <x v="8"/>
  </r>
  <r>
    <n v="5.9833333333334204"/>
    <d v="2022-05-16T00:00:00"/>
    <d v="1899-12-30T20:15:22"/>
    <n v="46.3"/>
    <n v="0"/>
    <n v="107.4"/>
    <n v="23.1"/>
    <n v="23.1"/>
    <n v="23.8"/>
    <n v="20"/>
    <n v="0.8"/>
    <n v="0.191"/>
    <x v="8"/>
  </r>
  <r>
    <n v="5.9916666666667542"/>
    <d v="2022-05-16T00:00:00"/>
    <d v="1899-12-30T20:15:52"/>
    <n v="46.3"/>
    <n v="0"/>
    <n v="108"/>
    <n v="23.1"/>
    <n v="23.3"/>
    <n v="23.9"/>
    <n v="20"/>
    <n v="0.8"/>
    <n v="0.191"/>
    <x v="8"/>
  </r>
  <r>
    <n v="6.0000000000000879"/>
    <d v="2022-05-16T00:00:00"/>
    <d v="1899-12-30T20:16:22"/>
    <n v="46.3"/>
    <n v="0"/>
    <n v="108"/>
    <n v="23.1"/>
    <n v="23.2"/>
    <n v="23.8"/>
    <n v="20"/>
    <n v="0.8"/>
    <n v="0.192"/>
    <x v="8"/>
  </r>
  <r>
    <n v="6.0083333333334217"/>
    <d v="2022-05-16T00:00:00"/>
    <d v="1899-12-30T20:16:52"/>
    <n v="45.6"/>
    <n v="0"/>
    <n v="108.6"/>
    <n v="23.2"/>
    <n v="23.3"/>
    <n v="23.8"/>
    <n v="20"/>
    <n v="0.8"/>
    <n v="0.193"/>
    <x v="8"/>
  </r>
  <r>
    <n v="6.0166666666667554"/>
    <d v="2022-05-16T00:00:00"/>
    <d v="1899-12-30T20:17:22"/>
    <n v="45.6"/>
    <n v="0"/>
    <n v="108.6"/>
    <n v="23.1"/>
    <n v="23.3"/>
    <n v="23.9"/>
    <n v="20"/>
    <n v="0.8"/>
    <n v="0.193"/>
    <x v="8"/>
  </r>
  <r>
    <n v="6.0250000000000892"/>
    <d v="2022-05-16T00:00:00"/>
    <d v="1899-12-30T20:17:52"/>
    <n v="45.6"/>
    <n v="0"/>
    <n v="109.3"/>
    <n v="23.2"/>
    <n v="23.3"/>
    <n v="23.9"/>
    <n v="20"/>
    <n v="0.8"/>
    <n v="0.19400000000000001"/>
    <x v="8"/>
  </r>
  <r>
    <n v="6.0333333333334229"/>
    <d v="2022-05-16T00:00:00"/>
    <d v="1899-12-30T20:18:22"/>
    <n v="44.9"/>
    <n v="0"/>
    <n v="109.3"/>
    <n v="23.2"/>
    <n v="23.3"/>
    <n v="23.9"/>
    <n v="20"/>
    <n v="0.8"/>
    <n v="0.19500000000000001"/>
    <x v="8"/>
  </r>
  <r>
    <n v="6.0416666666667567"/>
    <d v="2022-05-16T00:00:00"/>
    <d v="1899-12-30T20:18:53"/>
    <n v="44.9"/>
    <n v="0"/>
    <n v="109.9"/>
    <n v="23.1"/>
    <n v="23.3"/>
    <n v="23.8"/>
    <n v="20"/>
    <n v="0.8"/>
    <n v="0.19500000000000001"/>
    <x v="8"/>
  </r>
  <r>
    <n v="6.0500000000000904"/>
    <d v="2022-05-16T00:00:00"/>
    <d v="1899-12-30T20:19:23"/>
    <n v="44.9"/>
    <n v="0"/>
    <n v="110.5"/>
    <n v="23.1"/>
    <n v="23.3"/>
    <n v="23.9"/>
    <n v="20"/>
    <n v="0.8"/>
    <n v="0.19600000000000001"/>
    <x v="8"/>
  </r>
  <r>
    <n v="6.0583333333334242"/>
    <d v="2022-05-16T00:00:00"/>
    <d v="1899-12-30T20:19:53"/>
    <n v="44.9"/>
    <n v="0"/>
    <n v="110.5"/>
    <n v="23.1"/>
    <n v="23.3"/>
    <n v="23.9"/>
    <n v="20"/>
    <n v="0.8"/>
    <n v="0.19700000000000001"/>
    <x v="8"/>
  </r>
  <r>
    <n v="6.0666666666667579"/>
    <d v="2022-05-16T00:00:00"/>
    <d v="1899-12-30T20:20:23"/>
    <n v="44.3"/>
    <n v="0"/>
    <n v="111.2"/>
    <n v="23.2"/>
    <n v="23.3"/>
    <n v="23.9"/>
    <n v="20"/>
    <n v="0.8"/>
    <n v="0.19700000000000001"/>
    <x v="8"/>
  </r>
  <r>
    <n v="6.0750000000000917"/>
    <d v="2022-05-16T00:00:00"/>
    <d v="1899-12-30T20:20:53"/>
    <n v="44.3"/>
    <n v="0"/>
    <n v="111.2"/>
    <n v="23.2"/>
    <n v="23.3"/>
    <n v="23.9"/>
    <n v="20"/>
    <n v="0.8"/>
    <n v="0.19800000000000001"/>
    <x v="8"/>
  </r>
  <r>
    <n v="6.0833333333334254"/>
    <d v="2022-05-16T00:00:00"/>
    <d v="1899-12-30T20:21:23"/>
    <n v="43.6"/>
    <n v="0"/>
    <n v="111.8"/>
    <n v="23.2"/>
    <n v="23.3"/>
    <n v="23.9"/>
    <n v="20"/>
    <n v="0.8"/>
    <n v="0.19900000000000001"/>
    <x v="8"/>
  </r>
  <r>
    <n v="6.0916666666667592"/>
    <d v="2022-05-16T00:00:00"/>
    <d v="1899-12-30T20:21:53"/>
    <n v="43.6"/>
    <n v="0"/>
    <n v="111.8"/>
    <n v="23.2"/>
    <n v="23.4"/>
    <n v="23.9"/>
    <n v="20"/>
    <n v="0.8"/>
    <n v="0.19900000000000001"/>
    <x v="8"/>
  </r>
  <r>
    <n v="6.1000000000000929"/>
    <d v="2022-05-16T00:00:00"/>
    <d v="1899-12-30T20:22:23"/>
    <n v="43.6"/>
    <n v="0"/>
    <n v="112.4"/>
    <n v="23.2"/>
    <n v="23.4"/>
    <n v="23.9"/>
    <n v="20"/>
    <n v="0.8"/>
    <n v="0.2"/>
    <x v="8"/>
  </r>
  <r>
    <n v="6.1083333333334267"/>
    <d v="2022-05-16T00:00:00"/>
    <d v="1899-12-30T20:22:53"/>
    <n v="43.6"/>
    <n v="0"/>
    <n v="112.4"/>
    <n v="23.2"/>
    <n v="23.3"/>
    <n v="24"/>
    <n v="20"/>
    <n v="0.8"/>
    <n v="0.20100000000000001"/>
    <x v="8"/>
  </r>
  <r>
    <n v="6.1166666666667604"/>
    <d v="2022-05-16T00:00:00"/>
    <d v="1899-12-30T20:23:23"/>
    <n v="42.9"/>
    <n v="0"/>
    <n v="113.1"/>
    <n v="23.2"/>
    <n v="23.3"/>
    <n v="23.9"/>
    <n v="20"/>
    <n v="0.8"/>
    <n v="0.20100000000000001"/>
    <x v="8"/>
  </r>
  <r>
    <n v="6.1250000000000941"/>
    <d v="2022-05-16T00:00:00"/>
    <d v="1899-12-30T20:23:53"/>
    <n v="42.9"/>
    <n v="0"/>
    <n v="113.1"/>
    <n v="23.2"/>
    <n v="23.4"/>
    <n v="23.9"/>
    <n v="20"/>
    <n v="0.8"/>
    <n v="0.20200000000000001"/>
    <x v="8"/>
  </r>
  <r>
    <n v="6.1333333333334279"/>
    <d v="2022-05-16T00:00:00"/>
    <d v="1899-12-30T20:24:23"/>
    <n v="42.2"/>
    <n v="0"/>
    <n v="113.7"/>
    <n v="23.2"/>
    <n v="23.3"/>
    <n v="24"/>
    <n v="20"/>
    <n v="0.8"/>
    <n v="0.20300000000000001"/>
    <x v="8"/>
  </r>
  <r>
    <n v="6.1416666666667616"/>
    <d v="2022-05-16T00:00:00"/>
    <d v="1899-12-30T20:24:53"/>
    <n v="42.2"/>
    <n v="0"/>
    <n v="113.7"/>
    <n v="23.2"/>
    <n v="23.4"/>
    <n v="24"/>
    <n v="20"/>
    <n v="0.8"/>
    <n v="0.20300000000000001"/>
    <x v="8"/>
  </r>
  <r>
    <n v="6.1500000000000954"/>
    <d v="2022-05-16T00:00:00"/>
    <d v="1899-12-30T20:25:23"/>
    <n v="42.2"/>
    <n v="0"/>
    <n v="114.3"/>
    <n v="23.2"/>
    <n v="23.4"/>
    <n v="24"/>
    <n v="20"/>
    <n v="0.8"/>
    <n v="0.20399999999999999"/>
    <x v="8"/>
  </r>
  <r>
    <n v="6.1583333333334291"/>
    <d v="2022-05-16T00:00:00"/>
    <d v="1899-12-30T20:25:53"/>
    <n v="41.6"/>
    <n v="0"/>
    <n v="114.3"/>
    <n v="23.3"/>
    <n v="23.4"/>
    <n v="24"/>
    <n v="20"/>
    <n v="0.8"/>
    <n v="0.20499999999999999"/>
    <x v="8"/>
  </r>
  <r>
    <n v="6.1666666666667629"/>
    <d v="2022-05-16T00:00:00"/>
    <d v="1899-12-30T20:26:23"/>
    <n v="41.6"/>
    <n v="0"/>
    <n v="115"/>
    <n v="23.3"/>
    <n v="23.3"/>
    <n v="23.9"/>
    <n v="20"/>
    <n v="0.8"/>
    <n v="0.20499999999999999"/>
    <x v="8"/>
  </r>
  <r>
    <n v="6.1750000000000966"/>
    <d v="2022-05-16T00:00:00"/>
    <d v="1899-12-30T20:26:53"/>
    <n v="41.6"/>
    <n v="0"/>
    <n v="115.6"/>
    <n v="23.3"/>
    <n v="23.4"/>
    <n v="24"/>
    <n v="20"/>
    <n v="0.8"/>
    <n v="0.20599999999999999"/>
    <x v="8"/>
  </r>
  <r>
    <n v="6.1833333333334304"/>
    <d v="2022-05-16T00:00:00"/>
    <d v="1899-12-30T20:27:23"/>
    <n v="41.6"/>
    <n v="0"/>
    <n v="115.6"/>
    <n v="23.2"/>
    <n v="23.4"/>
    <n v="24"/>
    <n v="20"/>
    <n v="0.8"/>
    <n v="0.20699999999999999"/>
    <x v="8"/>
  </r>
  <r>
    <n v="6.1916666666667641"/>
    <d v="2022-05-16T00:00:00"/>
    <d v="1899-12-30T20:27:53"/>
    <n v="40.9"/>
    <n v="0"/>
    <n v="116.2"/>
    <n v="23.3"/>
    <n v="23.4"/>
    <n v="24"/>
    <n v="20"/>
    <n v="0.8"/>
    <n v="0.20699999999999999"/>
    <x v="8"/>
  </r>
  <r>
    <n v="6.2000000000000979"/>
    <d v="2022-05-16T00:00:00"/>
    <d v="1899-12-30T20:28:23"/>
    <n v="40.9"/>
    <n v="0"/>
    <n v="116.2"/>
    <n v="23.3"/>
    <n v="23.4"/>
    <n v="24"/>
    <n v="20"/>
    <n v="0.8"/>
    <n v="0.20799999999999999"/>
    <x v="8"/>
  </r>
  <r>
    <n v="6.2083333333334316"/>
    <d v="2022-05-16T00:00:00"/>
    <d v="1899-12-30T20:28:53"/>
    <n v="40.200000000000003"/>
    <n v="0"/>
    <n v="116.9"/>
    <n v="23.3"/>
    <n v="23.4"/>
    <n v="24"/>
    <n v="20"/>
    <n v="0.8"/>
    <n v="0.20899999999999999"/>
    <x v="8"/>
  </r>
  <r>
    <n v="6.2166666666667654"/>
    <d v="2022-05-16T00:00:00"/>
    <d v="1899-12-30T20:29:23"/>
    <n v="40.200000000000003"/>
    <n v="0"/>
    <n v="116.9"/>
    <n v="23.3"/>
    <n v="23.4"/>
    <n v="24"/>
    <n v="20"/>
    <n v="0.8"/>
    <n v="0.20899999999999999"/>
    <x v="8"/>
  </r>
  <r>
    <n v="6.2250000000000991"/>
    <d v="2022-05-16T00:00:00"/>
    <d v="1899-12-30T20:29:53"/>
    <n v="40.200000000000003"/>
    <n v="0"/>
    <n v="117.5"/>
    <n v="23.3"/>
    <n v="23.4"/>
    <n v="23.9"/>
    <n v="20"/>
    <n v="0.8"/>
    <n v="0.21"/>
    <x v="8"/>
  </r>
  <r>
    <n v="6.2333333333334329"/>
    <d v="2022-05-16T00:00:00"/>
    <d v="1899-12-30T20:30:23"/>
    <n v="40.200000000000003"/>
    <n v="0"/>
    <n v="117.5"/>
    <n v="23.3"/>
    <n v="23.4"/>
    <n v="24.1"/>
    <n v="20"/>
    <n v="0.8"/>
    <n v="0.21099999999999999"/>
    <x v="8"/>
  </r>
  <r>
    <n v="6.2416666666667666"/>
    <d v="2022-05-16T00:00:00"/>
    <d v="1899-12-30T20:30:53"/>
    <n v="40.200000000000003"/>
    <n v="0"/>
    <n v="118.2"/>
    <n v="23.3"/>
    <n v="23.4"/>
    <n v="24"/>
    <n v="20"/>
    <n v="0.8"/>
    <n v="0.21099999999999999"/>
    <x v="8"/>
  </r>
  <r>
    <n v="6.2500000000001004"/>
    <d v="2022-05-16T00:00:00"/>
    <d v="1899-12-30T20:31:23"/>
    <n v="39.5"/>
    <n v="0"/>
    <n v="118.2"/>
    <n v="23.3"/>
    <n v="23.5"/>
    <n v="24.1"/>
    <n v="20"/>
    <n v="0.8"/>
    <n v="0.21199999999999999"/>
    <x v="8"/>
  </r>
  <r>
    <n v="6.2583333333334341"/>
    <d v="2022-05-16T00:00:00"/>
    <d v="1899-12-30T20:31:53"/>
    <n v="39.5"/>
    <n v="0"/>
    <n v="118.8"/>
    <n v="23.3"/>
    <n v="23.4"/>
    <n v="24.1"/>
    <n v="20"/>
    <n v="0.8"/>
    <n v="0.21299999999999999"/>
    <x v="8"/>
  </r>
  <r>
    <n v="6.2666666666667679"/>
    <d v="2022-05-16T00:00:00"/>
    <d v="1899-12-30T20:32:23"/>
    <n v="38.9"/>
    <n v="0"/>
    <n v="119.4"/>
    <n v="23.3"/>
    <n v="23.4"/>
    <n v="23.9"/>
    <n v="20"/>
    <n v="0.8"/>
    <n v="0.21299999999999999"/>
    <x v="8"/>
  </r>
  <r>
    <n v="6.2750000000001016"/>
    <d v="2022-05-16T00:00:00"/>
    <d v="1899-12-30T20:32:53"/>
    <n v="38.9"/>
    <n v="0"/>
    <n v="119.4"/>
    <n v="23.3"/>
    <n v="23.4"/>
    <n v="24"/>
    <n v="20"/>
    <n v="0.8"/>
    <n v="0.214"/>
    <x v="8"/>
  </r>
  <r>
    <n v="6.2833333333334354"/>
    <d v="2022-05-16T00:00:00"/>
    <d v="1899-12-30T20:33:24"/>
    <n v="38.9"/>
    <n v="0"/>
    <n v="119.4"/>
    <n v="23.3"/>
    <n v="23.4"/>
    <n v="24"/>
    <n v="20"/>
    <n v="0.8"/>
    <n v="0.215"/>
    <x v="8"/>
  </r>
  <r>
    <n v="6.2916666666667691"/>
    <d v="2022-05-16T00:00:00"/>
    <d v="1899-12-30T20:33:54"/>
    <n v="38.200000000000003"/>
    <n v="0"/>
    <n v="120.1"/>
    <n v="23.3"/>
    <n v="23.4"/>
    <n v="24.1"/>
    <n v="20"/>
    <n v="0.8"/>
    <n v="0.215"/>
    <x v="8"/>
  </r>
  <r>
    <n v="6.3000000000001029"/>
    <d v="2022-05-16T00:00:00"/>
    <d v="1899-12-30T20:34:24"/>
    <n v="38.200000000000003"/>
    <n v="0"/>
    <n v="120.1"/>
    <n v="23.3"/>
    <n v="23.5"/>
    <n v="24"/>
    <n v="20"/>
    <n v="0.8"/>
    <n v="0.216"/>
    <x v="8"/>
  </r>
  <r>
    <n v="6.3083333333334366"/>
    <d v="2022-05-16T00:00:00"/>
    <d v="1899-12-30T20:34:54"/>
    <n v="38.200000000000003"/>
    <n v="0"/>
    <n v="120.7"/>
    <n v="23.3"/>
    <n v="23.4"/>
    <n v="24.1"/>
    <n v="20"/>
    <n v="0.8"/>
    <n v="0.217"/>
    <x v="8"/>
  </r>
  <r>
    <n v="6.3166666666667703"/>
    <d v="2022-05-16T00:00:00"/>
    <d v="1899-12-30T20:35:24"/>
    <n v="37.5"/>
    <n v="0"/>
    <n v="121.3"/>
    <n v="23.3"/>
    <n v="23.5"/>
    <n v="24.1"/>
    <n v="20"/>
    <n v="0.8"/>
    <n v="0.217"/>
    <x v="8"/>
  </r>
  <r>
    <n v="6.3250000000001041"/>
    <d v="2022-05-16T00:00:00"/>
    <d v="1899-12-30T20:35:54"/>
    <n v="37.5"/>
    <n v="0"/>
    <n v="121.3"/>
    <n v="23.3"/>
    <n v="23.4"/>
    <n v="24.1"/>
    <n v="20"/>
    <n v="0.8"/>
    <n v="0.218"/>
    <x v="8"/>
  </r>
  <r>
    <n v="6.3333333333334378"/>
    <d v="2022-05-16T00:00:00"/>
    <d v="1899-12-30T20:36:24"/>
    <n v="37.5"/>
    <n v="0"/>
    <n v="122"/>
    <n v="23.3"/>
    <n v="23.5"/>
    <n v="24.1"/>
    <n v="20"/>
    <n v="0.8"/>
    <n v="0.219"/>
    <x v="8"/>
  </r>
  <r>
    <n v="6.3416666666667716"/>
    <d v="2022-05-16T00:00:00"/>
    <d v="1899-12-30T20:36:54"/>
    <n v="37.5"/>
    <n v="0"/>
    <n v="122"/>
    <n v="23.3"/>
    <n v="23.4"/>
    <n v="24.2"/>
    <n v="20"/>
    <n v="0.8"/>
    <n v="0.219"/>
    <x v="8"/>
  </r>
  <r>
    <n v="6.3500000000001053"/>
    <d v="2022-05-16T00:00:00"/>
    <d v="1899-12-30T20:37:24"/>
    <n v="36.799999999999997"/>
    <n v="0"/>
    <n v="122.6"/>
    <n v="23.3"/>
    <n v="23.4"/>
    <n v="24"/>
    <n v="20"/>
    <n v="0.8"/>
    <n v="0.22"/>
    <x v="8"/>
  </r>
  <r>
    <n v="6.3583333333334391"/>
    <d v="2022-05-16T00:00:00"/>
    <d v="1899-12-30T20:37:54"/>
    <n v="36.799999999999997"/>
    <n v="0"/>
    <n v="122.6"/>
    <n v="23.4"/>
    <n v="23.5"/>
    <n v="24.1"/>
    <n v="20"/>
    <n v="0.8"/>
    <n v="0.221"/>
    <x v="8"/>
  </r>
  <r>
    <n v="6.3666666666667728"/>
    <d v="2022-05-16T00:00:00"/>
    <d v="1899-12-30T20:38:24"/>
    <n v="36.799999999999997"/>
    <n v="0"/>
    <n v="123.2"/>
    <n v="23.4"/>
    <n v="23.4"/>
    <n v="24.1"/>
    <n v="20"/>
    <n v="0.8"/>
    <n v="0.221"/>
    <x v="8"/>
  </r>
  <r>
    <n v="6.3750000000001066"/>
    <d v="2022-05-16T00:00:00"/>
    <d v="1899-12-30T20:38:54"/>
    <n v="36.200000000000003"/>
    <n v="0"/>
    <n v="123.9"/>
    <n v="23.3"/>
    <n v="23.5"/>
    <n v="24"/>
    <n v="20"/>
    <n v="0.8"/>
    <n v="0.222"/>
    <x v="8"/>
  </r>
  <r>
    <n v="6.3833333333334403"/>
    <d v="2022-05-16T00:00:00"/>
    <d v="1899-12-30T20:39:24"/>
    <n v="36.200000000000003"/>
    <n v="0"/>
    <n v="123.9"/>
    <n v="23.3"/>
    <n v="23.5"/>
    <n v="24.1"/>
    <n v="20"/>
    <n v="0.8"/>
    <n v="0.223"/>
    <x v="8"/>
  </r>
  <r>
    <n v="6.3916666666667741"/>
    <d v="2022-05-16T00:00:00"/>
    <d v="1899-12-30T20:39:54"/>
    <n v="35.5"/>
    <n v="0"/>
    <n v="124.5"/>
    <n v="23.3"/>
    <n v="23.4"/>
    <n v="24.1"/>
    <n v="20"/>
    <n v="0.8"/>
    <n v="0.223"/>
    <x v="8"/>
  </r>
  <r>
    <n v="6.4000000000001078"/>
    <d v="2022-05-16T00:00:00"/>
    <d v="1899-12-30T20:40:24"/>
    <n v="35.5"/>
    <n v="0"/>
    <n v="124.5"/>
    <n v="23.4"/>
    <n v="23.4"/>
    <n v="24.1"/>
    <n v="20"/>
    <n v="0.8"/>
    <n v="0.224"/>
    <x v="8"/>
  </r>
  <r>
    <n v="6.4083333333334416"/>
    <d v="2022-05-16T00:00:00"/>
    <d v="1899-12-30T20:40:54"/>
    <n v="35.5"/>
    <n v="0"/>
    <n v="125.1"/>
    <n v="23.4"/>
    <n v="23.4"/>
    <n v="24.1"/>
    <n v="20"/>
    <n v="0.8"/>
    <n v="0.22500000000000001"/>
    <x v="8"/>
  </r>
  <r>
    <n v="6.4166666666667753"/>
    <d v="2022-05-16T00:00:00"/>
    <d v="1899-12-30T20:41:24"/>
    <n v="34.799999999999997"/>
    <n v="0"/>
    <n v="125.1"/>
    <n v="23.4"/>
    <n v="23.4"/>
    <n v="24.1"/>
    <n v="20"/>
    <n v="0.8"/>
    <n v="0.22500000000000001"/>
    <x v="8"/>
  </r>
  <r>
    <n v="6.4250000000001091"/>
    <d v="2022-05-16T00:00:00"/>
    <d v="1899-12-30T20:41:54"/>
    <n v="34.799999999999997"/>
    <n v="0"/>
    <n v="125.8"/>
    <n v="23.4"/>
    <n v="23.6"/>
    <n v="24"/>
    <n v="20"/>
    <n v="0.8"/>
    <n v="0.22600000000000001"/>
    <x v="8"/>
  </r>
  <r>
    <n v="6.4333333333334428"/>
    <d v="2022-05-16T00:00:00"/>
    <d v="1899-12-30T20:42:24"/>
    <n v="34.799999999999997"/>
    <n v="0"/>
    <n v="126.4"/>
    <n v="23.4"/>
    <n v="23.5"/>
    <n v="24"/>
    <n v="20"/>
    <n v="0.8"/>
    <n v="0.22700000000000001"/>
    <x v="8"/>
  </r>
  <r>
    <n v="6.4416666666667766"/>
    <d v="2022-05-16T00:00:00"/>
    <d v="1899-12-30T20:42:54"/>
    <n v="34.799999999999997"/>
    <n v="0"/>
    <n v="126.4"/>
    <n v="23.4"/>
    <n v="23.5"/>
    <n v="24.2"/>
    <n v="20"/>
    <n v="0.8"/>
    <n v="0.22700000000000001"/>
    <x v="8"/>
  </r>
  <r>
    <n v="6.4500000000001103"/>
    <d v="2022-05-16T00:00:00"/>
    <d v="1899-12-30T20:43:24"/>
    <n v="34.1"/>
    <n v="0"/>
    <n v="127"/>
    <n v="23.4"/>
    <n v="23.5"/>
    <n v="24.1"/>
    <n v="20"/>
    <n v="0.8"/>
    <n v="0.22800000000000001"/>
    <x v="8"/>
  </r>
  <r>
    <n v="6.4583333333334441"/>
    <d v="2022-05-16T00:00:00"/>
    <d v="1899-12-30T20:43:54"/>
    <n v="34.1"/>
    <n v="0"/>
    <n v="127"/>
    <n v="23.4"/>
    <n v="23.6"/>
    <n v="24"/>
    <n v="20"/>
    <n v="0.8"/>
    <n v="0.22900000000000001"/>
    <x v="8"/>
  </r>
  <r>
    <n v="6.4666666666667778"/>
    <d v="2022-05-16T00:00:00"/>
    <d v="1899-12-30T20:44:24"/>
    <n v="34.1"/>
    <n v="0"/>
    <n v="127.7"/>
    <n v="23.5"/>
    <n v="23.4"/>
    <n v="24.2"/>
    <n v="20"/>
    <n v="0.8"/>
    <n v="0.22900000000000001"/>
    <x v="8"/>
  </r>
  <r>
    <n v="6.4750000000001116"/>
    <d v="2022-05-16T00:00:00"/>
    <d v="1899-12-30T20:44:54"/>
    <n v="33.5"/>
    <n v="0"/>
    <n v="127.7"/>
    <n v="23.4"/>
    <n v="23.5"/>
    <n v="24"/>
    <n v="20"/>
    <n v="0.8"/>
    <n v="0.23"/>
    <x v="8"/>
  </r>
  <r>
    <n v="6.4833333333334453"/>
    <d v="2022-05-16T00:00:00"/>
    <d v="1899-12-30T20:45:25"/>
    <n v="33.5"/>
    <n v="0"/>
    <n v="128.30000000000001"/>
    <n v="23.4"/>
    <n v="23.4"/>
    <n v="24.2"/>
    <n v="20"/>
    <n v="0.8"/>
    <n v="0.23100000000000001"/>
    <x v="8"/>
  </r>
  <r>
    <n v="6.4916666666667791"/>
    <d v="2022-05-16T00:00:00"/>
    <d v="1899-12-30T20:45:55"/>
    <n v="33.5"/>
    <n v="0"/>
    <n v="128.30000000000001"/>
    <n v="23.4"/>
    <n v="23.8"/>
    <n v="24.2"/>
    <n v="20"/>
    <n v="0.8"/>
    <n v="0.23100000000000001"/>
    <x v="8"/>
  </r>
  <r>
    <n v="6.5000000000001128"/>
    <d v="2022-05-16T00:00:00"/>
    <d v="1899-12-30T20:46:25"/>
    <n v="33.5"/>
    <n v="0"/>
    <n v="128.9"/>
    <n v="23.4"/>
    <n v="23.4"/>
    <n v="24.2"/>
    <n v="20"/>
    <n v="0.8"/>
    <n v="0.23200000000000001"/>
    <x v="8"/>
  </r>
  <r>
    <n v="6.5083333333334465"/>
    <d v="2022-05-16T00:00:00"/>
    <d v="1899-12-30T20:46:55"/>
    <n v="32.799999999999997"/>
    <n v="0"/>
    <n v="128.9"/>
    <n v="23.5"/>
    <n v="23.5"/>
    <n v="24.1"/>
    <n v="20"/>
    <n v="0.8"/>
    <n v="0.23300000000000001"/>
    <x v="8"/>
  </r>
  <r>
    <n v="6.5166666666667803"/>
    <d v="2022-05-16T00:00:00"/>
    <d v="1899-12-30T20:47:25"/>
    <n v="32.799999999999997"/>
    <n v="0"/>
    <n v="129.6"/>
    <n v="23.4"/>
    <n v="23.5"/>
    <n v="24.1"/>
    <n v="20"/>
    <n v="0.8"/>
    <n v="0.23300000000000001"/>
    <x v="8"/>
  </r>
  <r>
    <n v="6.525000000000114"/>
    <d v="2022-05-16T00:00:00"/>
    <d v="1899-12-30T20:47:55"/>
    <n v="32.1"/>
    <n v="0"/>
    <n v="129.6"/>
    <n v="23.4"/>
    <n v="23.5"/>
    <n v="24"/>
    <n v="20"/>
    <n v="0.8"/>
    <n v="0.23400000000000001"/>
    <x v="8"/>
  </r>
  <r>
    <n v="6.5333333333334478"/>
    <d v="2022-05-16T00:00:00"/>
    <d v="1899-12-30T20:48:25"/>
    <n v="32.1"/>
    <n v="0"/>
    <n v="130.19999999999999"/>
    <n v="23.5"/>
    <n v="23.4"/>
    <n v="24.1"/>
    <n v="20"/>
    <n v="0.8"/>
    <n v="0.23499999999999999"/>
    <x v="8"/>
  </r>
  <r>
    <n v="6.5416666666667815"/>
    <d v="2022-05-16T00:00:00"/>
    <d v="1899-12-30T20:48:55"/>
    <n v="32.1"/>
    <n v="0"/>
    <n v="130.19999999999999"/>
    <n v="23.5"/>
    <n v="23.6"/>
    <n v="24.1"/>
    <n v="20"/>
    <n v="0.8"/>
    <n v="0.23499999999999999"/>
    <x v="8"/>
  </r>
  <r>
    <n v="6.5500000000001153"/>
    <d v="2022-05-16T00:00:00"/>
    <d v="1899-12-30T20:49:25"/>
    <n v="32.1"/>
    <n v="0"/>
    <n v="130.80000000000001"/>
    <n v="23.5"/>
    <n v="23.7"/>
    <n v="24.1"/>
    <n v="20"/>
    <n v="0.8"/>
    <n v="0.23599999999999999"/>
    <x v="8"/>
  </r>
  <r>
    <n v="6.558333333333449"/>
    <d v="2022-05-16T00:00:00"/>
    <d v="1899-12-30T20:49:55"/>
    <n v="31.4"/>
    <n v="0"/>
    <n v="130.80000000000001"/>
    <n v="23.5"/>
    <n v="23.6"/>
    <n v="24.2"/>
    <n v="20"/>
    <n v="0.8"/>
    <n v="0.23699999999999999"/>
    <x v="8"/>
  </r>
  <r>
    <n v="6.5666666666667828"/>
    <d v="2022-05-16T00:00:00"/>
    <d v="1899-12-30T20:50:25"/>
    <n v="31.4"/>
    <n v="0"/>
    <n v="131.5"/>
    <n v="23.5"/>
    <n v="23.5"/>
    <n v="24.2"/>
    <n v="20"/>
    <n v="0.8"/>
    <n v="0.23699999999999999"/>
    <x v="8"/>
  </r>
  <r>
    <n v="6.5750000000001165"/>
    <d v="2022-05-16T00:00:00"/>
    <d v="1899-12-30T20:50:55"/>
    <n v="30.8"/>
    <n v="0"/>
    <n v="132.1"/>
    <n v="23.5"/>
    <n v="23.7"/>
    <n v="24.2"/>
    <n v="20"/>
    <n v="0.8"/>
    <n v="0.23799999999999999"/>
    <x v="8"/>
  </r>
  <r>
    <n v="6.5833333333334503"/>
    <d v="2022-05-16T00:00:00"/>
    <d v="1899-12-30T20:51:25"/>
    <n v="30.8"/>
    <n v="0"/>
    <n v="132.1"/>
    <n v="23.5"/>
    <n v="23.7"/>
    <n v="24.2"/>
    <n v="20"/>
    <n v="0.8"/>
    <n v="0.23899999999999999"/>
    <x v="8"/>
  </r>
  <r>
    <n v="6.591666666666784"/>
    <d v="2022-05-16T00:00:00"/>
    <d v="1899-12-30T20:51:55"/>
    <n v="30.8"/>
    <n v="0"/>
    <n v="132.80000000000001"/>
    <n v="23.4"/>
    <n v="23.6"/>
    <n v="24.2"/>
    <n v="20"/>
    <n v="0.8"/>
    <n v="0.23899999999999999"/>
    <x v="8"/>
  </r>
  <r>
    <n v="6.6000000000001178"/>
    <d v="2022-05-16T00:00:00"/>
    <d v="1899-12-30T20:52:25"/>
    <n v="30.8"/>
    <n v="0"/>
    <n v="132.80000000000001"/>
    <n v="23.5"/>
    <n v="23.5"/>
    <n v="24.2"/>
    <n v="20"/>
    <n v="0.8"/>
    <n v="0.24"/>
    <x v="8"/>
  </r>
  <r>
    <n v="6.6083333333334515"/>
    <d v="2022-05-16T00:00:00"/>
    <d v="1899-12-30T20:52:55"/>
    <n v="30.8"/>
    <n v="0"/>
    <n v="132.80000000000001"/>
    <n v="23.5"/>
    <n v="23.7"/>
    <n v="24.2"/>
    <n v="20"/>
    <n v="0.8"/>
    <n v="0.24099999999999999"/>
    <x v="8"/>
  </r>
  <r>
    <n v="6.6166666666667853"/>
    <d v="2022-05-16T00:00:00"/>
    <d v="1899-12-30T20:53:25"/>
    <n v="30.1"/>
    <n v="0"/>
    <n v="133.4"/>
    <n v="23.5"/>
    <n v="23.5"/>
    <n v="24.2"/>
    <n v="20"/>
    <n v="0.8"/>
    <n v="0.24099999999999999"/>
    <x v="8"/>
  </r>
  <r>
    <n v="6.625000000000119"/>
    <d v="2022-05-16T00:00:00"/>
    <d v="1899-12-30T20:53:55"/>
    <n v="30.1"/>
    <n v="0"/>
    <n v="134"/>
    <n v="23.5"/>
    <n v="23.7"/>
    <n v="24.2"/>
    <n v="20"/>
    <n v="0.8"/>
    <n v="0.24199999999999999"/>
    <x v="8"/>
  </r>
  <r>
    <n v="6.6333333333334528"/>
    <d v="2022-05-16T00:00:00"/>
    <d v="1899-12-30T20:54:26"/>
    <n v="30.1"/>
    <n v="0"/>
    <n v="134"/>
    <n v="23.5"/>
    <n v="23.4"/>
    <n v="24.2"/>
    <n v="20"/>
    <n v="0.8"/>
    <n v="0.24299999999999999"/>
    <x v="8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  <r>
    <m/>
    <m/>
    <m/>
    <m/>
    <m/>
    <m/>
    <m/>
    <m/>
    <m/>
    <m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피벗 테이블2" cacheId="0" applyNumberFormats="0" applyBorderFormats="0" applyFontFormats="0" applyPatternFormats="0" applyAlignmentFormats="0" applyWidthHeightFormats="1" dataCaption="값" updatedVersion="6" minRefreshableVersion="3" useAutoFormatting="1" rowGrandTotals="0" colGrandTotals="0" itemPrintTitles="1" createdVersion="6" indent="0" compact="0" compactData="0" multipleFieldFilters="0">
  <location ref="W15:X24" firstHeaderRow="1" firstDataRow="1" firstDataCol="1"/>
  <pivotFields count="13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dataField="1" compact="0" outline="0" showAll="0" sortType="ascending" defaultSubtotal="0">
      <items count="55">
        <item x="0"/>
        <item m="1" x="22"/>
        <item x="1"/>
        <item m="1" x="11"/>
        <item x="2"/>
        <item x="3"/>
        <item m="1" x="10"/>
        <item x="4"/>
        <item m="1" x="20"/>
        <item x="5"/>
        <item m="1" x="25"/>
        <item x="6"/>
        <item x="7"/>
        <item m="1" x="41"/>
        <item x="8"/>
        <item m="1" x="36"/>
        <item m="1" x="30"/>
        <item m="1" x="33"/>
        <item m="1" x="40"/>
        <item m="1" x="32"/>
        <item m="1" x="46"/>
        <item m="1" x="29"/>
        <item m="1" x="50"/>
        <item m="1" x="27"/>
        <item m="1" x="12"/>
        <item m="1" x="48"/>
        <item m="1" x="39"/>
        <item m="1" x="23"/>
        <item m="1" x="17"/>
        <item m="1" x="45"/>
        <item m="1" x="19"/>
        <item m="1" x="43"/>
        <item m="1" x="16"/>
        <item m="1" x="38"/>
        <item m="1" x="14"/>
        <item m="1" x="35"/>
        <item m="1" x="21"/>
        <item m="1" x="53"/>
        <item m="1" x="44"/>
        <item m="1" x="31"/>
        <item m="1" x="18"/>
        <item m="1" x="52"/>
        <item m="1" x="42"/>
        <item m="1" x="28"/>
        <item m="1" x="15"/>
        <item m="1" x="51"/>
        <item m="1" x="37"/>
        <item m="1" x="26"/>
        <item m="1" x="13"/>
        <item m="1" x="49"/>
        <item m="1" x="34"/>
        <item m="1" x="24"/>
        <item m="1" x="54"/>
        <item m="1" x="47"/>
        <item h="1" x="9"/>
      </items>
    </pivotField>
  </pivotFields>
  <rowFields count="1">
    <field x="12"/>
  </rowFields>
  <rowItems count="9">
    <i>
      <x/>
    </i>
    <i>
      <x v="2"/>
    </i>
    <i>
      <x v="4"/>
    </i>
    <i>
      <x v="5"/>
    </i>
    <i>
      <x v="7"/>
    </i>
    <i>
      <x v="9"/>
    </i>
    <i>
      <x v="11"/>
    </i>
    <i>
      <x v="12"/>
    </i>
    <i>
      <x v="14"/>
    </i>
  </rowItems>
  <colItems count="1">
    <i/>
  </colItems>
  <dataFields count="1">
    <dataField name="개수 : W" fld="12" subtotal="count" baseField="12" baseItem="1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0"/>
  <sheetViews>
    <sheetView zoomScale="70" zoomScaleNormal="70" workbookViewId="0">
      <selection activeCell="N6" sqref="N6"/>
    </sheetView>
  </sheetViews>
  <sheetFormatPr defaultColWidth="8.625" defaultRowHeight="15.75"/>
  <cols>
    <col min="1" max="1" width="8.625" style="2"/>
    <col min="2" max="2" width="11.125" style="2" bestFit="1" customWidth="1"/>
    <col min="3" max="9" width="8.625" style="2"/>
    <col min="10" max="10" width="10.625" style="2" bestFit="1" customWidth="1"/>
    <col min="11" max="11" width="9.625" style="2" bestFit="1" customWidth="1"/>
    <col min="12" max="12" width="8.75" style="2" bestFit="1" customWidth="1"/>
    <col min="13" max="15" width="8.625" style="2"/>
    <col min="16" max="17" width="9.375" style="2" bestFit="1" customWidth="1"/>
    <col min="18" max="16384" width="8.625" style="2"/>
  </cols>
  <sheetData>
    <row r="1" spans="1:38" ht="16.5" thickBot="1"/>
    <row r="2" spans="1:38">
      <c r="B2" s="3">
        <v>44887</v>
      </c>
      <c r="C2" s="4"/>
    </row>
    <row r="3" spans="1:38" ht="16.5" thickBot="1">
      <c r="B3" s="33" t="s">
        <v>0</v>
      </c>
      <c r="C3" s="5"/>
    </row>
    <row r="4" spans="1:38" ht="16.5" thickBot="1"/>
    <row r="5" spans="1:38" ht="16.5" thickBot="1">
      <c r="B5" s="218" t="s">
        <v>1</v>
      </c>
      <c r="C5" s="219"/>
      <c r="D5" s="219"/>
      <c r="E5" s="219"/>
      <c r="F5" s="219"/>
      <c r="G5" s="219"/>
      <c r="H5" s="219"/>
      <c r="I5" s="219"/>
      <c r="J5" s="219"/>
      <c r="K5" s="219"/>
      <c r="L5" s="220"/>
      <c r="M5" s="218" t="s">
        <v>2</v>
      </c>
      <c r="N5" s="219"/>
      <c r="O5" s="220"/>
      <c r="P5" s="6"/>
      <c r="Q5" s="6"/>
      <c r="R5" s="6"/>
    </row>
    <row r="6" spans="1:38">
      <c r="B6" s="7" t="s">
        <v>3</v>
      </c>
      <c r="C6" s="8" t="s">
        <v>101</v>
      </c>
      <c r="D6" s="8"/>
      <c r="E6" s="8"/>
      <c r="F6" s="8"/>
      <c r="G6" s="8"/>
      <c r="H6" s="8"/>
      <c r="I6" s="8"/>
      <c r="J6" s="8"/>
      <c r="K6" s="8"/>
      <c r="L6" s="9"/>
      <c r="M6" s="7" t="s">
        <v>4</v>
      </c>
      <c r="N6" s="16">
        <v>30</v>
      </c>
      <c r="O6" s="17" t="s">
        <v>5</v>
      </c>
      <c r="P6" s="8"/>
      <c r="Q6" s="8"/>
      <c r="R6" s="8"/>
    </row>
    <row r="7" spans="1:38">
      <c r="B7" s="10" t="s">
        <v>6</v>
      </c>
      <c r="C7" s="8" t="s">
        <v>7</v>
      </c>
      <c r="D7" s="8"/>
      <c r="E7" s="8"/>
      <c r="F7" s="8"/>
      <c r="G7" s="8"/>
      <c r="H7" s="8"/>
      <c r="I7" s="8"/>
      <c r="J7" s="8"/>
      <c r="K7" s="8"/>
      <c r="L7" s="9"/>
      <c r="M7" s="10" t="s">
        <v>8</v>
      </c>
      <c r="N7" s="8">
        <v>2</v>
      </c>
      <c r="O7" s="9" t="s">
        <v>9</v>
      </c>
      <c r="P7" s="8"/>
      <c r="Q7" s="8"/>
      <c r="R7" s="8"/>
      <c r="V7" s="25"/>
    </row>
    <row r="8" spans="1:38">
      <c r="B8" s="10" t="s">
        <v>10</v>
      </c>
      <c r="C8" s="8" t="s">
        <v>7</v>
      </c>
      <c r="D8" s="8"/>
      <c r="E8" s="8"/>
      <c r="F8" s="8"/>
      <c r="G8" s="8"/>
      <c r="H8" s="8"/>
      <c r="I8" s="8"/>
      <c r="J8" s="8"/>
      <c r="K8" s="8"/>
      <c r="L8" s="9"/>
      <c r="M8" s="10" t="s">
        <v>99</v>
      </c>
      <c r="N8" s="8">
        <v>1</v>
      </c>
      <c r="O8" s="9" t="s">
        <v>9</v>
      </c>
      <c r="P8" s="8"/>
      <c r="Q8" s="8"/>
      <c r="R8" s="8"/>
    </row>
    <row r="9" spans="1:38" ht="16.5" thickBot="1">
      <c r="B9" s="11" t="s">
        <v>12</v>
      </c>
      <c r="C9" s="12" t="s">
        <v>13</v>
      </c>
      <c r="D9" s="12"/>
      <c r="E9" s="12"/>
      <c r="F9" s="12"/>
      <c r="G9" s="12"/>
      <c r="H9" s="12"/>
      <c r="I9" s="12"/>
      <c r="J9" s="12"/>
      <c r="K9" s="12"/>
      <c r="L9" s="5"/>
      <c r="M9" s="11" t="s">
        <v>11</v>
      </c>
      <c r="N9" s="12">
        <v>1</v>
      </c>
      <c r="O9" s="5" t="s">
        <v>9</v>
      </c>
      <c r="P9" s="8"/>
      <c r="Q9" s="8"/>
      <c r="R9" s="8"/>
    </row>
    <row r="10" spans="1:38" ht="16.5" thickBot="1"/>
    <row r="11" spans="1:38" ht="16.5" thickBot="1">
      <c r="A11" s="209"/>
      <c r="B11" s="210"/>
      <c r="C11" s="211"/>
      <c r="D11" s="212" t="s">
        <v>14</v>
      </c>
      <c r="E11" s="212"/>
      <c r="F11" s="212"/>
      <c r="G11" s="212"/>
      <c r="H11" s="212"/>
      <c r="I11" s="213"/>
      <c r="J11" s="216" t="s">
        <v>15</v>
      </c>
      <c r="K11" s="212"/>
      <c r="L11" s="212"/>
      <c r="M11" s="212"/>
      <c r="N11" s="212"/>
      <c r="O11" s="212"/>
      <c r="P11" s="212"/>
      <c r="Q11" s="212"/>
      <c r="R11" s="213"/>
      <c r="S11" s="212" t="s">
        <v>16</v>
      </c>
      <c r="T11" s="212"/>
      <c r="U11" s="213"/>
      <c r="V11" s="216" t="s">
        <v>17</v>
      </c>
      <c r="W11" s="212"/>
      <c r="X11" s="212"/>
      <c r="Y11" s="212"/>
      <c r="Z11" s="212"/>
      <c r="AA11" s="212"/>
      <c r="AB11" s="212"/>
      <c r="AC11" s="212"/>
      <c r="AD11" s="213"/>
      <c r="AE11" s="216" t="s">
        <v>18</v>
      </c>
      <c r="AF11" s="212"/>
      <c r="AG11" s="213"/>
      <c r="AH11" s="212" t="s">
        <v>19</v>
      </c>
      <c r="AI11" s="212"/>
      <c r="AJ11" s="212"/>
      <c r="AK11" s="212"/>
      <c r="AL11" s="213"/>
    </row>
    <row r="12" spans="1:38" ht="16.5" thickBot="1">
      <c r="A12" s="221"/>
      <c r="B12" s="214"/>
      <c r="C12" s="215"/>
      <c r="D12" s="214" t="s">
        <v>20</v>
      </c>
      <c r="E12" s="214"/>
      <c r="F12" s="214"/>
      <c r="G12" s="214" t="s">
        <v>21</v>
      </c>
      <c r="H12" s="214"/>
      <c r="I12" s="215"/>
      <c r="J12" s="216" t="s">
        <v>102</v>
      </c>
      <c r="K12" s="212"/>
      <c r="L12" s="212"/>
      <c r="M12" s="212"/>
      <c r="N12" s="212"/>
      <c r="O12" s="212"/>
      <c r="P12" s="212"/>
      <c r="Q12" s="212"/>
      <c r="R12" s="213"/>
      <c r="S12" s="214" t="s">
        <v>23</v>
      </c>
      <c r="T12" s="214"/>
      <c r="U12" s="215"/>
      <c r="V12" s="216" t="s">
        <v>24</v>
      </c>
      <c r="W12" s="212"/>
      <c r="X12" s="212"/>
      <c r="Y12" s="212"/>
      <c r="Z12" s="212"/>
      <c r="AA12" s="212"/>
      <c r="AB12" s="212"/>
      <c r="AC12" s="212"/>
      <c r="AD12" s="213"/>
      <c r="AE12" s="13">
        <f>$N$8-AE15</f>
        <v>1</v>
      </c>
      <c r="AF12" s="14">
        <f>$N$8-AF15</f>
        <v>1</v>
      </c>
      <c r="AG12" s="15">
        <f>$N$7-AG15</f>
        <v>2</v>
      </c>
      <c r="AH12" s="79"/>
      <c r="AI12" s="8"/>
      <c r="AJ12" s="8"/>
      <c r="AK12" s="8"/>
      <c r="AL12" s="9"/>
    </row>
    <row r="13" spans="1:38">
      <c r="A13" s="10"/>
      <c r="B13" s="9"/>
      <c r="C13" s="9" t="s">
        <v>25</v>
      </c>
      <c r="D13" s="8" t="s">
        <v>26</v>
      </c>
      <c r="E13" s="8" t="s">
        <v>26</v>
      </c>
      <c r="F13" s="8" t="s">
        <v>26</v>
      </c>
      <c r="G13" s="8" t="s">
        <v>27</v>
      </c>
      <c r="H13" s="8" t="s">
        <v>27</v>
      </c>
      <c r="I13" s="9" t="s">
        <v>27</v>
      </c>
      <c r="J13" s="223" t="s">
        <v>28</v>
      </c>
      <c r="K13" s="224"/>
      <c r="L13" s="224"/>
      <c r="M13" s="209" t="s">
        <v>29</v>
      </c>
      <c r="N13" s="210"/>
      <c r="O13" s="211"/>
      <c r="P13" s="209" t="s">
        <v>30</v>
      </c>
      <c r="Q13" s="210"/>
      <c r="R13" s="211"/>
      <c r="S13" s="8"/>
      <c r="T13" s="8"/>
      <c r="U13" s="9"/>
      <c r="V13" s="8" t="s">
        <v>26</v>
      </c>
      <c r="W13" s="8" t="s">
        <v>26</v>
      </c>
      <c r="X13" s="9" t="s">
        <v>26</v>
      </c>
      <c r="Y13" s="209" t="s">
        <v>29</v>
      </c>
      <c r="Z13" s="210"/>
      <c r="AA13" s="211"/>
      <c r="AB13" s="209" t="s">
        <v>31</v>
      </c>
      <c r="AC13" s="210"/>
      <c r="AD13" s="211"/>
      <c r="AE13" s="209" t="s">
        <v>32</v>
      </c>
      <c r="AF13" s="210"/>
      <c r="AG13" s="210"/>
      <c r="AH13" s="78"/>
      <c r="AI13" s="63" t="s">
        <v>98</v>
      </c>
      <c r="AJ13" s="63"/>
      <c r="AK13" s="16"/>
      <c r="AL13" s="17"/>
    </row>
    <row r="14" spans="1:38" ht="16.5" thickBot="1">
      <c r="A14" s="11"/>
      <c r="B14" s="9" t="s">
        <v>33</v>
      </c>
      <c r="C14" s="5" t="s">
        <v>34</v>
      </c>
      <c r="D14" s="12" t="s">
        <v>3</v>
      </c>
      <c r="E14" s="12" t="s">
        <v>6</v>
      </c>
      <c r="F14" s="12" t="s">
        <v>10</v>
      </c>
      <c r="G14" s="12" t="s">
        <v>3</v>
      </c>
      <c r="H14" s="12" t="s">
        <v>6</v>
      </c>
      <c r="I14" s="5" t="s">
        <v>10</v>
      </c>
      <c r="J14" s="33" t="s">
        <v>3</v>
      </c>
      <c r="K14" s="12" t="s">
        <v>6</v>
      </c>
      <c r="L14" s="12" t="s">
        <v>10</v>
      </c>
      <c r="M14" s="18" t="s">
        <v>3</v>
      </c>
      <c r="N14" s="8" t="s">
        <v>6</v>
      </c>
      <c r="O14" s="9" t="s">
        <v>10</v>
      </c>
      <c r="P14" s="18" t="s">
        <v>3</v>
      </c>
      <c r="Q14" s="8" t="s">
        <v>6</v>
      </c>
      <c r="R14" s="9" t="s">
        <v>10</v>
      </c>
      <c r="S14" s="12" t="s">
        <v>3</v>
      </c>
      <c r="T14" s="12" t="s">
        <v>6</v>
      </c>
      <c r="U14" s="5" t="s">
        <v>10</v>
      </c>
      <c r="V14" s="12" t="s">
        <v>3</v>
      </c>
      <c r="W14" s="12" t="s">
        <v>6</v>
      </c>
      <c r="X14" s="5" t="s">
        <v>10</v>
      </c>
      <c r="Y14" s="18" t="s">
        <v>3</v>
      </c>
      <c r="Z14" s="8" t="s">
        <v>6</v>
      </c>
      <c r="AA14" s="9" t="s">
        <v>10</v>
      </c>
      <c r="AB14" s="18" t="s">
        <v>3</v>
      </c>
      <c r="AC14" s="8" t="s">
        <v>6</v>
      </c>
      <c r="AD14" s="9" t="s">
        <v>10</v>
      </c>
      <c r="AE14" s="33" t="s">
        <v>35</v>
      </c>
      <c r="AF14" s="12" t="s">
        <v>36</v>
      </c>
      <c r="AG14" s="12" t="s">
        <v>37</v>
      </c>
      <c r="AH14" s="33" t="s">
        <v>38</v>
      </c>
      <c r="AI14" s="12" t="s">
        <v>35</v>
      </c>
      <c r="AJ14" s="12" t="s">
        <v>37</v>
      </c>
      <c r="AK14" s="12"/>
      <c r="AL14" s="5"/>
    </row>
    <row r="15" spans="1:38" s="47" customFormat="1" ht="15">
      <c r="A15" s="23"/>
      <c r="B15" s="48"/>
      <c r="C15" s="64"/>
      <c r="D15" s="57"/>
      <c r="E15" s="58"/>
      <c r="F15" s="59"/>
      <c r="G15" s="58"/>
      <c r="H15" s="58"/>
      <c r="I15" s="59"/>
      <c r="J15" s="49"/>
      <c r="K15" s="50"/>
      <c r="L15" s="51"/>
      <c r="M15" s="41">
        <v>1</v>
      </c>
      <c r="N15" s="42">
        <v>1</v>
      </c>
      <c r="O15" s="42">
        <v>1</v>
      </c>
      <c r="P15" s="35">
        <f>(J15*'Updated standard curve'!$B$2+'Updated standard curve'!$B$3)*FA!M15</f>
        <v>-8.9999999999999998E-4</v>
      </c>
      <c r="Q15" s="36">
        <f>(K15*'Updated standard curve'!$B$2+'Updated standard curve'!$B$3)*FA!N15</f>
        <v>-8.9999999999999998E-4</v>
      </c>
      <c r="R15" s="29">
        <f>(L15*'Updated standard curve'!$B$2+'Updated standard curve'!$B$3)*FA!O15</f>
        <v>-8.9999999999999998E-4</v>
      </c>
      <c r="S15" s="36"/>
      <c r="T15" s="36"/>
      <c r="U15" s="29"/>
      <c r="V15" s="28"/>
      <c r="W15" s="27"/>
      <c r="X15" s="29"/>
      <c r="Y15" s="41">
        <v>1</v>
      </c>
      <c r="Z15" s="42">
        <v>1</v>
      </c>
      <c r="AA15" s="42">
        <v>1</v>
      </c>
      <c r="AB15" s="35">
        <f>(V15^2*'Updated standard curve'!$M$2+V15*'Updated standard curve'!$M$3+'Updated standard curve'!$M$4)*FA!Y15</f>
        <v>-1.2999999999999999E-3</v>
      </c>
      <c r="AC15" s="36">
        <f>(W15^2*'Updated standard curve'!$M$2+W15*'Updated standard curve'!$M$3+'Updated standard curve'!$M$4)*FA!Z15</f>
        <v>-1.2999999999999999E-3</v>
      </c>
      <c r="AD15" s="29">
        <f>(X15^2*'Updated standard curve'!$K$2+X15*'Updated standard curve'!$K$3+'Updated standard curve'!$K$4)*FA!AA15</f>
        <v>1.0999999999999999E-2</v>
      </c>
      <c r="AE15" s="36"/>
      <c r="AF15" s="36"/>
      <c r="AG15" s="29"/>
      <c r="AH15" s="24"/>
      <c r="AI15" s="38"/>
      <c r="AJ15" s="26"/>
      <c r="AK15" s="38"/>
      <c r="AL15" s="31"/>
    </row>
    <row r="16" spans="1:38" s="47" customFormat="1" ht="15">
      <c r="A16" s="23"/>
      <c r="B16" s="52"/>
      <c r="C16" s="64"/>
      <c r="D16" s="53"/>
      <c r="E16" s="50"/>
      <c r="F16" s="60"/>
      <c r="G16" s="50"/>
      <c r="H16" s="50"/>
      <c r="I16" s="60"/>
      <c r="J16" s="49"/>
      <c r="K16" s="50"/>
      <c r="L16" s="51"/>
      <c r="M16" s="44">
        <v>1</v>
      </c>
      <c r="N16" s="45">
        <v>1</v>
      </c>
      <c r="O16" s="45">
        <v>1</v>
      </c>
      <c r="P16" s="37">
        <f>(J16*'Updated standard curve'!$B$2+'Updated standard curve'!$B$3)*FA!M16</f>
        <v>-8.9999999999999998E-4</v>
      </c>
      <c r="Q16" s="38">
        <f>(K16*'Updated standard curve'!$B$2+'Updated standard curve'!$B$3)*FA!N16</f>
        <v>-8.9999999999999998E-4</v>
      </c>
      <c r="R16" s="31">
        <f>(L16*'Updated standard curve'!$B$2+'Updated standard curve'!$B$3)*FA!O16</f>
        <v>-8.9999999999999998E-4</v>
      </c>
      <c r="S16" s="38"/>
      <c r="T16" s="38"/>
      <c r="U16" s="31"/>
      <c r="V16" s="30"/>
      <c r="W16" s="26"/>
      <c r="X16" s="31"/>
      <c r="Y16" s="44">
        <v>1</v>
      </c>
      <c r="Z16" s="45">
        <v>1</v>
      </c>
      <c r="AA16" s="45">
        <v>1</v>
      </c>
      <c r="AB16" s="37">
        <f>(V16^2*'Updated standard curve'!$M$2+V16*'Updated standard curve'!$M$3+'Updated standard curve'!$M$4)*FA!Y16</f>
        <v>-1.2999999999999999E-3</v>
      </c>
      <c r="AC16" s="38">
        <f>(W16^2*'Updated standard curve'!$M$2+W16*'Updated standard curve'!$M$3+'Updated standard curve'!$M$4)*FA!Z16</f>
        <v>-1.2999999999999999E-3</v>
      </c>
      <c r="AD16" s="31">
        <f>(X16^2*'Updated standard curve'!$K$2+X16*'Updated standard curve'!$K$3+'Updated standard curve'!$K$4)*FA!AA16</f>
        <v>1.0999999999999999E-2</v>
      </c>
      <c r="AE16" s="38"/>
      <c r="AF16" s="38"/>
      <c r="AG16" s="31"/>
      <c r="AH16" s="24"/>
      <c r="AI16" s="38"/>
      <c r="AJ16" s="38"/>
      <c r="AK16" s="38"/>
      <c r="AL16" s="31"/>
    </row>
    <row r="17" spans="1:39" s="47" customFormat="1" ht="15">
      <c r="A17" s="23"/>
      <c r="B17" s="52"/>
      <c r="C17" s="64"/>
      <c r="D17" s="53"/>
      <c r="E17" s="56"/>
      <c r="F17" s="61"/>
      <c r="G17" s="50"/>
      <c r="H17" s="50"/>
      <c r="I17" s="60"/>
      <c r="J17" s="49"/>
      <c r="K17" s="50"/>
      <c r="L17" s="50"/>
      <c r="M17" s="44">
        <v>1</v>
      </c>
      <c r="N17" s="45">
        <v>1</v>
      </c>
      <c r="O17" s="45">
        <v>1</v>
      </c>
      <c r="P17" s="37">
        <f>(J17*'Updated standard curve'!$B$2+'Updated standard curve'!$B$3)*FA!M17</f>
        <v>-8.9999999999999998E-4</v>
      </c>
      <c r="Q17" s="38">
        <f>(K17*'Updated standard curve'!$B$2+'Updated standard curve'!$B$3)*FA!N17</f>
        <v>-8.9999999999999998E-4</v>
      </c>
      <c r="R17" s="31">
        <f>(L17*'Updated standard curve'!$B$2+'Updated standard curve'!$B$3)*FA!O17</f>
        <v>-8.9999999999999998E-4</v>
      </c>
      <c r="S17" s="38"/>
      <c r="T17" s="38"/>
      <c r="U17" s="31"/>
      <c r="V17" s="30"/>
      <c r="W17" s="26"/>
      <c r="X17" s="31"/>
      <c r="Y17" s="44">
        <v>1</v>
      </c>
      <c r="Z17" s="45">
        <v>1</v>
      </c>
      <c r="AA17" s="45">
        <v>1</v>
      </c>
      <c r="AB17" s="37">
        <f>(V17^2*'Updated standard curve'!$M$2+V17*'Updated standard curve'!$M$3+'Updated standard curve'!$M$4)*FA!Y17</f>
        <v>-1.2999999999999999E-3</v>
      </c>
      <c r="AC17" s="38">
        <f>(W17^2*'Updated standard curve'!$M$2+W17*'Updated standard curve'!$M$3+'Updated standard curve'!$M$4)*FA!Z17</f>
        <v>-1.2999999999999999E-3</v>
      </c>
      <c r="AD17" s="31">
        <f>(X17^2*'Updated standard curve'!$K$2+X17*'Updated standard curve'!$K$3+'Updated standard curve'!$K$4)*FA!AA17</f>
        <v>1.0999999999999999E-2</v>
      </c>
      <c r="AE17" s="38"/>
      <c r="AF17" s="38"/>
      <c r="AG17" s="31"/>
      <c r="AH17" s="24"/>
      <c r="AI17" s="38"/>
      <c r="AJ17" s="38"/>
      <c r="AK17" s="38"/>
      <c r="AL17" s="31"/>
    </row>
    <row r="18" spans="1:39" s="47" customFormat="1" ht="15">
      <c r="A18" s="23"/>
      <c r="B18" s="52"/>
      <c r="C18" s="64"/>
      <c r="D18" s="53"/>
      <c r="E18" s="56"/>
      <c r="F18" s="62"/>
      <c r="G18" s="50"/>
      <c r="H18" s="50"/>
      <c r="I18" s="60"/>
      <c r="J18" s="53"/>
      <c r="K18" s="50"/>
      <c r="L18" s="50"/>
      <c r="M18" s="44">
        <v>1</v>
      </c>
      <c r="N18" s="45">
        <v>1</v>
      </c>
      <c r="O18" s="45">
        <v>1</v>
      </c>
      <c r="P18" s="37">
        <f>(J18*'Updated standard curve'!$B$2+'Updated standard curve'!$B$3)*FA!M18</f>
        <v>-8.9999999999999998E-4</v>
      </c>
      <c r="Q18" s="38">
        <f>(K18*'Updated standard curve'!$B$2+'Updated standard curve'!$B$3)*FA!N18</f>
        <v>-8.9999999999999998E-4</v>
      </c>
      <c r="R18" s="31">
        <f>(L18*'Updated standard curve'!$B$2+'Updated standard curve'!$B$3)*FA!O18</f>
        <v>-8.9999999999999998E-4</v>
      </c>
      <c r="S18" s="38"/>
      <c r="T18" s="38"/>
      <c r="U18" s="31"/>
      <c r="V18" s="30"/>
      <c r="W18" s="26"/>
      <c r="X18" s="32"/>
      <c r="Y18" s="44">
        <v>1</v>
      </c>
      <c r="Z18" s="45">
        <v>1</v>
      </c>
      <c r="AA18" s="43">
        <v>1</v>
      </c>
      <c r="AB18" s="37">
        <f>(V18^2*'Updated standard curve'!$M$2+V18*'Updated standard curve'!$M$3+'Updated standard curve'!$M$4)*FA!Y18</f>
        <v>-1.2999999999999999E-3</v>
      </c>
      <c r="AC18" s="38">
        <f>(W18^2*'Updated standard curve'!$M$2+W18*'Updated standard curve'!$M$3+'Updated standard curve'!$M$4)*FA!Z18</f>
        <v>-1.2999999999999999E-3</v>
      </c>
      <c r="AD18" s="31">
        <f>(X18^2*'Updated standard curve'!$K$2+X18*'Updated standard curve'!$K$3+'Updated standard curve'!$K$4)*FA!AA18</f>
        <v>1.0999999999999999E-2</v>
      </c>
      <c r="AE18" s="38"/>
      <c r="AF18" s="38"/>
      <c r="AG18" s="31"/>
      <c r="AH18" s="24"/>
      <c r="AI18" s="26"/>
      <c r="AJ18" s="38"/>
      <c r="AK18" s="38"/>
      <c r="AL18" s="31"/>
    </row>
    <row r="19" spans="1:39" s="47" customFormat="1" ht="15">
      <c r="A19" s="23"/>
      <c r="B19" s="52"/>
      <c r="C19" s="64"/>
      <c r="D19" s="53"/>
      <c r="E19" s="56"/>
      <c r="F19" s="61"/>
      <c r="G19" s="50"/>
      <c r="H19" s="50"/>
      <c r="I19" s="60"/>
      <c r="J19" s="49"/>
      <c r="K19" s="54"/>
      <c r="L19" s="50"/>
      <c r="M19" s="44">
        <v>1</v>
      </c>
      <c r="N19" s="45">
        <v>1</v>
      </c>
      <c r="O19" s="45">
        <v>1</v>
      </c>
      <c r="P19" s="37">
        <f>(J19*'Updated standard curve'!$B$2+'Updated standard curve'!$B$3)*FA!M19</f>
        <v>-8.9999999999999998E-4</v>
      </c>
      <c r="Q19" s="38">
        <f>(K19*'Updated standard curve'!$B$2+'Updated standard curve'!$B$3)*FA!N19</f>
        <v>-8.9999999999999998E-4</v>
      </c>
      <c r="R19" s="31">
        <f>(L19*'Updated standard curve'!$B$2+'Updated standard curve'!$B$3)*FA!O19</f>
        <v>-8.9999999999999998E-4</v>
      </c>
      <c r="S19" s="38"/>
      <c r="T19" s="38"/>
      <c r="U19" s="31"/>
      <c r="V19" s="30"/>
      <c r="W19" s="26"/>
      <c r="X19" s="31"/>
      <c r="Y19" s="44">
        <v>1</v>
      </c>
      <c r="Z19" s="45">
        <v>1</v>
      </c>
      <c r="AA19" s="45">
        <v>1</v>
      </c>
      <c r="AB19" s="37">
        <f>(V19^2*'Updated standard curve'!$M$2+V19*'Updated standard curve'!$M$3+'Updated standard curve'!$M$4)*FA!Y19</f>
        <v>-1.2999999999999999E-3</v>
      </c>
      <c r="AC19" s="38">
        <f>(W19^2*'Updated standard curve'!$M$2+W19*'Updated standard curve'!$M$3+'Updated standard curve'!$M$4)*FA!Z19</f>
        <v>-1.2999999999999999E-3</v>
      </c>
      <c r="AD19" s="31">
        <f>(X19^2*'Updated standard curve'!$K$2+X19*'Updated standard curve'!$K$3+'Updated standard curve'!$K$4)*FA!AA19</f>
        <v>1.0999999999999999E-2</v>
      </c>
      <c r="AE19" s="38"/>
      <c r="AF19" s="38"/>
      <c r="AG19" s="31"/>
      <c r="AH19" s="46"/>
      <c r="AI19" s="38"/>
      <c r="AJ19" s="38"/>
      <c r="AK19" s="38"/>
      <c r="AL19" s="31"/>
    </row>
    <row r="20" spans="1:39" s="47" customFormat="1" ht="15">
      <c r="A20" s="23"/>
      <c r="B20" s="52"/>
      <c r="C20" s="64"/>
      <c r="D20" s="53"/>
      <c r="E20" s="56"/>
      <c r="F20" s="61"/>
      <c r="G20" s="50"/>
      <c r="H20" s="50"/>
      <c r="I20" s="60"/>
      <c r="J20" s="49"/>
      <c r="K20" s="50"/>
      <c r="L20" s="50"/>
      <c r="M20" s="44">
        <v>1</v>
      </c>
      <c r="N20" s="45">
        <v>1</v>
      </c>
      <c r="O20" s="45">
        <v>1</v>
      </c>
      <c r="P20" s="37">
        <f>(J20*'Updated standard curve'!$B$2+'Updated standard curve'!$B$3)*FA!M20</f>
        <v>-8.9999999999999998E-4</v>
      </c>
      <c r="Q20" s="38">
        <f>(K20*'Updated standard curve'!$B$2+'Updated standard curve'!$B$3)*FA!N20</f>
        <v>-8.9999999999999998E-4</v>
      </c>
      <c r="R20" s="31">
        <f>(L20*'Updated standard curve'!$B$2+'Updated standard curve'!$B$3)*FA!O20</f>
        <v>-8.9999999999999998E-4</v>
      </c>
      <c r="S20" s="38"/>
      <c r="T20" s="38"/>
      <c r="U20" s="31"/>
      <c r="V20" s="30"/>
      <c r="W20" s="26"/>
      <c r="X20" s="31"/>
      <c r="Y20" s="44">
        <v>1</v>
      </c>
      <c r="Z20" s="45">
        <v>1</v>
      </c>
      <c r="AA20" s="43">
        <v>1</v>
      </c>
      <c r="AB20" s="37">
        <f>(V20^2*'Updated standard curve'!$M$2+V20*'Updated standard curve'!$M$3+'Updated standard curve'!$M$4)*FA!Y20</f>
        <v>-1.2999999999999999E-3</v>
      </c>
      <c r="AC20" s="38">
        <f>(W20^2*'Updated standard curve'!$M$2+W20*'Updated standard curve'!$M$3+'Updated standard curve'!$M$4)*FA!Z20</f>
        <v>-1.2999999999999999E-3</v>
      </c>
      <c r="AD20" s="31">
        <f>(X20^2*'Updated standard curve'!$K$2+X20*'Updated standard curve'!$K$3+'Updated standard curve'!$K$4)*FA!AA20</f>
        <v>1.0999999999999999E-2</v>
      </c>
      <c r="AE20" s="38"/>
      <c r="AF20" s="38"/>
      <c r="AG20" s="31"/>
      <c r="AH20" s="46"/>
      <c r="AI20" s="38"/>
      <c r="AJ20" s="38"/>
      <c r="AK20" s="38"/>
      <c r="AL20" s="31"/>
    </row>
    <row r="21" spans="1:39" s="47" customFormat="1" ht="15">
      <c r="A21" s="74"/>
      <c r="B21" s="52"/>
      <c r="C21" s="65"/>
      <c r="D21" s="37"/>
      <c r="E21" s="38"/>
      <c r="F21" s="31"/>
      <c r="G21" s="38"/>
      <c r="H21" s="26"/>
      <c r="I21" s="31"/>
      <c r="J21" s="55"/>
      <c r="K21" s="56"/>
      <c r="L21" s="56"/>
      <c r="M21" s="44">
        <v>1</v>
      </c>
      <c r="N21" s="45">
        <v>1</v>
      </c>
      <c r="O21" s="45">
        <v>1</v>
      </c>
      <c r="P21" s="37">
        <f>(J21*'Updated standard curve'!$B$2+'Updated standard curve'!$B$3)*FA!M21</f>
        <v>-8.9999999999999998E-4</v>
      </c>
      <c r="Q21" s="38">
        <f>(K21*'Updated standard curve'!$B$2+'Updated standard curve'!$B$3)*FA!N21</f>
        <v>-8.9999999999999998E-4</v>
      </c>
      <c r="R21" s="31">
        <f>(L21*'Updated standard curve'!$B$2+'Updated standard curve'!$B$3)*FA!O21</f>
        <v>-8.9999999999999998E-4</v>
      </c>
      <c r="S21" s="38"/>
      <c r="T21" s="38"/>
      <c r="U21" s="31"/>
      <c r="V21" s="38"/>
      <c r="W21" s="26"/>
      <c r="X21" s="38"/>
      <c r="Y21" s="44">
        <v>1</v>
      </c>
      <c r="Z21" s="45">
        <v>1</v>
      </c>
      <c r="AA21" s="45">
        <v>1</v>
      </c>
      <c r="AB21" s="37">
        <f>(V21^2*'Updated standard curve'!$M$2+V21*'Updated standard curve'!$M$3+'Updated standard curve'!$M$4)*FA!Y21</f>
        <v>-1.2999999999999999E-3</v>
      </c>
      <c r="AC21" s="38">
        <f>(W21^2*'Updated standard curve'!$M$2+W21*'Updated standard curve'!$M$3+'Updated standard curve'!$M$4)*FA!Z21</f>
        <v>-1.2999999999999999E-3</v>
      </c>
      <c r="AD21" s="31">
        <f>(X21^2*'Updated standard curve'!$K$2+X21*'Updated standard curve'!$K$3+'Updated standard curve'!$K$4)*FA!AA21</f>
        <v>1.0999999999999999E-2</v>
      </c>
      <c r="AE21" s="38"/>
      <c r="AF21" s="38"/>
      <c r="AG21" s="38"/>
      <c r="AH21" s="66"/>
      <c r="AI21" s="38"/>
      <c r="AJ21" s="38"/>
      <c r="AK21" s="38"/>
      <c r="AL21" s="31"/>
    </row>
    <row r="22" spans="1:39" s="47" customFormat="1" ht="15">
      <c r="A22" s="74"/>
      <c r="B22" s="52"/>
      <c r="C22" s="65"/>
      <c r="D22" s="37"/>
      <c r="E22" s="38"/>
      <c r="F22" s="31"/>
      <c r="G22" s="38"/>
      <c r="H22" s="38"/>
      <c r="I22" s="31"/>
      <c r="J22" s="38"/>
      <c r="K22" s="38"/>
      <c r="L22" s="38"/>
      <c r="M22" s="44"/>
      <c r="N22" s="45"/>
      <c r="O22" s="45"/>
      <c r="P22" s="37"/>
      <c r="Q22" s="38"/>
      <c r="R22" s="31"/>
      <c r="S22" s="38"/>
      <c r="T22" s="38"/>
      <c r="U22" s="31"/>
      <c r="V22" s="38"/>
      <c r="W22" s="26"/>
      <c r="X22" s="38"/>
      <c r="Y22" s="44"/>
      <c r="Z22" s="45"/>
      <c r="AA22" s="45"/>
      <c r="AB22" s="37"/>
      <c r="AC22" s="38"/>
      <c r="AD22" s="31"/>
      <c r="AE22" s="38"/>
      <c r="AF22" s="38"/>
      <c r="AG22" s="38"/>
      <c r="AH22" s="66"/>
      <c r="AI22" s="38"/>
      <c r="AJ22" s="38"/>
      <c r="AK22" s="38"/>
      <c r="AL22" s="31"/>
    </row>
    <row r="23" spans="1:39" s="47" customFormat="1" ht="15">
      <c r="A23" s="74"/>
      <c r="B23" s="52"/>
      <c r="C23" s="65"/>
      <c r="D23" s="37"/>
      <c r="E23" s="38"/>
      <c r="F23" s="31"/>
      <c r="G23" s="38"/>
      <c r="H23" s="38"/>
      <c r="I23" s="31"/>
      <c r="J23" s="38"/>
      <c r="K23" s="38"/>
      <c r="L23" s="38"/>
      <c r="M23" s="44"/>
      <c r="N23" s="45"/>
      <c r="O23" s="45"/>
      <c r="P23" s="37"/>
      <c r="Q23" s="38"/>
      <c r="R23" s="31"/>
      <c r="S23" s="38"/>
      <c r="T23" s="38"/>
      <c r="U23" s="31"/>
      <c r="V23" s="26"/>
      <c r="W23" s="26"/>
      <c r="X23" s="38"/>
      <c r="Y23" s="44"/>
      <c r="Z23" s="45"/>
      <c r="AA23" s="45"/>
      <c r="AB23" s="37"/>
      <c r="AC23" s="38"/>
      <c r="AD23" s="31"/>
      <c r="AE23" s="38"/>
      <c r="AF23" s="38"/>
      <c r="AG23" s="38"/>
      <c r="AH23" s="66"/>
      <c r="AI23" s="38"/>
      <c r="AJ23" s="38"/>
      <c r="AK23" s="38"/>
      <c r="AL23" s="31"/>
    </row>
    <row r="24" spans="1:39" s="47" customFormat="1" ht="15">
      <c r="A24" s="75"/>
      <c r="B24" s="52"/>
      <c r="C24" s="65"/>
      <c r="D24" s="37"/>
      <c r="E24" s="38"/>
      <c r="F24" s="31"/>
      <c r="G24" s="38"/>
      <c r="H24" s="38"/>
      <c r="I24" s="31"/>
      <c r="J24" s="38"/>
      <c r="K24" s="38"/>
      <c r="L24" s="38"/>
      <c r="M24" s="44"/>
      <c r="N24" s="45"/>
      <c r="O24" s="45"/>
      <c r="P24" s="37"/>
      <c r="Q24" s="38"/>
      <c r="R24" s="31"/>
      <c r="S24" s="38"/>
      <c r="T24" s="38"/>
      <c r="U24" s="31"/>
      <c r="V24" s="38"/>
      <c r="W24" s="38"/>
      <c r="X24" s="38"/>
      <c r="Y24" s="44"/>
      <c r="Z24" s="45"/>
      <c r="AA24" s="45"/>
      <c r="AB24" s="37"/>
      <c r="AC24" s="38"/>
      <c r="AD24" s="31"/>
      <c r="AE24" s="38"/>
      <c r="AF24" s="38"/>
      <c r="AG24" s="38"/>
      <c r="AH24" s="66"/>
      <c r="AI24" s="38"/>
      <c r="AJ24" s="38"/>
      <c r="AK24" s="38"/>
      <c r="AL24" s="31"/>
    </row>
    <row r="25" spans="1:39" s="47" customFormat="1" thickBot="1">
      <c r="A25" s="76"/>
      <c r="B25" s="77"/>
      <c r="C25" s="67"/>
      <c r="D25" s="68"/>
      <c r="E25" s="69"/>
      <c r="F25" s="70"/>
      <c r="G25" s="69"/>
      <c r="H25" s="69"/>
      <c r="I25" s="70"/>
      <c r="J25" s="69"/>
      <c r="K25" s="69"/>
      <c r="L25" s="69"/>
      <c r="M25" s="71"/>
      <c r="N25" s="72"/>
      <c r="O25" s="72"/>
      <c r="P25" s="68"/>
      <c r="Q25" s="69"/>
      <c r="R25" s="70"/>
      <c r="S25" s="69"/>
      <c r="T25" s="69"/>
      <c r="U25" s="70"/>
      <c r="V25" s="69"/>
      <c r="W25" s="69"/>
      <c r="X25" s="69"/>
      <c r="Y25" s="71"/>
      <c r="Z25" s="72"/>
      <c r="AA25" s="72"/>
      <c r="AB25" s="68"/>
      <c r="AC25" s="69"/>
      <c r="AD25" s="70"/>
      <c r="AE25" s="69"/>
      <c r="AF25" s="69"/>
      <c r="AG25" s="69"/>
      <c r="AH25" s="73"/>
      <c r="AI25" s="69"/>
      <c r="AJ25" s="69"/>
      <c r="AK25" s="69"/>
      <c r="AL25" s="70"/>
    </row>
    <row r="27" spans="1:39">
      <c r="AI27" s="2" t="s">
        <v>39</v>
      </c>
      <c r="AJ27" s="2" t="s">
        <v>40</v>
      </c>
      <c r="AK27" s="2" t="s">
        <v>41</v>
      </c>
      <c r="AL27" s="2" t="s">
        <v>42</v>
      </c>
      <c r="AM27" s="2" t="s">
        <v>43</v>
      </c>
    </row>
    <row r="28" spans="1:39">
      <c r="AA28" s="222" t="s">
        <v>151</v>
      </c>
      <c r="AB28" s="222"/>
      <c r="AC28" s="222"/>
      <c r="AD28" s="222" t="s">
        <v>45</v>
      </c>
      <c r="AE28" s="222"/>
      <c r="AF28" s="222"/>
      <c r="AI28" s="2" t="s">
        <v>46</v>
      </c>
      <c r="AJ28" s="2" t="s">
        <v>47</v>
      </c>
      <c r="AK28" s="2" t="s">
        <v>48</v>
      </c>
      <c r="AL28" s="2" t="s">
        <v>34</v>
      </c>
      <c r="AM28" s="2" t="s">
        <v>49</v>
      </c>
    </row>
    <row r="29" spans="1:39">
      <c r="A29" s="19"/>
      <c r="AA29" s="2" t="s">
        <v>3</v>
      </c>
      <c r="AB29" s="2" t="s">
        <v>6</v>
      </c>
      <c r="AC29" s="2" t="s">
        <v>10</v>
      </c>
      <c r="AD29" s="2" t="s">
        <v>3</v>
      </c>
      <c r="AE29" s="2" t="s">
        <v>6</v>
      </c>
      <c r="AF29" s="2" t="s">
        <v>10</v>
      </c>
      <c r="AH29" s="2" t="s">
        <v>102</v>
      </c>
      <c r="AI29" s="21">
        <v>46.03</v>
      </c>
      <c r="AJ29" s="22" t="e">
        <f>Q20*(AF20+$AF$12)*$AI$29/C20</f>
        <v>#DIV/0!</v>
      </c>
      <c r="AK29" s="2">
        <v>173</v>
      </c>
      <c r="AL29" s="21" t="e">
        <f>AK29/AJ29</f>
        <v>#DIV/0!</v>
      </c>
      <c r="AM29" s="2" t="e">
        <f>AJ29/AI29</f>
        <v>#DIV/0!</v>
      </c>
    </row>
    <row r="30" spans="1:39">
      <c r="A30" s="19"/>
      <c r="Z30" s="21">
        <f>C15</f>
        <v>0</v>
      </c>
      <c r="AA30" s="2">
        <f>P15*(AE15+$AE$12)*$AI$29</f>
        <v>-4.1426999999999999E-2</v>
      </c>
      <c r="AB30" s="2">
        <f>Q15*(AF15+$AF$12)*$AI$29</f>
        <v>-4.1426999999999999E-2</v>
      </c>
      <c r="AC30" s="2">
        <f>R15*(AG15+$AG$12)*$AI$29</f>
        <v>-8.2853999999999997E-2</v>
      </c>
      <c r="AD30" s="2">
        <f>AB15*(AE15+$AE$12)*$AI$30</f>
        <v>-7.2942999999999994E-2</v>
      </c>
      <c r="AE30" s="2">
        <f>AC15*(AF15+$AF$12)*$AI$30</f>
        <v>-7.2942999999999994E-2</v>
      </c>
      <c r="AF30" s="2">
        <f>AD15*(AG15+$AG$12)*$AI$30</f>
        <v>1.2344199999999999</v>
      </c>
      <c r="AH30" s="2" t="s">
        <v>50</v>
      </c>
      <c r="AI30" s="21">
        <v>56.11</v>
      </c>
      <c r="AJ30" s="22" t="e">
        <f>AD20*(AG20+$AG$12)*$AI$30/C20</f>
        <v>#DIV/0!</v>
      </c>
      <c r="AK30" s="2">
        <v>126</v>
      </c>
      <c r="AL30" s="21" t="e">
        <f>AK30/AJ30</f>
        <v>#DIV/0!</v>
      </c>
      <c r="AM30" s="2" t="e">
        <f>AJ30/AI30</f>
        <v>#DIV/0!</v>
      </c>
    </row>
    <row r="31" spans="1:39">
      <c r="A31" s="19"/>
      <c r="Z31" s="21">
        <f t="shared" ref="Z31:Z36" si="0">C16</f>
        <v>0</v>
      </c>
      <c r="AA31" s="2">
        <f>P16*(AE16+$AE$12)*$AI$29</f>
        <v>-4.1426999999999999E-2</v>
      </c>
      <c r="AB31" s="2">
        <f>Q16*(AF16+$AF$12)*$AI$29</f>
        <v>-4.1426999999999999E-2</v>
      </c>
      <c r="AC31" s="2">
        <f>R16*(AG16+$AG$12)*$AI$29</f>
        <v>-8.2853999999999997E-2</v>
      </c>
      <c r="AD31" s="2">
        <f>AB16*(AE16+$AE$12)*$AI$30</f>
        <v>-7.2942999999999994E-2</v>
      </c>
      <c r="AE31" s="2">
        <f>AC16*(AF16+$AF$12)*$AI$30</f>
        <v>-7.2942999999999994E-2</v>
      </c>
      <c r="AF31" s="2">
        <f>AD16*(AG16+$AG$12)*$AI$30</f>
        <v>1.2344199999999999</v>
      </c>
    </row>
    <row r="32" spans="1:39">
      <c r="A32" s="19"/>
      <c r="Z32" s="21">
        <f t="shared" si="0"/>
        <v>0</v>
      </c>
      <c r="AA32" s="2">
        <f t="shared" ref="AA32:AA36" si="1">P17*(AE17+$AE$12)*$AI$29</f>
        <v>-4.1426999999999999E-2</v>
      </c>
      <c r="AB32" s="2">
        <f t="shared" ref="AB32:AB36" si="2">Q17*(AF17+$AF$12)*$AI$29</f>
        <v>-4.1426999999999999E-2</v>
      </c>
      <c r="AC32" s="2">
        <f t="shared" ref="AC32:AC36" si="3">R17*(AG17+$AG$12)*$AI$29</f>
        <v>-8.2853999999999997E-2</v>
      </c>
      <c r="AD32" s="2">
        <f t="shared" ref="AD32:AD36" si="4">AB17*(AE17+$AE$12)*$AI$30</f>
        <v>-7.2942999999999994E-2</v>
      </c>
      <c r="AE32" s="2">
        <f t="shared" ref="AE32:AE36" si="5">AC17*(AF17+$AF$12)*$AI$30</f>
        <v>-7.2942999999999994E-2</v>
      </c>
      <c r="AF32" s="2">
        <f t="shared" ref="AF32:AF36" si="6">AD17*(AG17+$AG$12)*$AI$30</f>
        <v>1.2344199999999999</v>
      </c>
      <c r="AI32" s="2">
        <f>'Auto save'!AB16</f>
        <v>1.6222222222222221E-2</v>
      </c>
      <c r="AJ32" s="2" t="s">
        <v>51</v>
      </c>
    </row>
    <row r="33" spans="1:36">
      <c r="A33" s="19"/>
      <c r="Z33" s="21">
        <f t="shared" si="0"/>
        <v>0</v>
      </c>
      <c r="AA33" s="2">
        <f t="shared" si="1"/>
        <v>-4.1426999999999999E-2</v>
      </c>
      <c r="AB33" s="2">
        <f t="shared" si="2"/>
        <v>-4.1426999999999999E-2</v>
      </c>
      <c r="AC33" s="2">
        <f t="shared" si="3"/>
        <v>-8.2853999999999997E-2</v>
      </c>
      <c r="AD33" s="2">
        <f t="shared" si="4"/>
        <v>-7.2942999999999994E-2</v>
      </c>
      <c r="AE33" s="2">
        <f t="shared" si="5"/>
        <v>-7.2942999999999994E-2</v>
      </c>
      <c r="AF33" s="2">
        <f t="shared" si="6"/>
        <v>1.2344199999999999</v>
      </c>
      <c r="AI33" s="2">
        <f>AI32/(AB36/1000)</f>
        <v>-391.58573447805105</v>
      </c>
      <c r="AJ33" s="2" t="s">
        <v>180</v>
      </c>
    </row>
    <row r="34" spans="1:36">
      <c r="A34" s="20"/>
      <c r="Z34" s="21">
        <f t="shared" si="0"/>
        <v>0</v>
      </c>
      <c r="AA34" s="2">
        <f t="shared" si="1"/>
        <v>-4.1426999999999999E-2</v>
      </c>
      <c r="AB34" s="2">
        <f t="shared" si="2"/>
        <v>-4.1426999999999999E-2</v>
      </c>
      <c r="AC34" s="2">
        <f t="shared" si="3"/>
        <v>-8.2853999999999997E-2</v>
      </c>
      <c r="AD34" s="2">
        <f t="shared" si="4"/>
        <v>-7.2942999999999994E-2</v>
      </c>
      <c r="AE34" s="2">
        <f t="shared" si="5"/>
        <v>-7.2942999999999994E-2</v>
      </c>
      <c r="AF34" s="2">
        <f t="shared" si="6"/>
        <v>1.2344199999999999</v>
      </c>
    </row>
    <row r="35" spans="1:36">
      <c r="Z35" s="21">
        <f t="shared" si="0"/>
        <v>0</v>
      </c>
      <c r="AA35" s="2">
        <f t="shared" si="1"/>
        <v>-4.1426999999999999E-2</v>
      </c>
      <c r="AB35" s="2">
        <f t="shared" si="2"/>
        <v>-4.1426999999999999E-2</v>
      </c>
      <c r="AC35" s="2">
        <f t="shared" si="3"/>
        <v>-8.2853999999999997E-2</v>
      </c>
      <c r="AD35" s="2">
        <f t="shared" si="4"/>
        <v>-7.2942999999999994E-2</v>
      </c>
      <c r="AE35" s="2">
        <f t="shared" si="5"/>
        <v>-7.2942999999999994E-2</v>
      </c>
      <c r="AF35" s="2">
        <f t="shared" si="6"/>
        <v>1.2344199999999999</v>
      </c>
    </row>
    <row r="36" spans="1:36">
      <c r="Z36" s="21">
        <f t="shared" si="0"/>
        <v>0</v>
      </c>
      <c r="AA36" s="2">
        <f t="shared" si="1"/>
        <v>-4.1426999999999999E-2</v>
      </c>
      <c r="AB36" s="2">
        <f t="shared" si="2"/>
        <v>-4.1426999999999999E-2</v>
      </c>
      <c r="AC36" s="2">
        <f t="shared" si="3"/>
        <v>-8.2853999999999997E-2</v>
      </c>
      <c r="AD36" s="2">
        <f t="shared" si="4"/>
        <v>-7.2942999999999994E-2</v>
      </c>
      <c r="AE36" s="2">
        <f t="shared" si="5"/>
        <v>-7.2942999999999994E-2</v>
      </c>
      <c r="AF36" s="2">
        <f t="shared" si="6"/>
        <v>1.2344199999999999</v>
      </c>
    </row>
    <row r="41" spans="1:36">
      <c r="Z41" s="2" t="s">
        <v>52</v>
      </c>
      <c r="AA41" s="222" t="s">
        <v>152</v>
      </c>
      <c r="AB41" s="222"/>
      <c r="AC41" s="222"/>
      <c r="AD41" s="222" t="s">
        <v>54</v>
      </c>
      <c r="AE41" s="222"/>
      <c r="AF41" s="222"/>
    </row>
    <row r="42" spans="1:36">
      <c r="Z42" s="21">
        <f>C15</f>
        <v>0</v>
      </c>
      <c r="AA42" s="2">
        <f t="shared" ref="AA42:AC48" si="7">AA30/$AA$30*100</f>
        <v>100</v>
      </c>
      <c r="AB42" s="2">
        <f t="shared" si="7"/>
        <v>100</v>
      </c>
      <c r="AC42" s="2">
        <f t="shared" si="7"/>
        <v>200</v>
      </c>
      <c r="AD42" s="2">
        <f t="shared" ref="AD42:AF48" si="8">AD30/$AD$30*100</f>
        <v>100</v>
      </c>
      <c r="AE42" s="2">
        <f t="shared" si="8"/>
        <v>100</v>
      </c>
      <c r="AF42" s="2">
        <f t="shared" ref="AF42:AF47" si="9">AF30/$AD$30*100</f>
        <v>-1692.3076923076924</v>
      </c>
    </row>
    <row r="43" spans="1:36">
      <c r="Z43" s="21">
        <f t="shared" ref="Z43:Z48" si="10">C16</f>
        <v>0</v>
      </c>
      <c r="AA43" s="2">
        <f t="shared" si="7"/>
        <v>100</v>
      </c>
      <c r="AB43" s="2">
        <f t="shared" si="7"/>
        <v>100</v>
      </c>
      <c r="AC43" s="2">
        <f t="shared" si="7"/>
        <v>200</v>
      </c>
      <c r="AD43" s="2">
        <f t="shared" si="8"/>
        <v>100</v>
      </c>
      <c r="AE43" s="2">
        <f t="shared" si="8"/>
        <v>100</v>
      </c>
      <c r="AF43" s="2">
        <f t="shared" si="9"/>
        <v>-1692.3076923076924</v>
      </c>
    </row>
    <row r="44" spans="1:36">
      <c r="Z44" s="21">
        <f t="shared" si="10"/>
        <v>0</v>
      </c>
      <c r="AA44" s="2">
        <f t="shared" si="7"/>
        <v>100</v>
      </c>
      <c r="AB44" s="2">
        <f t="shared" si="7"/>
        <v>100</v>
      </c>
      <c r="AC44" s="2">
        <f t="shared" si="7"/>
        <v>200</v>
      </c>
      <c r="AD44" s="2">
        <f t="shared" si="8"/>
        <v>100</v>
      </c>
      <c r="AE44" s="2">
        <f t="shared" si="8"/>
        <v>100</v>
      </c>
      <c r="AF44" s="2">
        <f t="shared" si="9"/>
        <v>-1692.3076923076924</v>
      </c>
    </row>
    <row r="45" spans="1:36">
      <c r="W45" s="34"/>
      <c r="X45" s="34"/>
      <c r="Y45" s="34"/>
      <c r="Z45" s="21">
        <f t="shared" si="10"/>
        <v>0</v>
      </c>
      <c r="AA45" s="34">
        <f t="shared" si="7"/>
        <v>100</v>
      </c>
      <c r="AB45" s="34">
        <f t="shared" si="7"/>
        <v>100</v>
      </c>
      <c r="AC45" s="34">
        <f t="shared" si="7"/>
        <v>200</v>
      </c>
      <c r="AD45" s="34">
        <f t="shared" si="8"/>
        <v>100</v>
      </c>
      <c r="AE45" s="34">
        <f t="shared" si="8"/>
        <v>100</v>
      </c>
      <c r="AF45" s="34">
        <f t="shared" si="9"/>
        <v>-1692.3076923076924</v>
      </c>
      <c r="AG45" s="34"/>
    </row>
    <row r="46" spans="1:36">
      <c r="Z46" s="21">
        <f t="shared" si="10"/>
        <v>0</v>
      </c>
      <c r="AA46" s="34">
        <f t="shared" si="7"/>
        <v>100</v>
      </c>
      <c r="AB46" s="34">
        <f t="shared" si="7"/>
        <v>100</v>
      </c>
      <c r="AC46" s="34">
        <f t="shared" si="7"/>
        <v>200</v>
      </c>
      <c r="AD46" s="34">
        <f t="shared" si="8"/>
        <v>100</v>
      </c>
      <c r="AE46" s="34">
        <f t="shared" si="8"/>
        <v>100</v>
      </c>
      <c r="AF46" s="34">
        <f t="shared" si="9"/>
        <v>-1692.3076923076924</v>
      </c>
      <c r="AG46" s="34"/>
    </row>
    <row r="47" spans="1:36">
      <c r="Z47" s="21">
        <f t="shared" si="10"/>
        <v>0</v>
      </c>
      <c r="AA47" s="34">
        <f t="shared" si="7"/>
        <v>100</v>
      </c>
      <c r="AB47" s="34">
        <f t="shared" si="7"/>
        <v>100</v>
      </c>
      <c r="AC47" s="34">
        <f t="shared" si="7"/>
        <v>200</v>
      </c>
      <c r="AD47" s="34">
        <f t="shared" si="8"/>
        <v>100</v>
      </c>
      <c r="AE47" s="34">
        <f t="shared" si="8"/>
        <v>100</v>
      </c>
      <c r="AF47" s="34">
        <f t="shared" si="9"/>
        <v>-1692.3076923076924</v>
      </c>
      <c r="AG47" s="34"/>
    </row>
    <row r="48" spans="1:36">
      <c r="Z48" s="21">
        <f t="shared" si="10"/>
        <v>0</v>
      </c>
      <c r="AA48" s="34">
        <f t="shared" si="7"/>
        <v>100</v>
      </c>
      <c r="AB48" s="34">
        <f t="shared" si="7"/>
        <v>100</v>
      </c>
      <c r="AC48" s="34">
        <f t="shared" si="7"/>
        <v>200</v>
      </c>
      <c r="AD48" s="34">
        <f t="shared" si="8"/>
        <v>100</v>
      </c>
      <c r="AE48" s="34">
        <f t="shared" si="8"/>
        <v>100</v>
      </c>
      <c r="AF48" s="34">
        <f t="shared" si="8"/>
        <v>-1692.3076923076924</v>
      </c>
      <c r="AG48" s="34"/>
    </row>
    <row r="49" spans="26:33">
      <c r="AA49" s="34"/>
      <c r="AB49" s="34"/>
      <c r="AC49" s="34"/>
      <c r="AD49" s="34"/>
      <c r="AE49" s="34"/>
      <c r="AF49" s="34"/>
      <c r="AG49" s="34"/>
    </row>
    <row r="50" spans="26:33">
      <c r="AA50" s="34"/>
      <c r="AB50" s="34"/>
      <c r="AC50" s="34"/>
      <c r="AD50" s="34"/>
      <c r="AE50" s="34"/>
      <c r="AF50" s="34"/>
      <c r="AG50" s="34"/>
    </row>
    <row r="52" spans="26:33">
      <c r="Z52" s="2" t="s">
        <v>178</v>
      </c>
      <c r="AA52" s="34" t="s">
        <v>179</v>
      </c>
      <c r="AB52" s="34"/>
    </row>
    <row r="53" spans="26:33">
      <c r="Z53" s="21">
        <f>C15</f>
        <v>0</v>
      </c>
      <c r="AA53" s="34"/>
      <c r="AB53" s="34"/>
    </row>
    <row r="54" spans="26:33">
      <c r="Z54" s="21">
        <f t="shared" ref="Z54:Z57" si="11">C16</f>
        <v>0</v>
      </c>
      <c r="AA54" s="34" t="e">
        <f>(Q16*(AF16+$AF$12)-Q15*(AF15+$AF$12))*$AI$29/(C16-C15)</f>
        <v>#DIV/0!</v>
      </c>
      <c r="AB54" s="34" t="e">
        <f>AA54/0.055</f>
        <v>#DIV/0!</v>
      </c>
    </row>
    <row r="55" spans="26:33">
      <c r="Z55" s="21">
        <f t="shared" si="11"/>
        <v>0</v>
      </c>
      <c r="AA55" s="34" t="e">
        <f>(Q17*(AF17+$AF$12)-Q16*(AF16+$AF$12))*$AI$29/(C17-C16)</f>
        <v>#DIV/0!</v>
      </c>
      <c r="AB55" s="34" t="e">
        <f>AA55/0.055</f>
        <v>#DIV/0!</v>
      </c>
    </row>
    <row r="56" spans="26:33">
      <c r="Z56" s="21">
        <f t="shared" si="11"/>
        <v>0</v>
      </c>
      <c r="AA56" s="34" t="e">
        <f>(Q18*(AF18+$AF$12)-Q17*(AF17+$AF$12))*$AI$29/(C18-C17)</f>
        <v>#DIV/0!</v>
      </c>
      <c r="AB56" s="34" t="e">
        <f t="shared" ref="AB56" si="12">AA56/0.055</f>
        <v>#DIV/0!</v>
      </c>
    </row>
    <row r="57" spans="26:33">
      <c r="Z57" s="21">
        <f t="shared" si="11"/>
        <v>0</v>
      </c>
      <c r="AA57" s="34" t="e">
        <f>(Q19*(AF19+$AF$12)-Q18*(AF18+$AF$12))*$AI$29/(C19-C18)</f>
        <v>#DIV/0!</v>
      </c>
      <c r="AB57" s="34" t="e">
        <f>AA57/0.055</f>
        <v>#DIV/0!</v>
      </c>
    </row>
    <row r="58" spans="26:33">
      <c r="AA58" s="34"/>
      <c r="AB58" s="34"/>
    </row>
    <row r="59" spans="26:33">
      <c r="AA59" s="34"/>
      <c r="AB59" s="34"/>
    </row>
    <row r="60" spans="26:33">
      <c r="AA60" s="34" t="s">
        <v>47</v>
      </c>
      <c r="AB60" s="34" t="s">
        <v>176</v>
      </c>
    </row>
    <row r="62" spans="26:33">
      <c r="AA62" s="34"/>
      <c r="AB62" s="217" t="s">
        <v>179</v>
      </c>
      <c r="AC62" s="217"/>
      <c r="AD62" s="217" t="s">
        <v>50</v>
      </c>
      <c r="AE62" s="217"/>
    </row>
    <row r="63" spans="26:33">
      <c r="Z63" s="2" t="s">
        <v>181</v>
      </c>
      <c r="AA63" s="141" t="s">
        <v>182</v>
      </c>
      <c r="AB63" s="141" t="s">
        <v>183</v>
      </c>
      <c r="AC63" s="141" t="s">
        <v>184</v>
      </c>
      <c r="AD63" s="141" t="s">
        <v>183</v>
      </c>
      <c r="AE63" s="141" t="s">
        <v>184</v>
      </c>
    </row>
    <row r="64" spans="26:33">
      <c r="Z64" s="21">
        <f>C15</f>
        <v>0</v>
      </c>
      <c r="AA64" s="34"/>
      <c r="AB64" s="34" t="s">
        <v>185</v>
      </c>
      <c r="AC64" s="34" t="s">
        <v>180</v>
      </c>
      <c r="AD64" s="34" t="s">
        <v>185</v>
      </c>
      <c r="AE64" s="34" t="s">
        <v>180</v>
      </c>
    </row>
    <row r="65" spans="26:31">
      <c r="Z65" s="21">
        <f t="shared" ref="Z65:Z68" si="13">C16</f>
        <v>0</v>
      </c>
      <c r="AA65" s="34" t="e">
        <f>VLOOKUP(Z65, 'Auto save'!A2:$N$5000, 14, TRUE)</f>
        <v>#N/A</v>
      </c>
      <c r="AB65" s="142" t="e">
        <f>((96485*(Q16*(AF16+$AF$12)))/(10*AA65))*100</f>
        <v>#N/A</v>
      </c>
      <c r="AC65" s="143" t="e">
        <f>($N$6*AA65)/(3.6*10^6*$AI$29*(Q16*(AF16+$AF$12)-$Q$15*($AF$15+$AF$12)))*1000</f>
        <v>#N/A</v>
      </c>
      <c r="AD65" s="142" t="e">
        <f>((96485*(AD16*(AG16+$AG$12)))/(10*AA65))*100</f>
        <v>#N/A</v>
      </c>
      <c r="AE65" s="143" t="e">
        <f>($N$6*AA65)/(3.6*10^6*$AI$30*(AD16*(AG16+$AG$12)-$AD$15*($AG$15+$AG$12)))*1000</f>
        <v>#N/A</v>
      </c>
    </row>
    <row r="66" spans="26:31">
      <c r="Z66" s="21">
        <f t="shared" si="13"/>
        <v>0</v>
      </c>
      <c r="AA66" s="34" t="e">
        <f>VLOOKUP(Z66, 'Auto save'!A3:$N$5000, 14, TRUE)</f>
        <v>#N/A</v>
      </c>
      <c r="AB66" s="142" t="e">
        <f>((96485*(Q17*(AF17+$AF$12)))/(10*AA66))*100</f>
        <v>#N/A</v>
      </c>
      <c r="AC66" s="143" t="e">
        <f>($N$6*AA66)/(3.6*10^6*$AI$29*(Q17*(AF17+$AF$12)-$Q$15*($AF$15+$AF$12)))*1000</f>
        <v>#N/A</v>
      </c>
      <c r="AD66" s="142" t="e">
        <f t="shared" ref="AD66:AD68" si="14">((96485*(AD17*(AG17+$AG$12)))/(10*AA66))*100</f>
        <v>#N/A</v>
      </c>
      <c r="AE66" s="143" t="e">
        <f t="shared" ref="AE66:AE68" si="15">($N$6*AA66)/(3.6*10^6*$AI$30*(AD17*(AG17+$AG$12)-$AD$15*($AG$15+$AG$12)))*1000</f>
        <v>#N/A</v>
      </c>
    </row>
    <row r="67" spans="26:31">
      <c r="Z67" s="21">
        <f t="shared" si="13"/>
        <v>0</v>
      </c>
      <c r="AA67" s="34" t="e">
        <f>VLOOKUP(Z67, 'Auto save'!A4:$N$5000, 14, TRUE)</f>
        <v>#N/A</v>
      </c>
      <c r="AB67" s="142" t="e">
        <f>((96485*(Q18*(AF18+$AF$12)))/(10*AA67))*100</f>
        <v>#N/A</v>
      </c>
      <c r="AC67" s="143" t="e">
        <f t="shared" ref="AC67:AC68" si="16">($N$6*AA67)/(3.6*10^6*$AI$29*(Q18*(AF18+$AF$12)-$Q$15*($AF$15+$AF$12)))*1000</f>
        <v>#N/A</v>
      </c>
      <c r="AD67" s="142" t="e">
        <f t="shared" si="14"/>
        <v>#N/A</v>
      </c>
      <c r="AE67" s="143" t="e">
        <f t="shared" si="15"/>
        <v>#N/A</v>
      </c>
    </row>
    <row r="68" spans="26:31">
      <c r="Z68" s="21">
        <f t="shared" si="13"/>
        <v>0</v>
      </c>
      <c r="AA68" s="34" t="e">
        <f>VLOOKUP(Z68, 'Auto save'!A5:$N$5000, 14, TRUE)</f>
        <v>#N/A</v>
      </c>
      <c r="AB68" s="142" t="e">
        <f t="shared" ref="AB68" si="17">((96485*(Q19*(AF19+$AF$12)))/(10*AA68))*100</f>
        <v>#N/A</v>
      </c>
      <c r="AC68" s="143" t="e">
        <f t="shared" si="16"/>
        <v>#N/A</v>
      </c>
      <c r="AD68" s="142" t="e">
        <f t="shared" si="14"/>
        <v>#N/A</v>
      </c>
      <c r="AE68" s="143" t="e">
        <f t="shared" si="15"/>
        <v>#N/A</v>
      </c>
    </row>
    <row r="69" spans="26:31">
      <c r="Z69" s="21"/>
      <c r="AA69" s="34"/>
      <c r="AB69" s="142"/>
      <c r="AC69" s="143"/>
      <c r="AD69" s="142"/>
      <c r="AE69" s="143"/>
    </row>
    <row r="70" spans="26:31">
      <c r="Z70" s="21"/>
      <c r="AA70" s="34"/>
      <c r="AB70" s="142"/>
      <c r="AC70" s="143"/>
      <c r="AD70" s="142"/>
      <c r="AE70" s="143"/>
    </row>
  </sheetData>
  <mergeCells count="26">
    <mergeCell ref="AB62:AC62"/>
    <mergeCell ref="AD62:AE62"/>
    <mergeCell ref="B5:L5"/>
    <mergeCell ref="M5:O5"/>
    <mergeCell ref="A11:C12"/>
    <mergeCell ref="D11:I11"/>
    <mergeCell ref="J11:R11"/>
    <mergeCell ref="V11:AD11"/>
    <mergeCell ref="AE11:AG11"/>
    <mergeCell ref="AA28:AC28"/>
    <mergeCell ref="AD28:AF28"/>
    <mergeCell ref="AA41:AC41"/>
    <mergeCell ref="AD41:AF41"/>
    <mergeCell ref="J13:L13"/>
    <mergeCell ref="M13:O13"/>
    <mergeCell ref="P13:R13"/>
    <mergeCell ref="Y13:AA13"/>
    <mergeCell ref="AB13:AD13"/>
    <mergeCell ref="AE13:AG13"/>
    <mergeCell ref="AH11:AL11"/>
    <mergeCell ref="D12:F12"/>
    <mergeCell ref="G12:I12"/>
    <mergeCell ref="J12:R12"/>
    <mergeCell ref="S12:U12"/>
    <mergeCell ref="V12:AD12"/>
    <mergeCell ref="S11:U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73"/>
  <sheetViews>
    <sheetView tabSelected="1" topLeftCell="P13" zoomScale="70" zoomScaleNormal="70" workbookViewId="0">
      <selection activeCell="Z70" sqref="Z70:AE70"/>
    </sheetView>
  </sheetViews>
  <sheetFormatPr defaultColWidth="8.625" defaultRowHeight="15.75"/>
  <cols>
    <col min="1" max="1" width="8.625" style="2"/>
    <col min="2" max="2" width="11.125" style="2" bestFit="1" customWidth="1"/>
    <col min="3" max="9" width="8.625" style="2"/>
    <col min="10" max="10" width="10.625" style="2" bestFit="1" customWidth="1"/>
    <col min="11" max="11" width="9.625" style="2" bestFit="1" customWidth="1"/>
    <col min="12" max="12" width="8.75" style="2" bestFit="1" customWidth="1"/>
    <col min="13" max="15" width="8.625" style="2"/>
    <col min="16" max="17" width="9.375" style="2" bestFit="1" customWidth="1"/>
    <col min="18" max="26" width="8.625" style="2"/>
    <col min="27" max="27" width="9.375" style="2" bestFit="1" customWidth="1"/>
    <col min="28" max="16384" width="8.625" style="2"/>
  </cols>
  <sheetData>
    <row r="1" spans="1:38" ht="16.5" thickBot="1"/>
    <row r="2" spans="1:38" ht="16.5">
      <c r="B2" s="165">
        <v>44697</v>
      </c>
      <c r="C2" s="148"/>
      <c r="D2" s="147"/>
      <c r="E2" s="147"/>
      <c r="F2" s="147"/>
      <c r="G2" s="147"/>
      <c r="H2" s="147"/>
      <c r="I2" s="147"/>
      <c r="J2" s="147"/>
      <c r="K2" s="147"/>
      <c r="L2" s="147"/>
    </row>
    <row r="3" spans="1:38" ht="17.25" thickBot="1">
      <c r="B3" s="149" t="s">
        <v>188</v>
      </c>
      <c r="C3" s="171">
        <v>3</v>
      </c>
      <c r="D3" s="147"/>
      <c r="E3" s="147"/>
      <c r="F3" s="147"/>
      <c r="G3" s="147"/>
      <c r="H3" s="147"/>
      <c r="I3" s="147"/>
      <c r="J3" s="147"/>
      <c r="K3" s="147"/>
      <c r="L3" s="147"/>
    </row>
    <row r="4" spans="1:38" ht="17.25" thickBot="1"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</row>
    <row r="5" spans="1:38" ht="16.5" thickBot="1">
      <c r="B5" s="218" t="s">
        <v>189</v>
      </c>
      <c r="C5" s="219"/>
      <c r="D5" s="219"/>
      <c r="E5" s="219"/>
      <c r="F5" s="219"/>
      <c r="G5" s="219"/>
      <c r="H5" s="219"/>
      <c r="I5" s="219"/>
      <c r="J5" s="219"/>
      <c r="K5" s="219"/>
      <c r="L5" s="220"/>
      <c r="M5" s="218" t="s">
        <v>2</v>
      </c>
      <c r="N5" s="219"/>
      <c r="O5" s="220"/>
      <c r="P5" s="6"/>
      <c r="Q5" s="6"/>
      <c r="R5" s="6"/>
    </row>
    <row r="6" spans="1:38" ht="16.5">
      <c r="B6" s="151" t="s">
        <v>35</v>
      </c>
      <c r="C6" s="161" t="s">
        <v>193</v>
      </c>
      <c r="D6" s="152"/>
      <c r="E6" s="152"/>
      <c r="F6" s="152"/>
      <c r="G6" s="152"/>
      <c r="H6" s="152"/>
      <c r="I6" s="152"/>
      <c r="J6" s="152"/>
      <c r="K6" s="152"/>
      <c r="L6" s="153"/>
      <c r="M6" s="7" t="s">
        <v>4</v>
      </c>
      <c r="N6" s="161">
        <v>20</v>
      </c>
      <c r="O6" s="17" t="s">
        <v>5</v>
      </c>
      <c r="P6" s="8"/>
      <c r="Q6" s="8"/>
      <c r="R6" s="8"/>
    </row>
    <row r="7" spans="1:38">
      <c r="B7" s="154" t="s">
        <v>36</v>
      </c>
      <c r="C7" s="152" t="s">
        <v>190</v>
      </c>
      <c r="D7" s="152"/>
      <c r="E7" s="152"/>
      <c r="F7" s="152"/>
      <c r="G7" s="152"/>
      <c r="H7" s="152"/>
      <c r="I7" s="152"/>
      <c r="J7" s="152"/>
      <c r="K7" s="152"/>
      <c r="L7" s="153"/>
      <c r="M7" s="10" t="s">
        <v>8</v>
      </c>
      <c r="N7" s="8">
        <v>1</v>
      </c>
      <c r="O7" s="9" t="s">
        <v>9</v>
      </c>
      <c r="P7" s="8"/>
      <c r="Q7" s="8"/>
      <c r="R7" s="8"/>
      <c r="V7" s="25"/>
    </row>
    <row r="8" spans="1:38">
      <c r="B8" s="154" t="s">
        <v>37</v>
      </c>
      <c r="C8" s="152" t="s">
        <v>190</v>
      </c>
      <c r="D8" s="152"/>
      <c r="E8" s="152"/>
      <c r="F8" s="152"/>
      <c r="G8" s="152"/>
      <c r="H8" s="152"/>
      <c r="I8" s="152"/>
      <c r="J8" s="152"/>
      <c r="K8" s="152"/>
      <c r="L8" s="153"/>
      <c r="M8" s="10" t="s">
        <v>99</v>
      </c>
      <c r="N8" s="8">
        <v>1</v>
      </c>
      <c r="O8" s="9" t="s">
        <v>9</v>
      </c>
      <c r="P8" s="8"/>
      <c r="Q8" s="8"/>
      <c r="R8" s="8"/>
    </row>
    <row r="9" spans="1:38" ht="16.5" thickBot="1">
      <c r="B9" s="155" t="s">
        <v>191</v>
      </c>
      <c r="C9" s="156" t="s">
        <v>192</v>
      </c>
      <c r="D9" s="156"/>
      <c r="E9" s="156"/>
      <c r="F9" s="156"/>
      <c r="G9" s="156"/>
      <c r="H9" s="156"/>
      <c r="I9" s="156"/>
      <c r="J9" s="156"/>
      <c r="K9" s="156"/>
      <c r="L9" s="150"/>
      <c r="M9" s="11" t="s">
        <v>11</v>
      </c>
      <c r="N9" s="12">
        <v>1</v>
      </c>
      <c r="O9" s="5" t="s">
        <v>9</v>
      </c>
      <c r="P9" s="8"/>
      <c r="Q9" s="8"/>
      <c r="R9" s="8"/>
    </row>
    <row r="10" spans="1:38" ht="16.5" thickBot="1"/>
    <row r="11" spans="1:38" ht="16.5" thickBot="1">
      <c r="A11" s="209"/>
      <c r="B11" s="210"/>
      <c r="C11" s="211"/>
      <c r="D11" s="212" t="s">
        <v>14</v>
      </c>
      <c r="E11" s="212"/>
      <c r="F11" s="212"/>
      <c r="G11" s="212"/>
      <c r="H11" s="212"/>
      <c r="I11" s="213"/>
      <c r="J11" s="216" t="s">
        <v>15</v>
      </c>
      <c r="K11" s="212"/>
      <c r="L11" s="212"/>
      <c r="M11" s="212"/>
      <c r="N11" s="212"/>
      <c r="O11" s="212"/>
      <c r="P11" s="212"/>
      <c r="Q11" s="212"/>
      <c r="R11" s="213"/>
      <c r="S11" s="212" t="s">
        <v>16</v>
      </c>
      <c r="T11" s="212"/>
      <c r="U11" s="213"/>
      <c r="V11" s="216" t="s">
        <v>17</v>
      </c>
      <c r="W11" s="212"/>
      <c r="X11" s="212"/>
      <c r="Y11" s="212"/>
      <c r="Z11" s="212"/>
      <c r="AA11" s="212"/>
      <c r="AB11" s="212"/>
      <c r="AC11" s="212"/>
      <c r="AD11" s="213"/>
      <c r="AE11" s="216" t="s">
        <v>18</v>
      </c>
      <c r="AF11" s="212"/>
      <c r="AG11" s="213"/>
      <c r="AH11" s="212" t="s">
        <v>19</v>
      </c>
      <c r="AI11" s="212"/>
      <c r="AJ11" s="212"/>
      <c r="AK11" s="212"/>
      <c r="AL11" s="213"/>
    </row>
    <row r="12" spans="1:38" ht="16.5" thickBot="1">
      <c r="A12" s="221"/>
      <c r="B12" s="214"/>
      <c r="C12" s="215"/>
      <c r="D12" s="214" t="s">
        <v>20</v>
      </c>
      <c r="E12" s="214"/>
      <c r="F12" s="214"/>
      <c r="G12" s="214" t="s">
        <v>21</v>
      </c>
      <c r="H12" s="214"/>
      <c r="I12" s="215"/>
      <c r="J12" s="216" t="s">
        <v>22</v>
      </c>
      <c r="K12" s="212"/>
      <c r="L12" s="212"/>
      <c r="M12" s="212"/>
      <c r="N12" s="212"/>
      <c r="O12" s="212"/>
      <c r="P12" s="212"/>
      <c r="Q12" s="212"/>
      <c r="R12" s="213"/>
      <c r="S12" s="214" t="s">
        <v>23</v>
      </c>
      <c r="T12" s="214"/>
      <c r="U12" s="215"/>
      <c r="V12" s="216" t="s">
        <v>24</v>
      </c>
      <c r="W12" s="212"/>
      <c r="X12" s="212"/>
      <c r="Y12" s="212"/>
      <c r="Z12" s="212"/>
      <c r="AA12" s="212"/>
      <c r="AB12" s="212"/>
      <c r="AC12" s="212"/>
      <c r="AD12" s="213"/>
      <c r="AE12" s="13">
        <f>$N$8-AE15</f>
        <v>0.19999999999999996</v>
      </c>
      <c r="AF12" s="14">
        <f>$N$8-AF15</f>
        <v>0.19999999999999996</v>
      </c>
      <c r="AG12" s="15">
        <f>$N$7-AG15</f>
        <v>0.21999999999999997</v>
      </c>
      <c r="AH12" s="39"/>
      <c r="AI12" s="8"/>
      <c r="AJ12" s="8"/>
      <c r="AK12" s="8"/>
      <c r="AL12" s="9"/>
    </row>
    <row r="13" spans="1:38">
      <c r="A13" s="10"/>
      <c r="B13" s="9"/>
      <c r="C13" s="9" t="s">
        <v>25</v>
      </c>
      <c r="D13" s="8" t="s">
        <v>26</v>
      </c>
      <c r="E13" s="8" t="s">
        <v>26</v>
      </c>
      <c r="F13" s="8" t="s">
        <v>26</v>
      </c>
      <c r="G13" s="8" t="s">
        <v>27</v>
      </c>
      <c r="H13" s="8" t="s">
        <v>27</v>
      </c>
      <c r="I13" s="9" t="s">
        <v>27</v>
      </c>
      <c r="J13" s="223" t="s">
        <v>28</v>
      </c>
      <c r="K13" s="224"/>
      <c r="L13" s="224"/>
      <c r="M13" s="209" t="s">
        <v>29</v>
      </c>
      <c r="N13" s="210"/>
      <c r="O13" s="211"/>
      <c r="P13" s="209" t="s">
        <v>30</v>
      </c>
      <c r="Q13" s="210"/>
      <c r="R13" s="211"/>
      <c r="S13" s="8"/>
      <c r="T13" s="8"/>
      <c r="U13" s="9"/>
      <c r="V13" s="8" t="s">
        <v>26</v>
      </c>
      <c r="W13" s="8" t="s">
        <v>26</v>
      </c>
      <c r="X13" s="9" t="s">
        <v>26</v>
      </c>
      <c r="Y13" s="209" t="s">
        <v>29</v>
      </c>
      <c r="Z13" s="210"/>
      <c r="AA13" s="211"/>
      <c r="AB13" s="209" t="s">
        <v>31</v>
      </c>
      <c r="AC13" s="210"/>
      <c r="AD13" s="211"/>
      <c r="AE13" s="209" t="s">
        <v>32</v>
      </c>
      <c r="AF13" s="210"/>
      <c r="AG13" s="210"/>
      <c r="AH13" s="40"/>
      <c r="AI13" s="63"/>
      <c r="AJ13" s="63"/>
      <c r="AK13" s="16"/>
      <c r="AL13" s="17"/>
    </row>
    <row r="14" spans="1:38" ht="16.5" thickBot="1">
      <c r="A14" s="154"/>
      <c r="B14" s="9" t="s">
        <v>33</v>
      </c>
      <c r="C14" s="159" t="s">
        <v>34</v>
      </c>
      <c r="D14" s="160" t="s">
        <v>3</v>
      </c>
      <c r="E14" s="160" t="s">
        <v>6</v>
      </c>
      <c r="F14" s="160" t="s">
        <v>10</v>
      </c>
      <c r="G14" s="160" t="s">
        <v>3</v>
      </c>
      <c r="H14" s="160" t="s">
        <v>6</v>
      </c>
      <c r="I14" s="159" t="s">
        <v>10</v>
      </c>
      <c r="J14" s="18" t="s">
        <v>3</v>
      </c>
      <c r="K14" s="160" t="s">
        <v>6</v>
      </c>
      <c r="L14" s="160" t="s">
        <v>10</v>
      </c>
      <c r="M14" s="18" t="s">
        <v>3</v>
      </c>
      <c r="N14" s="8" t="s">
        <v>6</v>
      </c>
      <c r="O14" s="9" t="s">
        <v>10</v>
      </c>
      <c r="P14" s="18" t="s">
        <v>3</v>
      </c>
      <c r="Q14" s="8" t="s">
        <v>6</v>
      </c>
      <c r="R14" s="9" t="s">
        <v>10</v>
      </c>
      <c r="S14" s="149" t="s">
        <v>3</v>
      </c>
      <c r="T14" s="156" t="s">
        <v>6</v>
      </c>
      <c r="U14" s="150" t="s">
        <v>10</v>
      </c>
      <c r="V14" s="156" t="s">
        <v>3</v>
      </c>
      <c r="W14" s="156" t="s">
        <v>6</v>
      </c>
      <c r="X14" s="150" t="s">
        <v>10</v>
      </c>
      <c r="Y14" s="18" t="s">
        <v>3</v>
      </c>
      <c r="Z14" s="8" t="s">
        <v>6</v>
      </c>
      <c r="AA14" s="9" t="s">
        <v>10</v>
      </c>
      <c r="AB14" s="18" t="s">
        <v>3</v>
      </c>
      <c r="AC14" s="8" t="s">
        <v>6</v>
      </c>
      <c r="AD14" s="9" t="s">
        <v>10</v>
      </c>
      <c r="AE14" s="18" t="s">
        <v>35</v>
      </c>
      <c r="AF14" s="160" t="s">
        <v>36</v>
      </c>
      <c r="AG14" s="160" t="s">
        <v>37</v>
      </c>
      <c r="AH14" s="149"/>
      <c r="AI14" s="156"/>
      <c r="AJ14" s="156"/>
      <c r="AK14" s="156"/>
      <c r="AL14" s="150"/>
    </row>
    <row r="15" spans="1:38" s="147" customFormat="1" ht="16.5">
      <c r="A15" s="172">
        <v>0.59722222222222221</v>
      </c>
      <c r="B15" s="157">
        <v>1</v>
      </c>
      <c r="C15" s="157">
        <v>0</v>
      </c>
      <c r="D15" s="189">
        <v>126.7</v>
      </c>
      <c r="E15" s="189">
        <v>0</v>
      </c>
      <c r="F15" s="190">
        <v>1.3</v>
      </c>
      <c r="G15" s="162">
        <v>20.2</v>
      </c>
      <c r="H15" s="162">
        <v>19.8</v>
      </c>
      <c r="I15" s="157">
        <v>19.600000000000001</v>
      </c>
      <c r="J15" s="191">
        <v>9331.5328000000009</v>
      </c>
      <c r="K15" s="192">
        <v>3.5912999999999999</v>
      </c>
      <c r="L15" s="193">
        <v>2.6749000000000001</v>
      </c>
      <c r="M15" s="173">
        <v>1</v>
      </c>
      <c r="N15" s="174">
        <v>1</v>
      </c>
      <c r="O15" s="174">
        <v>1</v>
      </c>
      <c r="P15" s="194">
        <f>(J15*'[1]Updated standard curve'!$B$2+'[1]Updated standard curve'!$B$3)*[1]Sheet1!M15</f>
        <v>0.46037664000000006</v>
      </c>
      <c r="Q15" s="195">
        <f>(K15*'[1]Updated standard curve'!$B$2+'[1]Updated standard curve'!$B$3)*[1]Sheet1!N15</f>
        <v>-6.0204350000000002E-3</v>
      </c>
      <c r="R15" s="196">
        <f>(L15*'[1]Updated standard curve'!$B$2+'[1]Updated standard curve'!$B$3)*[1]Sheet1!O15</f>
        <v>-6.0662549999999996E-3</v>
      </c>
      <c r="S15" s="161">
        <v>13.49</v>
      </c>
      <c r="T15" s="161">
        <v>9.23</v>
      </c>
      <c r="U15" s="157">
        <v>10.93</v>
      </c>
      <c r="V15" s="197">
        <v>3.21</v>
      </c>
      <c r="W15" s="197">
        <v>0</v>
      </c>
      <c r="X15" s="163">
        <v>0.14799999999999999</v>
      </c>
      <c r="Y15" s="175">
        <v>50</v>
      </c>
      <c r="Z15" s="176">
        <v>1</v>
      </c>
      <c r="AA15" s="198">
        <v>1</v>
      </c>
      <c r="AB15" s="199">
        <f>(V15^2*'[1]Updated standard curve'!$D$2+V15*'[1]Updated standard curve'!$D$3+'[1]Updated standard curve'!$D$4)*Y15</f>
        <v>1.0359541000000001</v>
      </c>
      <c r="AC15" s="177">
        <f>(W15^2*'[1]Updated standard curve'!$D$2+W15*'[1]Updated standard curve'!$D$3+'[1]Updated standard curve'!$D$4)*Z15</f>
        <v>3.5000000000000001E-3</v>
      </c>
      <c r="AD15" s="178">
        <f>(X15^2*'[1]Updated standard curve'!$E$2+X15*'[1]Updated standard curve'!$E$3+'[1]Updated standard curve'!$E$4)*AA15</f>
        <v>1.1473731423999999E-2</v>
      </c>
      <c r="AE15" s="177">
        <v>0.8</v>
      </c>
      <c r="AF15" s="177">
        <v>0.8</v>
      </c>
      <c r="AG15" s="178">
        <v>0.78</v>
      </c>
      <c r="AH15" s="161"/>
      <c r="AI15" s="161"/>
      <c r="AJ15" s="161"/>
      <c r="AK15" s="161"/>
      <c r="AL15" s="157"/>
    </row>
    <row r="16" spans="1:38" s="147" customFormat="1" ht="16.5">
      <c r="A16" s="172">
        <v>0.63888888888888895</v>
      </c>
      <c r="B16" s="157">
        <v>2</v>
      </c>
      <c r="C16" s="157">
        <f>C15+1</f>
        <v>1</v>
      </c>
      <c r="D16" s="189">
        <v>122.6</v>
      </c>
      <c r="E16" s="189">
        <v>0</v>
      </c>
      <c r="F16" s="190">
        <v>5.0999999999999996</v>
      </c>
      <c r="G16" s="162">
        <v>21.1</v>
      </c>
      <c r="H16" s="162">
        <v>20.100000000000001</v>
      </c>
      <c r="I16" s="157">
        <v>20.5</v>
      </c>
      <c r="J16" s="191">
        <v>9067.1991999999991</v>
      </c>
      <c r="K16" s="192">
        <v>7.3320999999999996</v>
      </c>
      <c r="L16" s="193">
        <v>17.0091</v>
      </c>
      <c r="M16" s="179">
        <v>1</v>
      </c>
      <c r="N16" s="180">
        <v>1</v>
      </c>
      <c r="O16" s="180">
        <v>1</v>
      </c>
      <c r="P16" s="167">
        <f>(J16*'[1]Updated standard curve'!$B$2+'[1]Updated standard curve'!$B$3)*[1]Sheet1!M16</f>
        <v>0.44715995999999997</v>
      </c>
      <c r="Q16" s="168">
        <f>(K16*'[1]Updated standard curve'!$B$2+'[1]Updated standard curve'!$B$3)*[1]Sheet1!N16</f>
        <v>-5.8333949999999999E-3</v>
      </c>
      <c r="R16" s="200">
        <f>(L16*'[1]Updated standard curve'!$B$2+'[1]Updated standard curve'!$B$3)*[1]Sheet1!O16</f>
        <v>-5.3495449999999998E-3</v>
      </c>
      <c r="S16" s="161">
        <v>13.45</v>
      </c>
      <c r="T16" s="161">
        <v>9.7899999999999991</v>
      </c>
      <c r="U16" s="157">
        <v>12.24</v>
      </c>
      <c r="V16" s="197">
        <v>3.39</v>
      </c>
      <c r="W16" s="197">
        <v>0</v>
      </c>
      <c r="X16" s="163">
        <v>4.55</v>
      </c>
      <c r="Y16" s="181">
        <v>50</v>
      </c>
      <c r="Z16" s="182">
        <v>1</v>
      </c>
      <c r="AA16" s="161">
        <v>1</v>
      </c>
      <c r="AB16" s="170">
        <f>(V16^2*'[1]Updated standard curve'!$D$2+V16*'[1]Updated standard curve'!$D$3+'[1]Updated standard curve'!$D$4)*Y16</f>
        <v>1.0848421000000001</v>
      </c>
      <c r="AC16" s="163">
        <f>(W16^2*'[1]Updated standard curve'!$D$2+W16*'[1]Updated standard curve'!$D$3+'[1]Updated standard curve'!$D$4)*Z16</f>
        <v>3.5000000000000001E-3</v>
      </c>
      <c r="AD16" s="164">
        <f>(X16^2*'[1]Updated standard curve'!$E$2+X16*'[1]Updated standard curve'!$E$3+'[1]Updated standard curve'!$E$4)*AA16</f>
        <v>2.5684215E-2</v>
      </c>
      <c r="AE16" s="163">
        <v>0.82</v>
      </c>
      <c r="AF16" s="163">
        <v>0.79</v>
      </c>
      <c r="AG16" s="164">
        <v>0.77</v>
      </c>
      <c r="AH16" s="161"/>
      <c r="AI16" s="161"/>
      <c r="AJ16" s="161"/>
      <c r="AK16" s="161"/>
      <c r="AL16" s="157"/>
    </row>
    <row r="17" spans="1:39" s="147" customFormat="1" ht="16.5">
      <c r="A17" s="172">
        <v>0.68055555555555547</v>
      </c>
      <c r="B17" s="157">
        <v>3</v>
      </c>
      <c r="C17" s="157">
        <f t="shared" ref="C17:C19" si="0">C16+1</f>
        <v>2</v>
      </c>
      <c r="D17" s="189">
        <v>113.9</v>
      </c>
      <c r="E17" s="189">
        <v>0</v>
      </c>
      <c r="F17" s="190">
        <v>13.4</v>
      </c>
      <c r="G17" s="162">
        <v>21.9</v>
      </c>
      <c r="H17" s="162">
        <v>21.4</v>
      </c>
      <c r="I17" s="157">
        <v>21.1</v>
      </c>
      <c r="J17" s="191">
        <v>8808.9483999999993</v>
      </c>
      <c r="K17" s="192">
        <v>20.459099999999999</v>
      </c>
      <c r="L17" s="192">
        <v>36.323300000000003</v>
      </c>
      <c r="M17" s="179">
        <v>1</v>
      </c>
      <c r="N17" s="180">
        <v>1</v>
      </c>
      <c r="O17" s="180">
        <v>1</v>
      </c>
      <c r="P17" s="167">
        <f>(J17*'[1]Updated standard curve'!$B$2+'[1]Updated standard curve'!$B$3)*[1]Sheet1!M17</f>
        <v>0.43424742</v>
      </c>
      <c r="Q17" s="168">
        <f>(K17*'[1]Updated standard curve'!$B$2+'[1]Updated standard curve'!$B$3)*[1]Sheet1!N17</f>
        <v>-5.1770449999999999E-3</v>
      </c>
      <c r="R17" s="200">
        <f>(L17*'[1]Updated standard curve'!$B$2+'[1]Updated standard curve'!$B$3)*[1]Sheet1!O17</f>
        <v>-4.3838349999999991E-3</v>
      </c>
      <c r="S17" s="161">
        <v>13.45</v>
      </c>
      <c r="T17" s="161">
        <v>8.91</v>
      </c>
      <c r="U17" s="157">
        <v>12.57</v>
      </c>
      <c r="V17" s="197">
        <v>3.19</v>
      </c>
      <c r="W17" s="197">
        <v>0</v>
      </c>
      <c r="X17" s="163">
        <v>0.22900000000000001</v>
      </c>
      <c r="Y17" s="181">
        <v>50</v>
      </c>
      <c r="Z17" s="182">
        <v>1</v>
      </c>
      <c r="AA17" s="161">
        <v>50</v>
      </c>
      <c r="AB17" s="170">
        <f>(V17^2*'[1]Updated standard curve'!$D$2+V17*'[1]Updated standard curve'!$D$3+'[1]Updated standard curve'!$D$4)*Y17</f>
        <v>1.0305260999999999</v>
      </c>
      <c r="AC17" s="163">
        <f>(W17^2*'[1]Updated standard curve'!$D$2+W17*'[1]Updated standard curve'!$D$3+'[1]Updated standard curve'!$D$4)*Z17</f>
        <v>3.5000000000000001E-3</v>
      </c>
      <c r="AD17" s="164">
        <f>(X17^2*'[1]Updated standard curve'!$E$2+X17*'[1]Updated standard curve'!$E$3+'[1]Updated standard curve'!$E$4)*AA17</f>
        <v>0.58665573230000001</v>
      </c>
      <c r="AE17" s="163">
        <v>0.88</v>
      </c>
      <c r="AF17" s="163">
        <v>0.76</v>
      </c>
      <c r="AG17" s="164">
        <v>0.73</v>
      </c>
      <c r="AH17" s="161"/>
      <c r="AI17" s="161"/>
      <c r="AJ17" s="161"/>
      <c r="AK17" s="161"/>
      <c r="AL17" s="157"/>
    </row>
    <row r="18" spans="1:39" s="147" customFormat="1" ht="16.5">
      <c r="A18" s="172">
        <v>0.72222222222222221</v>
      </c>
      <c r="B18" s="157">
        <v>4</v>
      </c>
      <c r="C18" s="157">
        <f t="shared" si="0"/>
        <v>3</v>
      </c>
      <c r="D18" s="189">
        <v>102.4</v>
      </c>
      <c r="E18" s="189">
        <v>0</v>
      </c>
      <c r="F18" s="189">
        <v>25.5</v>
      </c>
      <c r="G18" s="162">
        <v>22.3</v>
      </c>
      <c r="H18" s="162">
        <v>21.7</v>
      </c>
      <c r="I18" s="157">
        <v>21.6</v>
      </c>
      <c r="J18" s="201">
        <v>8594.5741999999991</v>
      </c>
      <c r="K18" s="192">
        <v>60.036900000000003</v>
      </c>
      <c r="L18" s="192">
        <v>55.724400000000003</v>
      </c>
      <c r="M18" s="179">
        <v>1</v>
      </c>
      <c r="N18" s="180">
        <v>1</v>
      </c>
      <c r="O18" s="180">
        <v>1</v>
      </c>
      <c r="P18" s="167">
        <f>(J18*'[1]Updated standard curve'!$B$2+'[1]Updated standard curve'!$B$3)*[1]Sheet1!M18</f>
        <v>0.42352870999999997</v>
      </c>
      <c r="Q18" s="168">
        <f>(K18*'[1]Updated standard curve'!$B$2+'[1]Updated standard curve'!$B$3)*[1]Sheet1!N18</f>
        <v>-3.1981549999999994E-3</v>
      </c>
      <c r="R18" s="200">
        <f>(L18*'[1]Updated standard curve'!$B$2+'[1]Updated standard curve'!$B$3)*[1]Sheet1!O18</f>
        <v>-3.4137799999999995E-3</v>
      </c>
      <c r="S18" s="162">
        <v>13.38</v>
      </c>
      <c r="T18" s="162">
        <v>4.25</v>
      </c>
      <c r="U18" s="157">
        <v>12.82</v>
      </c>
      <c r="V18" s="197">
        <v>2.91</v>
      </c>
      <c r="W18" s="197">
        <v>0</v>
      </c>
      <c r="X18" s="197">
        <v>0.54400000000000004</v>
      </c>
      <c r="Y18" s="181">
        <v>50</v>
      </c>
      <c r="Z18" s="182">
        <v>1</v>
      </c>
      <c r="AA18" s="162">
        <v>50</v>
      </c>
      <c r="AB18" s="170">
        <f>(V18^2*'[1]Updated standard curve'!$D$2+V18*'[1]Updated standard curve'!$D$3+'[1]Updated standard curve'!$D$4)*Y18</f>
        <v>0.95461810000000002</v>
      </c>
      <c r="AC18" s="163">
        <f>(W18^2*'[1]Updated standard curve'!$D$2+W18*'[1]Updated standard curve'!$D$3+'[1]Updated standard curve'!$D$4)*Z18</f>
        <v>3.5000000000000001E-3</v>
      </c>
      <c r="AD18" s="164">
        <f>(X18^2*'[1]Updated standard curve'!$E$2+X18*'[1]Updated standard curve'!$E$3+'[1]Updated standard curve'!$E$4)*AA18</f>
        <v>0.63712878080000002</v>
      </c>
      <c r="AE18" s="163">
        <v>0.89</v>
      </c>
      <c r="AF18" s="163">
        <v>0.75</v>
      </c>
      <c r="AG18" s="164">
        <v>0.72</v>
      </c>
      <c r="AH18" s="162"/>
      <c r="AI18" s="162"/>
      <c r="AJ18" s="161"/>
      <c r="AK18" s="161"/>
      <c r="AL18" s="157"/>
    </row>
    <row r="19" spans="1:39" s="147" customFormat="1" ht="16.5">
      <c r="A19" s="172">
        <v>0.76388888888888884</v>
      </c>
      <c r="B19" s="157">
        <v>5</v>
      </c>
      <c r="C19" s="157">
        <f t="shared" si="0"/>
        <v>4</v>
      </c>
      <c r="D19" s="189">
        <v>88.9</v>
      </c>
      <c r="E19" s="189">
        <v>0</v>
      </c>
      <c r="F19" s="190">
        <v>43.9</v>
      </c>
      <c r="G19" s="162">
        <v>22.6</v>
      </c>
      <c r="H19" s="162">
        <v>22.2</v>
      </c>
      <c r="I19" s="157">
        <v>21.9</v>
      </c>
      <c r="J19" s="191">
        <v>8311.0953000000009</v>
      </c>
      <c r="K19" s="202">
        <v>270.23970000000003</v>
      </c>
      <c r="L19" s="192">
        <v>74.411900000000003</v>
      </c>
      <c r="M19" s="179">
        <v>1</v>
      </c>
      <c r="N19" s="180">
        <v>1</v>
      </c>
      <c r="O19" s="180">
        <v>1</v>
      </c>
      <c r="P19" s="167">
        <f>(J19*'[1]Updated standard curve'!$B$2+'[1]Updated standard curve'!$B$3)*[1]Sheet1!M19</f>
        <v>0.40935476500000006</v>
      </c>
      <c r="Q19" s="168">
        <f>(K19*'[1]Updated standard curve'!$B$2+'[1]Updated standard curve'!$B$3)*[1]Sheet1!N19</f>
        <v>7.3119850000000026E-3</v>
      </c>
      <c r="R19" s="200">
        <f>(L19*'[1]Updated standard curve'!$B$2+'[1]Updated standard curve'!$B$3)*[1]Sheet1!O19</f>
        <v>-2.4794049999999996E-3</v>
      </c>
      <c r="S19" s="162">
        <v>13.25</v>
      </c>
      <c r="T19" s="162">
        <v>3.52</v>
      </c>
      <c r="U19" s="157">
        <v>13.04</v>
      </c>
      <c r="V19" s="197">
        <v>2.25</v>
      </c>
      <c r="W19" s="197">
        <v>0.66900000000000004</v>
      </c>
      <c r="X19" s="163">
        <v>1.137</v>
      </c>
      <c r="Y19" s="181">
        <v>50</v>
      </c>
      <c r="Z19" s="182">
        <v>1</v>
      </c>
      <c r="AA19" s="182">
        <v>50</v>
      </c>
      <c r="AB19" s="170">
        <f>(V19^2*'[1]Updated standard curve'!$D$2+V19*'[1]Updated standard curve'!$D$3+'[1]Updated standard curve'!$D$4)*Y19</f>
        <v>0.77631249999999996</v>
      </c>
      <c r="AC19" s="163">
        <f>(W19^2*'[1]Updated standard curve'!$D$2+W19*'[1]Updated standard curve'!$D$3+'[1]Updated standard curve'!$D$4)*Z19</f>
        <v>7.0546512200000003E-3</v>
      </c>
      <c r="AD19" s="164">
        <f>(X19^2*'[1]Updated standard curve'!$E$2+X19*'[1]Updated standard curve'!$E$3+'[1]Updated standard curve'!$E$4)*AA19</f>
        <v>0.73230783070000005</v>
      </c>
      <c r="AE19" s="163">
        <v>0.9</v>
      </c>
      <c r="AF19" s="163">
        <v>0.75</v>
      </c>
      <c r="AG19" s="164">
        <v>0.71</v>
      </c>
      <c r="AH19" s="163"/>
      <c r="AI19" s="161"/>
      <c r="AJ19" s="161"/>
      <c r="AK19" s="161"/>
      <c r="AL19" s="157"/>
    </row>
    <row r="20" spans="1:39" s="147" customFormat="1" ht="16.5">
      <c r="A20" s="172">
        <v>0.3888888888888889</v>
      </c>
      <c r="B20" s="157">
        <v>6</v>
      </c>
      <c r="C20" s="157">
        <v>6.5</v>
      </c>
      <c r="D20" s="190">
        <v>32.799999999999997</v>
      </c>
      <c r="E20" s="190">
        <v>0</v>
      </c>
      <c r="F20" s="190">
        <v>134</v>
      </c>
      <c r="G20" s="189">
        <v>21.4</v>
      </c>
      <c r="H20" s="189">
        <v>20.9</v>
      </c>
      <c r="I20" s="157">
        <v>20.7</v>
      </c>
      <c r="J20" s="191">
        <v>5582.0922</v>
      </c>
      <c r="K20" s="192">
        <v>2508.3422</v>
      </c>
      <c r="L20" s="192">
        <v>258.29390000000001</v>
      </c>
      <c r="M20" s="179">
        <v>1</v>
      </c>
      <c r="N20" s="180">
        <v>1</v>
      </c>
      <c r="O20" s="180">
        <v>1</v>
      </c>
      <c r="P20" s="167">
        <f>(J20*'[1]Updated standard curve'!$B$2+'[1]Updated standard curve'!$B$3)*[1]Sheet1!M20</f>
        <v>0.27290461000000005</v>
      </c>
      <c r="Q20" s="168">
        <f>(K20*'[1]Updated standard curve'!$B$2+'[1]Updated standard curve'!$B$3)*[1]Sheet1!N20</f>
        <v>0.11921711</v>
      </c>
      <c r="R20" s="200">
        <f>(L20*'[1]Updated standard curve'!$B$2+'[1]Updated standard curve'!$B$3)*[1]Sheet1!O20</f>
        <v>6.7146950000000006E-3</v>
      </c>
      <c r="S20" s="162">
        <v>12.54</v>
      </c>
      <c r="T20" s="162">
        <v>2.64</v>
      </c>
      <c r="U20" s="157">
        <v>13.49</v>
      </c>
      <c r="V20" s="197">
        <v>0.85299999999999998</v>
      </c>
      <c r="W20" s="197">
        <v>2.12</v>
      </c>
      <c r="X20" s="197">
        <v>3.16</v>
      </c>
      <c r="Y20" s="181">
        <v>50</v>
      </c>
      <c r="Z20" s="182">
        <v>1</v>
      </c>
      <c r="AA20" s="182">
        <v>50</v>
      </c>
      <c r="AB20" s="170">
        <f>(V20^2*'[1]Updated standard curve'!$D$2+V20*'[1]Updated standard curve'!$D$3+'[1]Updated standard curve'!$D$4)*Y20</f>
        <v>0.401772609</v>
      </c>
      <c r="AC20" s="163">
        <f>(W20^2*'[1]Updated standard curve'!$D$2+W20*'[1]Updated standard curve'!$D$3+'[1]Updated standard curve'!$D$4)*Z20</f>
        <v>1.4825888000000001E-2</v>
      </c>
      <c r="AD20" s="164">
        <f>(X20^2*'[1]Updated standard curve'!$E$2+X20*'[1]Updated standard curve'!$E$3+'[1]Updated standard curve'!$E$4)*AA20</f>
        <v>1.05859568</v>
      </c>
      <c r="AE20" s="163">
        <v>0.95</v>
      </c>
      <c r="AF20" s="163">
        <v>0.68</v>
      </c>
      <c r="AG20" s="164">
        <v>0.78</v>
      </c>
      <c r="AH20" s="163" t="s">
        <v>195</v>
      </c>
      <c r="AI20" s="161"/>
      <c r="AJ20" s="161"/>
      <c r="AK20" s="161"/>
      <c r="AL20" s="157"/>
    </row>
    <row r="21" spans="1:39" s="147" customFormat="1" ht="16.5">
      <c r="A21" s="158"/>
      <c r="B21" s="157"/>
      <c r="C21" s="157"/>
      <c r="D21" s="190"/>
      <c r="E21" s="190"/>
      <c r="F21" s="190"/>
      <c r="G21" s="161"/>
      <c r="H21" s="161"/>
      <c r="I21" s="157"/>
      <c r="J21" s="166"/>
      <c r="K21" s="161"/>
      <c r="L21" s="161"/>
      <c r="M21" s="179"/>
      <c r="N21" s="180"/>
      <c r="O21" s="180"/>
      <c r="P21" s="167"/>
      <c r="Q21" s="168"/>
      <c r="R21" s="200"/>
      <c r="S21" s="161"/>
      <c r="T21" s="161"/>
      <c r="U21" s="157"/>
      <c r="V21" s="169"/>
      <c r="W21" s="162"/>
      <c r="X21" s="161"/>
      <c r="Y21" s="170"/>
      <c r="Z21" s="163"/>
      <c r="AA21" s="163"/>
      <c r="AB21" s="170"/>
      <c r="AC21" s="163"/>
      <c r="AD21" s="164"/>
      <c r="AE21" s="163"/>
      <c r="AF21" s="163"/>
      <c r="AG21" s="164"/>
      <c r="AH21" s="163" t="s">
        <v>196</v>
      </c>
      <c r="AI21" s="161"/>
      <c r="AJ21" s="161"/>
      <c r="AK21" s="161"/>
      <c r="AL21" s="157"/>
    </row>
    <row r="22" spans="1:39" s="147" customFormat="1" ht="16.5">
      <c r="A22" s="158"/>
      <c r="B22" s="157"/>
      <c r="C22" s="157"/>
      <c r="D22" s="190"/>
      <c r="E22" s="190"/>
      <c r="F22" s="190"/>
      <c r="G22" s="161"/>
      <c r="H22" s="161"/>
      <c r="I22" s="157"/>
      <c r="J22" s="166"/>
      <c r="K22" s="161"/>
      <c r="L22" s="161"/>
      <c r="M22" s="179"/>
      <c r="N22" s="180"/>
      <c r="O22" s="180"/>
      <c r="P22" s="167"/>
      <c r="Q22" s="168"/>
      <c r="R22" s="200"/>
      <c r="S22" s="161"/>
      <c r="T22" s="161"/>
      <c r="U22" s="157"/>
      <c r="V22" s="183"/>
      <c r="W22" s="162"/>
      <c r="X22" s="183"/>
      <c r="Y22" s="170"/>
      <c r="Z22" s="163"/>
      <c r="AA22" s="163"/>
      <c r="AB22" s="170"/>
      <c r="AC22" s="163"/>
      <c r="AD22" s="164"/>
      <c r="AE22" s="163"/>
      <c r="AF22" s="163"/>
      <c r="AG22" s="164"/>
      <c r="AH22" s="163"/>
      <c r="AI22" s="161"/>
      <c r="AJ22" s="161"/>
      <c r="AK22" s="161"/>
      <c r="AL22" s="157"/>
    </row>
    <row r="23" spans="1:39" s="147" customFormat="1" ht="16.5">
      <c r="A23" s="158"/>
      <c r="B23" s="157"/>
      <c r="C23" s="157"/>
      <c r="D23" s="190"/>
      <c r="E23" s="190"/>
      <c r="F23" s="190"/>
      <c r="G23" s="161"/>
      <c r="H23" s="161"/>
      <c r="I23" s="157"/>
      <c r="J23" s="166"/>
      <c r="K23" s="161"/>
      <c r="L23" s="161"/>
      <c r="M23" s="179"/>
      <c r="N23" s="180"/>
      <c r="O23" s="180"/>
      <c r="P23" s="167"/>
      <c r="Q23" s="168"/>
      <c r="R23" s="200"/>
      <c r="S23" s="161"/>
      <c r="T23" s="161"/>
      <c r="U23" s="157"/>
      <c r="V23" s="183"/>
      <c r="W23" s="162"/>
      <c r="X23" s="183"/>
      <c r="Y23" s="170"/>
      <c r="Z23" s="163"/>
      <c r="AA23" s="163"/>
      <c r="AB23" s="170"/>
      <c r="AC23" s="163"/>
      <c r="AD23" s="164"/>
      <c r="AE23" s="163"/>
      <c r="AF23" s="163"/>
      <c r="AG23" s="164"/>
      <c r="AH23" s="163"/>
      <c r="AI23" s="161"/>
      <c r="AJ23" s="161"/>
      <c r="AK23" s="161"/>
      <c r="AL23" s="157"/>
    </row>
    <row r="24" spans="1:39" s="147" customFormat="1" ht="16.5">
      <c r="A24" s="158"/>
      <c r="B24" s="157"/>
      <c r="C24" s="157"/>
      <c r="D24" s="190"/>
      <c r="E24" s="190"/>
      <c r="F24" s="190"/>
      <c r="G24" s="161"/>
      <c r="H24" s="161"/>
      <c r="I24" s="157"/>
      <c r="J24" s="166"/>
      <c r="K24" s="161"/>
      <c r="L24" s="161"/>
      <c r="M24" s="179"/>
      <c r="N24" s="180"/>
      <c r="O24" s="180"/>
      <c r="P24" s="167"/>
      <c r="Q24" s="168"/>
      <c r="R24" s="200"/>
      <c r="S24" s="161"/>
      <c r="T24" s="161"/>
      <c r="U24" s="157"/>
      <c r="V24" s="162"/>
      <c r="W24" s="162"/>
      <c r="X24" s="183"/>
      <c r="Y24" s="170"/>
      <c r="Z24" s="163"/>
      <c r="AA24" s="163"/>
      <c r="AB24" s="170"/>
      <c r="AC24" s="163"/>
      <c r="AD24" s="164"/>
      <c r="AE24" s="163"/>
      <c r="AF24" s="163"/>
      <c r="AG24" s="164"/>
      <c r="AH24" s="163"/>
      <c r="AI24" s="161"/>
      <c r="AJ24" s="161"/>
      <c r="AK24" s="161"/>
      <c r="AL24" s="157"/>
    </row>
    <row r="25" spans="1:39" s="147" customFormat="1" ht="16.5">
      <c r="A25" s="158"/>
      <c r="B25" s="157"/>
      <c r="C25" s="157"/>
      <c r="D25" s="161"/>
      <c r="E25" s="161"/>
      <c r="F25" s="161"/>
      <c r="G25" s="161"/>
      <c r="H25" s="161"/>
      <c r="I25" s="157"/>
      <c r="J25" s="166"/>
      <c r="K25" s="161"/>
      <c r="L25" s="161"/>
      <c r="M25" s="179"/>
      <c r="N25" s="180"/>
      <c r="O25" s="180"/>
      <c r="P25" s="167"/>
      <c r="Q25" s="168"/>
      <c r="R25" s="200"/>
      <c r="S25" s="161"/>
      <c r="T25" s="161"/>
      <c r="U25" s="157"/>
      <c r="V25" s="161"/>
      <c r="W25" s="161"/>
      <c r="X25" s="161"/>
      <c r="Y25" s="166"/>
      <c r="Z25" s="161"/>
      <c r="AA25" s="161"/>
      <c r="AB25" s="166"/>
      <c r="AC25" s="161"/>
      <c r="AD25" s="157"/>
      <c r="AE25" s="161"/>
      <c r="AF25" s="161"/>
      <c r="AG25" s="157"/>
      <c r="AH25" s="161"/>
      <c r="AI25" s="161"/>
      <c r="AJ25" s="161"/>
      <c r="AK25" s="161"/>
      <c r="AL25" s="157"/>
    </row>
    <row r="26" spans="1:39" s="147" customFormat="1" ht="17.25" thickBot="1">
      <c r="A26" s="184"/>
      <c r="B26" s="171"/>
      <c r="C26" s="171"/>
      <c r="D26" s="185"/>
      <c r="E26" s="185"/>
      <c r="F26" s="185"/>
      <c r="G26" s="185"/>
      <c r="H26" s="185"/>
      <c r="I26" s="171"/>
      <c r="J26" s="186"/>
      <c r="K26" s="185"/>
      <c r="L26" s="185"/>
      <c r="M26" s="186"/>
      <c r="N26" s="185"/>
      <c r="O26" s="185"/>
      <c r="P26" s="186"/>
      <c r="Q26" s="185"/>
      <c r="R26" s="171"/>
      <c r="S26" s="185"/>
      <c r="T26" s="185"/>
      <c r="U26" s="171"/>
      <c r="V26" s="185"/>
      <c r="W26" s="185"/>
      <c r="X26" s="185"/>
      <c r="Y26" s="186"/>
      <c r="Z26" s="185"/>
      <c r="AA26" s="185"/>
      <c r="AB26" s="186"/>
      <c r="AC26" s="185"/>
      <c r="AD26" s="171"/>
      <c r="AE26" s="185"/>
      <c r="AF26" s="185"/>
      <c r="AG26" s="171"/>
      <c r="AH26" s="185"/>
      <c r="AI26" s="185"/>
      <c r="AJ26" s="185"/>
      <c r="AK26" s="185"/>
      <c r="AL26" s="171"/>
    </row>
    <row r="28" spans="1:39" ht="16.5">
      <c r="AA28" s="222" t="s">
        <v>44</v>
      </c>
      <c r="AB28" s="222"/>
      <c r="AC28" s="222"/>
      <c r="AD28" s="222" t="s">
        <v>45</v>
      </c>
      <c r="AE28" s="222"/>
      <c r="AF28" s="222"/>
      <c r="AH28" s="147"/>
      <c r="AI28" s="147" t="s">
        <v>39</v>
      </c>
      <c r="AJ28" s="147" t="s">
        <v>40</v>
      </c>
      <c r="AK28" s="147" t="s">
        <v>41</v>
      </c>
      <c r="AL28" s="147" t="s">
        <v>42</v>
      </c>
      <c r="AM28" s="2" t="s">
        <v>43</v>
      </c>
    </row>
    <row r="29" spans="1:39" ht="16.5">
      <c r="A29" s="19"/>
      <c r="AA29" s="2" t="s">
        <v>3</v>
      </c>
      <c r="AB29" s="2" t="s">
        <v>6</v>
      </c>
      <c r="AC29" s="2" t="s">
        <v>10</v>
      </c>
      <c r="AD29" s="2" t="s">
        <v>3</v>
      </c>
      <c r="AE29" s="2" t="s">
        <v>6</v>
      </c>
      <c r="AF29" s="2" t="s">
        <v>10</v>
      </c>
      <c r="AH29" s="147"/>
      <c r="AI29" s="147" t="s">
        <v>46</v>
      </c>
      <c r="AJ29" s="147" t="s">
        <v>47</v>
      </c>
      <c r="AK29" s="147" t="s">
        <v>48</v>
      </c>
      <c r="AL29" s="147" t="s">
        <v>34</v>
      </c>
      <c r="AM29" s="2" t="s">
        <v>49</v>
      </c>
    </row>
    <row r="30" spans="1:39" ht="16.5">
      <c r="A30" s="19"/>
      <c r="Z30" s="21">
        <f>C15</f>
        <v>0</v>
      </c>
      <c r="AA30" s="2">
        <f t="shared" ref="AA30:AA36" si="1">P15*(AE15+$AE$12)*$AI$30</f>
        <v>41.470727731200007</v>
      </c>
      <c r="AB30" s="2">
        <f t="shared" ref="AB30:AB36" si="2">Q15*(AF15+$AF$12)*$AI$30</f>
        <v>-0.54232078480000001</v>
      </c>
      <c r="AC30" s="2">
        <f t="shared" ref="AC30:AC36" si="3">R15*(AG15+$AG$12)*$AI$30</f>
        <v>-0.5464482504</v>
      </c>
      <c r="AD30" s="2">
        <f t="shared" ref="AD30:AD36" si="4">AB15*(AE15+$AE$12)*$AI$31</f>
        <v>58.127384551000006</v>
      </c>
      <c r="AE30" s="2">
        <f t="shared" ref="AE30:AE36" si="5">AC15*(AF15+$AF$12)*$AI$31</f>
        <v>0.196385</v>
      </c>
      <c r="AF30" s="2">
        <f t="shared" ref="AF30:AF36" si="6">AD15*(AG15+$AG$12)*$AI$31</f>
        <v>0.64379107020063997</v>
      </c>
      <c r="AH30" s="147" t="s">
        <v>22</v>
      </c>
      <c r="AI30" s="187">
        <v>90.08</v>
      </c>
      <c r="AJ30" s="188">
        <f>Q20*(AF20+$AF$12)*$AI$30/C20</f>
        <v>1.4539058456221539</v>
      </c>
      <c r="AK30" s="147">
        <v>173</v>
      </c>
      <c r="AL30" s="187">
        <f>AK30/AJ30</f>
        <v>118.9898235301269</v>
      </c>
      <c r="AM30" s="2">
        <f>AJ30/AI30</f>
        <v>1.6140162584615383E-2</v>
      </c>
    </row>
    <row r="31" spans="1:39" ht="16.5">
      <c r="A31" s="19"/>
      <c r="Z31" s="21">
        <f t="shared" ref="Z31:Z36" si="7">C16</f>
        <v>1</v>
      </c>
      <c r="AA31" s="2">
        <f t="shared" si="1"/>
        <v>41.085772580735998</v>
      </c>
      <c r="AB31" s="2">
        <f t="shared" si="2"/>
        <v>-0.52021749938399997</v>
      </c>
      <c r="AC31" s="2">
        <f t="shared" si="3"/>
        <v>-0.47706814346400001</v>
      </c>
      <c r="AD31" s="2">
        <f t="shared" si="4"/>
        <v>62.087900035620017</v>
      </c>
      <c r="AE31" s="2">
        <f t="shared" si="5"/>
        <v>0.19442115000000001</v>
      </c>
      <c r="AF31" s="2">
        <f t="shared" si="6"/>
        <v>1.4267298906135</v>
      </c>
      <c r="AH31" s="147" t="s">
        <v>50</v>
      </c>
      <c r="AI31" s="187">
        <v>56.11</v>
      </c>
      <c r="AJ31" s="188">
        <f>AD20*(AG20+$AG$12)*$AI$31/C20</f>
        <v>9.1381236315076926</v>
      </c>
      <c r="AK31" s="147">
        <v>126</v>
      </c>
      <c r="AL31" s="187">
        <f>AK31/AJ31</f>
        <v>13.788388632165107</v>
      </c>
      <c r="AM31" s="2">
        <f>AJ31/AI31</f>
        <v>0.16286087384615386</v>
      </c>
    </row>
    <row r="32" spans="1:39" ht="16.5">
      <c r="A32" s="19"/>
      <c r="Z32" s="21">
        <f t="shared" si="7"/>
        <v>2</v>
      </c>
      <c r="AA32" s="2">
        <f t="shared" si="1"/>
        <v>42.246368201087996</v>
      </c>
      <c r="AB32" s="2">
        <f t="shared" si="2"/>
        <v>-0.44769428505600001</v>
      </c>
      <c r="AC32" s="2">
        <f t="shared" si="3"/>
        <v>-0.37515106395999992</v>
      </c>
      <c r="AD32" s="2">
        <f t="shared" si="4"/>
        <v>62.448645028679998</v>
      </c>
      <c r="AE32" s="2">
        <f t="shared" si="5"/>
        <v>0.18852960000000002</v>
      </c>
      <c r="AF32" s="2">
        <f t="shared" si="6"/>
        <v>31.271390482385346</v>
      </c>
      <c r="AH32" s="147"/>
      <c r="AI32" s="147"/>
      <c r="AJ32" s="147"/>
      <c r="AK32" s="147"/>
      <c r="AL32" s="147"/>
    </row>
    <row r="33" spans="1:38" ht="16.5">
      <c r="A33" s="19"/>
      <c r="Z33" s="21">
        <f t="shared" si="7"/>
        <v>3</v>
      </c>
      <c r="AA33" s="2">
        <f t="shared" si="1"/>
        <v>41.585098154511989</v>
      </c>
      <c r="AB33" s="2">
        <f t="shared" si="2"/>
        <v>-0.27368531227999993</v>
      </c>
      <c r="AC33" s="2">
        <f t="shared" si="3"/>
        <v>-0.28906250425599994</v>
      </c>
      <c r="AD33" s="2">
        <f t="shared" si="4"/>
        <v>58.384347534189992</v>
      </c>
      <c r="AE33" s="2">
        <f t="shared" si="5"/>
        <v>0.18656575</v>
      </c>
      <c r="AF33" s="2">
        <f t="shared" si="6"/>
        <v>33.604338137246721</v>
      </c>
      <c r="AH33" s="147"/>
      <c r="AI33" s="147">
        <v>4.8000000000000001E-2</v>
      </c>
      <c r="AJ33" s="147" t="s">
        <v>51</v>
      </c>
      <c r="AK33" s="147"/>
      <c r="AL33" s="147"/>
    </row>
    <row r="34" spans="1:38">
      <c r="A34" s="20"/>
      <c r="Z34" s="21">
        <f t="shared" si="7"/>
        <v>4</v>
      </c>
      <c r="AA34" s="2">
        <f t="shared" si="1"/>
        <v>40.562144954320011</v>
      </c>
      <c r="AB34" s="2">
        <f t="shared" si="2"/>
        <v>0.62573042836000026</v>
      </c>
      <c r="AC34" s="2">
        <f t="shared" si="3"/>
        <v>-0.20771066623199994</v>
      </c>
      <c r="AD34" s="2">
        <f t="shared" si="4"/>
        <v>47.914783812499998</v>
      </c>
      <c r="AE34" s="2">
        <f t="shared" si="5"/>
        <v>0.37604465595649</v>
      </c>
      <c r="AF34" s="2">
        <f t="shared" si="6"/>
        <v>38.213506913936605</v>
      </c>
      <c r="AI34" s="2">
        <f>AI33/(AB35/1000)</f>
        <v>5.0791565401921659</v>
      </c>
      <c r="AJ34" s="2" t="s">
        <v>180</v>
      </c>
    </row>
    <row r="35" spans="1:38">
      <c r="Z35" s="21">
        <f t="shared" si="7"/>
        <v>6.5</v>
      </c>
      <c r="AA35" s="2">
        <f t="shared" si="1"/>
        <v>28.270734359120002</v>
      </c>
      <c r="AB35" s="2">
        <f t="shared" si="2"/>
        <v>9.4503879965440003</v>
      </c>
      <c r="AC35" s="2">
        <f t="shared" si="3"/>
        <v>0.60485972560000001</v>
      </c>
      <c r="AD35" s="2">
        <f t="shared" si="4"/>
        <v>25.924980254638498</v>
      </c>
      <c r="AE35" s="2">
        <f t="shared" si="5"/>
        <v>0.7320549065984</v>
      </c>
      <c r="AF35" s="2">
        <f t="shared" si="6"/>
        <v>59.397803604800004</v>
      </c>
    </row>
    <row r="36" spans="1:38">
      <c r="Z36" s="21"/>
    </row>
    <row r="37" spans="1:38">
      <c r="Z37" s="21"/>
    </row>
    <row r="38" spans="1:38">
      <c r="Z38" s="21"/>
    </row>
    <row r="39" spans="1:38">
      <c r="AA39" s="34"/>
      <c r="AB39" s="34"/>
      <c r="AC39" s="34"/>
      <c r="AD39" s="34"/>
      <c r="AE39" s="34"/>
      <c r="AF39" s="34"/>
      <c r="AG39" s="34"/>
      <c r="AH39" s="34"/>
    </row>
    <row r="40" spans="1:38">
      <c r="AA40" s="34"/>
      <c r="AB40" s="34"/>
      <c r="AC40" s="34"/>
      <c r="AD40" s="34"/>
      <c r="AE40" s="34"/>
      <c r="AF40" s="34"/>
      <c r="AG40" s="34"/>
      <c r="AH40" s="34"/>
    </row>
    <row r="41" spans="1:38">
      <c r="Z41" s="2" t="s">
        <v>52</v>
      </c>
      <c r="AA41" s="217" t="s">
        <v>53</v>
      </c>
      <c r="AB41" s="217"/>
      <c r="AC41" s="217"/>
      <c r="AD41" s="217" t="s">
        <v>54</v>
      </c>
      <c r="AE41" s="217"/>
      <c r="AF41" s="217"/>
      <c r="AG41" s="34"/>
      <c r="AH41" s="34"/>
    </row>
    <row r="42" spans="1:38">
      <c r="Z42" s="21">
        <f>C15</f>
        <v>0</v>
      </c>
      <c r="AA42" s="34">
        <f t="shared" ref="AA42:AC48" si="8">AA30/$AA$30*100</f>
        <v>100</v>
      </c>
      <c r="AB42" s="34">
        <f t="shared" si="8"/>
        <v>-1.3077194794244988</v>
      </c>
      <c r="AC42" s="34">
        <f t="shared" si="8"/>
        <v>-1.3176721998753018</v>
      </c>
      <c r="AD42" s="34">
        <f t="shared" ref="AD42:AF48" si="9">AD30/$AD$30*100</f>
        <v>100</v>
      </c>
      <c r="AE42" s="34">
        <f t="shared" si="9"/>
        <v>0.33785280641294824</v>
      </c>
      <c r="AF42" s="34">
        <f t="shared" si="9"/>
        <v>1.107552103321952</v>
      </c>
      <c r="AG42" s="34"/>
      <c r="AH42" s="34"/>
    </row>
    <row r="43" spans="1:38">
      <c r="Z43" s="21">
        <f t="shared" ref="Z43:Z48" si="10">C16</f>
        <v>1</v>
      </c>
      <c r="AA43" s="34">
        <f t="shared" si="8"/>
        <v>99.071742475899711</v>
      </c>
      <c r="AB43" s="34">
        <f t="shared" si="8"/>
        <v>-1.2544209562848363</v>
      </c>
      <c r="AC43" s="34">
        <f t="shared" si="8"/>
        <v>-1.1503732139840976</v>
      </c>
      <c r="AD43" s="34">
        <f t="shared" si="9"/>
        <v>106.81351055997561</v>
      </c>
      <c r="AE43" s="34">
        <f t="shared" si="9"/>
        <v>0.33447427834881877</v>
      </c>
      <c r="AF43" s="34">
        <f t="shared" si="9"/>
        <v>2.4544883648802585</v>
      </c>
      <c r="AG43" s="34"/>
      <c r="AH43" s="34"/>
    </row>
    <row r="44" spans="1:38">
      <c r="Z44" s="21">
        <f t="shared" si="10"/>
        <v>2</v>
      </c>
      <c r="AA44" s="34">
        <f t="shared" si="8"/>
        <v>101.87033243042043</v>
      </c>
      <c r="AB44" s="34">
        <f t="shared" si="8"/>
        <v>-1.0795428716800224</v>
      </c>
      <c r="AC44" s="34">
        <f t="shared" si="8"/>
        <v>-0.90461654396713065</v>
      </c>
      <c r="AD44" s="34">
        <f t="shared" si="9"/>
        <v>107.43412164689533</v>
      </c>
      <c r="AE44" s="34">
        <f t="shared" si="9"/>
        <v>0.3243386941564303</v>
      </c>
      <c r="AF44" s="34">
        <f t="shared" si="9"/>
        <v>53.798034650859513</v>
      </c>
      <c r="AG44" s="34"/>
      <c r="AH44" s="34"/>
    </row>
    <row r="45" spans="1:38">
      <c r="W45" s="34"/>
      <c r="X45" s="34"/>
      <c r="Y45" s="34"/>
      <c r="Z45" s="21">
        <f t="shared" si="10"/>
        <v>3</v>
      </c>
      <c r="AA45" s="34">
        <f t="shared" si="8"/>
        <v>100.27578590868551</v>
      </c>
      <c r="AB45" s="34">
        <f t="shared" si="8"/>
        <v>-0.65994817851748488</v>
      </c>
      <c r="AC45" s="34">
        <f t="shared" si="8"/>
        <v>-0.69702780749257798</v>
      </c>
      <c r="AD45" s="34">
        <f t="shared" si="9"/>
        <v>100.44206871713715</v>
      </c>
      <c r="AE45" s="34">
        <f t="shared" si="9"/>
        <v>0.32096016609230077</v>
      </c>
      <c r="AF45" s="34">
        <f t="shared" si="9"/>
        <v>57.811543383244491</v>
      </c>
      <c r="AG45" s="34"/>
      <c r="AH45" s="34"/>
    </row>
    <row r="46" spans="1:38">
      <c r="Z46" s="21">
        <f t="shared" si="10"/>
        <v>4</v>
      </c>
      <c r="AA46" s="34">
        <f t="shared" si="8"/>
        <v>97.809098545921032</v>
      </c>
      <c r="AB46" s="34">
        <f t="shared" si="8"/>
        <v>1.508848439833959</v>
      </c>
      <c r="AC46" s="34">
        <f t="shared" si="8"/>
        <v>-0.50086091466326332</v>
      </c>
      <c r="AD46" s="34">
        <f t="shared" si="9"/>
        <v>82.430654987513435</v>
      </c>
      <c r="AE46" s="34">
        <f t="shared" si="9"/>
        <v>0.64693200779841498</v>
      </c>
      <c r="AF46" s="34">
        <f t="shared" si="9"/>
        <v>65.740970816274569</v>
      </c>
      <c r="AG46" s="34"/>
      <c r="AH46" s="34"/>
    </row>
    <row r="47" spans="1:38">
      <c r="Z47" s="21">
        <f t="shared" si="10"/>
        <v>6.5</v>
      </c>
      <c r="AA47" s="34">
        <f t="shared" si="8"/>
        <v>68.170335814606048</v>
      </c>
      <c r="AB47" s="34">
        <f t="shared" si="8"/>
        <v>22.788092984040194</v>
      </c>
      <c r="AC47" s="34">
        <f t="shared" si="8"/>
        <v>1.4585220918246413</v>
      </c>
      <c r="AD47" s="34">
        <f t="shared" si="9"/>
        <v>44.600286861164982</v>
      </c>
      <c r="AE47" s="34">
        <f t="shared" si="9"/>
        <v>1.2593976354743901</v>
      </c>
      <c r="AF47" s="34">
        <f t="shared" si="9"/>
        <v>102.18557752703521</v>
      </c>
      <c r="AG47" s="34"/>
      <c r="AH47" s="34"/>
    </row>
    <row r="48" spans="1:38">
      <c r="Z48" s="21"/>
      <c r="AA48" s="34"/>
      <c r="AB48" s="34"/>
      <c r="AC48" s="34"/>
      <c r="AD48" s="34"/>
      <c r="AE48" s="34"/>
      <c r="AF48" s="34"/>
      <c r="AG48" s="34"/>
      <c r="AH48" s="34"/>
    </row>
    <row r="49" spans="26:34">
      <c r="Z49" s="21"/>
      <c r="AA49" s="34"/>
      <c r="AB49" s="34"/>
      <c r="AC49" s="34"/>
      <c r="AD49" s="34"/>
      <c r="AE49" s="34"/>
      <c r="AF49" s="34"/>
      <c r="AG49" s="34"/>
      <c r="AH49" s="34"/>
    </row>
    <row r="50" spans="26:34">
      <c r="Z50" s="21"/>
      <c r="AA50" s="34"/>
      <c r="AB50" s="34"/>
      <c r="AC50" s="34"/>
      <c r="AD50" s="34"/>
      <c r="AE50" s="34"/>
      <c r="AF50" s="34"/>
      <c r="AG50" s="34"/>
      <c r="AH50" s="34"/>
    </row>
    <row r="51" spans="26:34">
      <c r="AA51" s="34"/>
      <c r="AB51" s="34"/>
      <c r="AC51" s="34"/>
      <c r="AD51" s="34"/>
      <c r="AE51" s="34"/>
      <c r="AF51" s="34"/>
      <c r="AG51" s="34"/>
      <c r="AH51" s="34"/>
    </row>
    <row r="52" spans="26:34">
      <c r="Z52" s="2" t="s">
        <v>178</v>
      </c>
      <c r="AA52" s="34" t="s">
        <v>73</v>
      </c>
      <c r="AB52" s="34"/>
      <c r="AC52" s="34"/>
      <c r="AD52" s="34"/>
      <c r="AE52" s="34"/>
      <c r="AF52" s="34"/>
      <c r="AG52" s="34"/>
      <c r="AH52" s="34"/>
    </row>
    <row r="53" spans="26:34">
      <c r="Z53" s="21">
        <f>C15</f>
        <v>0</v>
      </c>
      <c r="AA53" s="34"/>
      <c r="AB53" s="34"/>
      <c r="AC53" s="34"/>
      <c r="AD53" s="34"/>
      <c r="AE53" s="34"/>
      <c r="AF53" s="34"/>
      <c r="AG53" s="34"/>
      <c r="AH53" s="34"/>
    </row>
    <row r="54" spans="26:34">
      <c r="Z54" s="21">
        <f t="shared" ref="Z54:Z58" si="11">C16</f>
        <v>1</v>
      </c>
      <c r="AA54" s="34">
        <f>(Q16*(AF16+$AF$12)-Q15*(AF15+$AF$12))*$AI$30/(C16-C15)</f>
        <v>2.2103285416000058E-2</v>
      </c>
      <c r="AB54" s="34">
        <f>AA54/0.055</f>
        <v>0.40187791665454647</v>
      </c>
      <c r="AC54" s="34"/>
      <c r="AD54" s="34"/>
      <c r="AE54" s="34"/>
      <c r="AF54" s="34"/>
      <c r="AG54" s="34"/>
      <c r="AH54" s="34"/>
    </row>
    <row r="55" spans="26:34">
      <c r="Z55" s="21">
        <f t="shared" si="11"/>
        <v>2</v>
      </c>
      <c r="AA55" s="34">
        <f>(Q17*(AF17+$AF$12)-Q16*(AF16+$AF$12))*$AI$30/(C17-C16)</f>
        <v>7.2523214327999949E-2</v>
      </c>
      <c r="AB55" s="34">
        <f>AA55/0.055</f>
        <v>1.3186038968727263</v>
      </c>
      <c r="AC55" s="34"/>
      <c r="AD55" s="34"/>
      <c r="AE55" s="34"/>
      <c r="AF55" s="34"/>
      <c r="AG55" s="34"/>
      <c r="AH55" s="34"/>
    </row>
    <row r="56" spans="26:34">
      <c r="Z56" s="21">
        <f t="shared" si="11"/>
        <v>3</v>
      </c>
      <c r="AA56" s="34">
        <f>(Q18*(AF18+$AF$12)-Q17*(AF17+$AF$12))*$AI$30/(C18-C17)</f>
        <v>0.17400897277600005</v>
      </c>
      <c r="AB56" s="34">
        <f t="shared" ref="AB56" si="12">AA56/0.055</f>
        <v>3.1637995050181829</v>
      </c>
    </row>
    <row r="57" spans="26:34">
      <c r="Z57" s="21">
        <f t="shared" si="11"/>
        <v>4</v>
      </c>
      <c r="AA57" s="34">
        <f>(Q19*(AF19+$AF$12)-Q18*(AF18+$AF$12))*$AI$30/(C19-C18)</f>
        <v>0.89941574064000007</v>
      </c>
      <c r="AB57" s="34">
        <f>AA57/0.055</f>
        <v>16.353013466181821</v>
      </c>
    </row>
    <row r="58" spans="26:34">
      <c r="Z58" s="21">
        <f t="shared" si="11"/>
        <v>6.5</v>
      </c>
      <c r="AA58" s="34">
        <f>(Q20*(AF20+$AF$12)-Q19*(AF19+$AF$12))*$AI$30/(C20-C19)</f>
        <v>3.5298630272736</v>
      </c>
      <c r="AB58" s="34">
        <f>AA58/0.055</f>
        <v>64.179327768610904</v>
      </c>
    </row>
    <row r="59" spans="26:34">
      <c r="AA59" s="34"/>
      <c r="AB59" s="34"/>
    </row>
    <row r="60" spans="26:34">
      <c r="AA60" s="34" t="s">
        <v>47</v>
      </c>
      <c r="AB60" s="34" t="s">
        <v>176</v>
      </c>
    </row>
    <row r="62" spans="26:34">
      <c r="AA62" s="34"/>
      <c r="AB62" s="217" t="s">
        <v>73</v>
      </c>
      <c r="AC62" s="217"/>
      <c r="AD62" s="217" t="s">
        <v>50</v>
      </c>
      <c r="AE62" s="217"/>
    </row>
    <row r="63" spans="26:34">
      <c r="Z63" s="2" t="s">
        <v>181</v>
      </c>
      <c r="AA63" s="141" t="s">
        <v>182</v>
      </c>
      <c r="AB63" s="141" t="s">
        <v>183</v>
      </c>
      <c r="AC63" s="141" t="s">
        <v>184</v>
      </c>
      <c r="AD63" s="141" t="s">
        <v>183</v>
      </c>
      <c r="AE63" s="141" t="s">
        <v>184</v>
      </c>
    </row>
    <row r="64" spans="26:34">
      <c r="Z64" s="21">
        <f>C15</f>
        <v>0</v>
      </c>
      <c r="AA64" s="34"/>
      <c r="AB64" s="34" t="s">
        <v>185</v>
      </c>
      <c r="AC64" s="34" t="s">
        <v>180</v>
      </c>
      <c r="AD64" s="34" t="s">
        <v>185</v>
      </c>
      <c r="AE64" s="34" t="s">
        <v>180</v>
      </c>
    </row>
    <row r="65" spans="26:31">
      <c r="Z65" s="21">
        <f t="shared" ref="Z65:Z68" si="13">C16</f>
        <v>1</v>
      </c>
      <c r="AA65" s="34">
        <f>VLOOKUP(Z65, 'Auto save'!A2:$N$5000, 14, TRUE)</f>
        <v>115</v>
      </c>
      <c r="AB65" s="142">
        <f>((96485*(Q16*(AF16+$AF$12)))/(10*AA65))*100</f>
        <v>-48.452762209500001</v>
      </c>
      <c r="AC65" s="143">
        <f t="shared" ref="AC65:AC70" si="14">($N$6*AA65)/(3.6*10^6*$AI$30*(Q16*(AF16+$AF$12)-$Q$15*($AF$15+$AF$12)))*1000</f>
        <v>28.904702484926151</v>
      </c>
      <c r="AD65" s="142">
        <f>((96485*(AD16*(AG16+$AG$12)))/(10*AA65))*100</f>
        <v>213.33565821149998</v>
      </c>
      <c r="AE65" s="143">
        <f t="shared" ref="AE65:AE70" si="15">($N$6*AA65)/(3.6*10^6*$AI$31*(AD16*(AG16+$AG$12)-$AD$15*($AG$15+$AG$12)))*1000</f>
        <v>0.81601380878264462</v>
      </c>
    </row>
    <row r="66" spans="26:31">
      <c r="Z66" s="21">
        <f t="shared" si="13"/>
        <v>2</v>
      </c>
      <c r="AA66" s="34">
        <f>VLOOKUP(Z66, 'Auto save'!A3:$N$5000, 14, TRUE)</f>
        <v>279</v>
      </c>
      <c r="AB66" s="142">
        <f>((96485*(Q17*(AF17+$AF$12)))/(10*AA66))*100</f>
        <v>-17.187344062795699</v>
      </c>
      <c r="AC66" s="143">
        <f t="shared" si="14"/>
        <v>16.380189526119302</v>
      </c>
      <c r="AD66" s="142">
        <f t="shared" ref="AD66:AD69" si="16">((96485*(AD17*(AG17+$AG$12)))/(10*AA66))*100</f>
        <v>1927.3585811619075</v>
      </c>
      <c r="AE66" s="143">
        <f t="shared" si="15"/>
        <v>5.0607949357707641E-2</v>
      </c>
    </row>
    <row r="67" spans="26:31">
      <c r="Z67" s="21">
        <f t="shared" si="13"/>
        <v>3</v>
      </c>
      <c r="AA67" s="34">
        <f>VLOOKUP(Z67, 'Auto save'!A4:$N$5000, 14, TRUE)</f>
        <v>526</v>
      </c>
      <c r="AB67" s="142">
        <f>((96485*(Q18*(AF18+$AF$12)))/(10*AA67))*100</f>
        <v>-5.5731042949857397</v>
      </c>
      <c r="AC67" s="143">
        <f t="shared" si="14"/>
        <v>10.878020667969162</v>
      </c>
      <c r="AD67" s="142">
        <f t="shared" si="16"/>
        <v>1098.5735397444623</v>
      </c>
      <c r="AE67" s="143">
        <f t="shared" si="15"/>
        <v>8.8658183260066609E-2</v>
      </c>
    </row>
    <row r="68" spans="26:31">
      <c r="Z68" s="21">
        <f t="shared" si="13"/>
        <v>4</v>
      </c>
      <c r="AA68" s="34">
        <f>VLOOKUP(Z68, 'Auto save'!A5:$N$5000, 14, TRUE)</f>
        <v>919</v>
      </c>
      <c r="AB68" s="142">
        <f>((96485*(Q19*(AF19+$AF$12)))/(10*AA68))*100</f>
        <v>7.2929491739798724</v>
      </c>
      <c r="AC68" s="143">
        <f t="shared" si="14"/>
        <v>4.3710031700948999</v>
      </c>
      <c r="AD68" s="142">
        <f t="shared" si="16"/>
        <v>715.02448935727125</v>
      </c>
      <c r="AE68" s="143">
        <f t="shared" si="15"/>
        <v>0.13589550628466651</v>
      </c>
    </row>
    <row r="69" spans="26:31">
      <c r="Z69" s="21">
        <f t="shared" ref="Z69:Z70" si="17">C20</f>
        <v>6.5</v>
      </c>
      <c r="AA69" s="34">
        <f>VLOOKUP(Z69, 'Auto save'!A6:$N$5000, 14, TRUE)</f>
        <v>2784</v>
      </c>
      <c r="AB69" s="142">
        <f t="shared" ref="AB69:AB70" si="18">((96485*(Q20*(AF20+$AF$12)))/(10*AA69))*100</f>
        <v>36.358991793635056</v>
      </c>
      <c r="AC69" s="143">
        <f t="shared" si="14"/>
        <v>1.547795197988991</v>
      </c>
      <c r="AD69" s="142">
        <f t="shared" si="16"/>
        <v>366.877170204023</v>
      </c>
      <c r="AE69" s="143">
        <f t="shared" si="15"/>
        <v>0.26324443215786458</v>
      </c>
    </row>
    <row r="70" spans="26:31">
      <c r="Z70" s="21"/>
      <c r="AA70" s="34"/>
      <c r="AB70" s="142"/>
      <c r="AC70" s="143"/>
      <c r="AD70" s="142"/>
      <c r="AE70" s="143"/>
    </row>
    <row r="71" spans="26:31">
      <c r="Z71" s="21"/>
      <c r="AA71" s="34"/>
      <c r="AB71" s="142"/>
      <c r="AC71" s="143"/>
      <c r="AD71" s="142"/>
      <c r="AE71" s="143"/>
    </row>
    <row r="72" spans="26:31">
      <c r="Z72" s="21"/>
      <c r="AA72" s="34"/>
      <c r="AB72" s="142"/>
      <c r="AC72" s="143"/>
      <c r="AD72" s="142"/>
      <c r="AE72" s="143"/>
    </row>
    <row r="73" spans="26:31">
      <c r="Z73" s="21"/>
      <c r="AA73" s="34"/>
      <c r="AB73" s="142"/>
      <c r="AC73" s="143"/>
      <c r="AD73" s="142"/>
      <c r="AE73" s="143"/>
    </row>
  </sheetData>
  <mergeCells count="26">
    <mergeCell ref="AB62:AC62"/>
    <mergeCell ref="AD62:AE62"/>
    <mergeCell ref="AA28:AC28"/>
    <mergeCell ref="AD28:AF28"/>
    <mergeCell ref="AA41:AC41"/>
    <mergeCell ref="AD41:AF41"/>
    <mergeCell ref="M5:O5"/>
    <mergeCell ref="D11:I11"/>
    <mergeCell ref="J11:R11"/>
    <mergeCell ref="J12:R12"/>
    <mergeCell ref="B5:L5"/>
    <mergeCell ref="AH11:AL11"/>
    <mergeCell ref="Y13:AA13"/>
    <mergeCell ref="D12:F12"/>
    <mergeCell ref="G12:I12"/>
    <mergeCell ref="A11:C12"/>
    <mergeCell ref="S12:U12"/>
    <mergeCell ref="S11:U11"/>
    <mergeCell ref="AE11:AG11"/>
    <mergeCell ref="AE13:AG13"/>
    <mergeCell ref="V11:AD11"/>
    <mergeCell ref="V12:AD12"/>
    <mergeCell ref="AB13:AD13"/>
    <mergeCell ref="J13:L13"/>
    <mergeCell ref="M13:O13"/>
    <mergeCell ref="P13:R1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72"/>
  <sheetViews>
    <sheetView zoomScale="70" zoomScaleNormal="70" workbookViewId="0">
      <selection activeCell="P65" sqref="P65"/>
    </sheetView>
  </sheetViews>
  <sheetFormatPr defaultColWidth="8.625" defaultRowHeight="15.75"/>
  <cols>
    <col min="1" max="1" width="8.625" style="2"/>
    <col min="2" max="2" width="11.125" style="2" bestFit="1" customWidth="1"/>
    <col min="3" max="9" width="8.625" style="2"/>
    <col min="10" max="10" width="10.625" style="2" bestFit="1" customWidth="1"/>
    <col min="11" max="11" width="9.625" style="2" bestFit="1" customWidth="1"/>
    <col min="12" max="12" width="8.75" style="2" bestFit="1" customWidth="1"/>
    <col min="13" max="15" width="8.625" style="2"/>
    <col min="16" max="17" width="9.375" style="2" bestFit="1" customWidth="1"/>
    <col min="18" max="26" width="8.625" style="2"/>
    <col min="27" max="27" width="9.75" style="2" bestFit="1" customWidth="1"/>
    <col min="28" max="16384" width="8.625" style="2"/>
  </cols>
  <sheetData>
    <row r="1" spans="1:38" ht="16.5" thickBot="1"/>
    <row r="2" spans="1:38">
      <c r="B2" s="3">
        <v>44887</v>
      </c>
      <c r="C2" s="4"/>
    </row>
    <row r="3" spans="1:38" ht="16.5" thickBot="1">
      <c r="B3" s="33" t="s">
        <v>0</v>
      </c>
      <c r="C3" s="5"/>
    </row>
    <row r="4" spans="1:38" ht="16.5" thickBot="1"/>
    <row r="5" spans="1:38" ht="16.5" thickBot="1">
      <c r="B5" s="218" t="s">
        <v>1</v>
      </c>
      <c r="C5" s="219"/>
      <c r="D5" s="219"/>
      <c r="E5" s="219"/>
      <c r="F5" s="219"/>
      <c r="G5" s="219"/>
      <c r="H5" s="219"/>
      <c r="I5" s="219"/>
      <c r="J5" s="219"/>
      <c r="K5" s="219"/>
      <c r="L5" s="220"/>
      <c r="M5" s="218" t="s">
        <v>2</v>
      </c>
      <c r="N5" s="219"/>
      <c r="O5" s="220"/>
      <c r="P5" s="6"/>
      <c r="Q5" s="6"/>
      <c r="R5" s="6"/>
    </row>
    <row r="6" spans="1:38">
      <c r="B6" s="7" t="s">
        <v>3</v>
      </c>
      <c r="C6" s="8" t="s">
        <v>100</v>
      </c>
      <c r="D6" s="8"/>
      <c r="E6" s="8"/>
      <c r="F6" s="8"/>
      <c r="G6" s="8"/>
      <c r="H6" s="8"/>
      <c r="I6" s="8"/>
      <c r="J6" s="8"/>
      <c r="K6" s="8"/>
      <c r="L6" s="9"/>
      <c r="M6" s="7" t="s">
        <v>4</v>
      </c>
      <c r="N6" s="16">
        <v>30</v>
      </c>
      <c r="O6" s="17" t="s">
        <v>5</v>
      </c>
      <c r="P6" s="8"/>
      <c r="Q6" s="8"/>
      <c r="R6" s="8"/>
    </row>
    <row r="7" spans="1:38">
      <c r="B7" s="10" t="s">
        <v>6</v>
      </c>
      <c r="C7" s="8" t="s">
        <v>7</v>
      </c>
      <c r="D7" s="8"/>
      <c r="E7" s="8"/>
      <c r="F7" s="8"/>
      <c r="G7" s="8"/>
      <c r="H7" s="8"/>
      <c r="I7" s="8"/>
      <c r="J7" s="8"/>
      <c r="K7" s="8"/>
      <c r="L7" s="9"/>
      <c r="M7" s="10" t="s">
        <v>8</v>
      </c>
      <c r="N7" s="8">
        <v>2</v>
      </c>
      <c r="O7" s="9" t="s">
        <v>9</v>
      </c>
      <c r="P7" s="8"/>
      <c r="Q7" s="8"/>
      <c r="R7" s="8"/>
      <c r="V7" s="25"/>
    </row>
    <row r="8" spans="1:38">
      <c r="B8" s="10" t="s">
        <v>10</v>
      </c>
      <c r="C8" s="8" t="s">
        <v>7</v>
      </c>
      <c r="D8" s="8"/>
      <c r="E8" s="8"/>
      <c r="F8" s="8"/>
      <c r="G8" s="8"/>
      <c r="H8" s="8"/>
      <c r="I8" s="8"/>
      <c r="J8" s="8"/>
      <c r="K8" s="8"/>
      <c r="L8" s="9"/>
      <c r="M8" s="10" t="s">
        <v>99</v>
      </c>
      <c r="N8" s="8">
        <v>1</v>
      </c>
      <c r="O8" s="9" t="s">
        <v>9</v>
      </c>
      <c r="P8" s="8"/>
      <c r="Q8" s="8"/>
      <c r="R8" s="8"/>
    </row>
    <row r="9" spans="1:38" ht="16.5" thickBot="1">
      <c r="B9" s="11" t="s">
        <v>12</v>
      </c>
      <c r="C9" s="12" t="s">
        <v>13</v>
      </c>
      <c r="D9" s="12"/>
      <c r="E9" s="12"/>
      <c r="F9" s="12"/>
      <c r="G9" s="12"/>
      <c r="H9" s="12"/>
      <c r="I9" s="12"/>
      <c r="J9" s="12"/>
      <c r="K9" s="12"/>
      <c r="L9" s="5"/>
      <c r="M9" s="11" t="s">
        <v>11</v>
      </c>
      <c r="N9" s="12">
        <v>1</v>
      </c>
      <c r="O9" s="5" t="s">
        <v>9</v>
      </c>
      <c r="P9" s="8"/>
      <c r="Q9" s="8"/>
      <c r="R9" s="8"/>
    </row>
    <row r="10" spans="1:38" ht="16.5" thickBot="1"/>
    <row r="11" spans="1:38" ht="16.5" thickBot="1">
      <c r="A11" s="209"/>
      <c r="B11" s="210"/>
      <c r="C11" s="211"/>
      <c r="D11" s="212" t="s">
        <v>14</v>
      </c>
      <c r="E11" s="212"/>
      <c r="F11" s="212"/>
      <c r="G11" s="212"/>
      <c r="H11" s="212"/>
      <c r="I11" s="213"/>
      <c r="J11" s="216" t="s">
        <v>15</v>
      </c>
      <c r="K11" s="212"/>
      <c r="L11" s="212"/>
      <c r="M11" s="212"/>
      <c r="N11" s="212"/>
      <c r="O11" s="212"/>
      <c r="P11" s="212"/>
      <c r="Q11" s="212"/>
      <c r="R11" s="213"/>
      <c r="S11" s="212" t="s">
        <v>16</v>
      </c>
      <c r="T11" s="212"/>
      <c r="U11" s="213"/>
      <c r="V11" s="216" t="s">
        <v>17</v>
      </c>
      <c r="W11" s="212"/>
      <c r="X11" s="212"/>
      <c r="Y11" s="212"/>
      <c r="Z11" s="212"/>
      <c r="AA11" s="212"/>
      <c r="AB11" s="212"/>
      <c r="AC11" s="212"/>
      <c r="AD11" s="213"/>
      <c r="AE11" s="216" t="s">
        <v>18</v>
      </c>
      <c r="AF11" s="212"/>
      <c r="AG11" s="213"/>
      <c r="AH11" s="212" t="s">
        <v>19</v>
      </c>
      <c r="AI11" s="212"/>
      <c r="AJ11" s="212"/>
      <c r="AK11" s="212"/>
      <c r="AL11" s="213"/>
    </row>
    <row r="12" spans="1:38" ht="16.5" thickBot="1">
      <c r="A12" s="221"/>
      <c r="B12" s="214"/>
      <c r="C12" s="215"/>
      <c r="D12" s="214" t="s">
        <v>20</v>
      </c>
      <c r="E12" s="214"/>
      <c r="F12" s="214"/>
      <c r="G12" s="214" t="s">
        <v>21</v>
      </c>
      <c r="H12" s="214"/>
      <c r="I12" s="215"/>
      <c r="J12" s="216" t="s">
        <v>117</v>
      </c>
      <c r="K12" s="212"/>
      <c r="L12" s="212"/>
      <c r="M12" s="212"/>
      <c r="N12" s="212"/>
      <c r="O12" s="212"/>
      <c r="P12" s="212"/>
      <c r="Q12" s="212"/>
      <c r="R12" s="213"/>
      <c r="S12" s="214" t="s">
        <v>23</v>
      </c>
      <c r="T12" s="214"/>
      <c r="U12" s="215"/>
      <c r="V12" s="216" t="s">
        <v>24</v>
      </c>
      <c r="W12" s="212"/>
      <c r="X12" s="212"/>
      <c r="Y12" s="212"/>
      <c r="Z12" s="212"/>
      <c r="AA12" s="212"/>
      <c r="AB12" s="212"/>
      <c r="AC12" s="212"/>
      <c r="AD12" s="213"/>
      <c r="AE12" s="13">
        <f>$N$8-AE15</f>
        <v>1</v>
      </c>
      <c r="AF12" s="14">
        <f>$N$8-AF15</f>
        <v>1</v>
      </c>
      <c r="AG12" s="15">
        <f>$N$7-AG15</f>
        <v>2</v>
      </c>
      <c r="AH12" s="79"/>
      <c r="AI12" s="8"/>
      <c r="AJ12" s="8"/>
      <c r="AK12" s="8"/>
      <c r="AL12" s="9"/>
    </row>
    <row r="13" spans="1:38">
      <c r="A13" s="10"/>
      <c r="B13" s="9"/>
      <c r="C13" s="9" t="s">
        <v>25</v>
      </c>
      <c r="D13" s="8" t="s">
        <v>26</v>
      </c>
      <c r="E13" s="8" t="s">
        <v>26</v>
      </c>
      <c r="F13" s="8" t="s">
        <v>26</v>
      </c>
      <c r="G13" s="8" t="s">
        <v>27</v>
      </c>
      <c r="H13" s="8" t="s">
        <v>27</v>
      </c>
      <c r="I13" s="9" t="s">
        <v>27</v>
      </c>
      <c r="J13" s="223" t="s">
        <v>28</v>
      </c>
      <c r="K13" s="224"/>
      <c r="L13" s="224"/>
      <c r="M13" s="209" t="s">
        <v>29</v>
      </c>
      <c r="N13" s="210"/>
      <c r="O13" s="211"/>
      <c r="P13" s="209" t="s">
        <v>30</v>
      </c>
      <c r="Q13" s="210"/>
      <c r="R13" s="211"/>
      <c r="S13" s="8"/>
      <c r="T13" s="8"/>
      <c r="U13" s="9"/>
      <c r="V13" s="8" t="s">
        <v>26</v>
      </c>
      <c r="W13" s="8" t="s">
        <v>26</v>
      </c>
      <c r="X13" s="9" t="s">
        <v>26</v>
      </c>
      <c r="Y13" s="209" t="s">
        <v>29</v>
      </c>
      <c r="Z13" s="210"/>
      <c r="AA13" s="211"/>
      <c r="AB13" s="209" t="s">
        <v>31</v>
      </c>
      <c r="AC13" s="210"/>
      <c r="AD13" s="211"/>
      <c r="AE13" s="209" t="s">
        <v>32</v>
      </c>
      <c r="AF13" s="210"/>
      <c r="AG13" s="210"/>
      <c r="AH13" s="78"/>
      <c r="AI13" s="63" t="s">
        <v>98</v>
      </c>
      <c r="AJ13" s="63"/>
      <c r="AK13" s="16"/>
      <c r="AL13" s="17"/>
    </row>
    <row r="14" spans="1:38" ht="16.5" thickBot="1">
      <c r="A14" s="11"/>
      <c r="B14" s="9" t="s">
        <v>33</v>
      </c>
      <c r="C14" s="5" t="s">
        <v>34</v>
      </c>
      <c r="D14" s="12" t="s">
        <v>3</v>
      </c>
      <c r="E14" s="12" t="s">
        <v>6</v>
      </c>
      <c r="F14" s="12" t="s">
        <v>10</v>
      </c>
      <c r="G14" s="12" t="s">
        <v>3</v>
      </c>
      <c r="H14" s="12" t="s">
        <v>6</v>
      </c>
      <c r="I14" s="5" t="s">
        <v>10</v>
      </c>
      <c r="J14" s="33" t="s">
        <v>3</v>
      </c>
      <c r="K14" s="12" t="s">
        <v>6</v>
      </c>
      <c r="L14" s="12" t="s">
        <v>10</v>
      </c>
      <c r="M14" s="18" t="s">
        <v>3</v>
      </c>
      <c r="N14" s="8" t="s">
        <v>6</v>
      </c>
      <c r="O14" s="9" t="s">
        <v>10</v>
      </c>
      <c r="P14" s="18" t="s">
        <v>3</v>
      </c>
      <c r="Q14" s="8" t="s">
        <v>6</v>
      </c>
      <c r="R14" s="9" t="s">
        <v>10</v>
      </c>
      <c r="S14" s="12" t="s">
        <v>3</v>
      </c>
      <c r="T14" s="12" t="s">
        <v>6</v>
      </c>
      <c r="U14" s="5" t="s">
        <v>10</v>
      </c>
      <c r="V14" s="12" t="s">
        <v>3</v>
      </c>
      <c r="W14" s="12" t="s">
        <v>6</v>
      </c>
      <c r="X14" s="5" t="s">
        <v>10</v>
      </c>
      <c r="Y14" s="18" t="s">
        <v>3</v>
      </c>
      <c r="Z14" s="8" t="s">
        <v>6</v>
      </c>
      <c r="AA14" s="9" t="s">
        <v>10</v>
      </c>
      <c r="AB14" s="18" t="s">
        <v>3</v>
      </c>
      <c r="AC14" s="8" t="s">
        <v>6</v>
      </c>
      <c r="AD14" s="9" t="s">
        <v>10</v>
      </c>
      <c r="AE14" s="33" t="s">
        <v>35</v>
      </c>
      <c r="AF14" s="12" t="s">
        <v>36</v>
      </c>
      <c r="AG14" s="12" t="s">
        <v>37</v>
      </c>
      <c r="AH14" s="33" t="s">
        <v>38</v>
      </c>
      <c r="AI14" s="12" t="s">
        <v>35</v>
      </c>
      <c r="AJ14" s="12" t="s">
        <v>37</v>
      </c>
      <c r="AK14" s="12"/>
      <c r="AL14" s="5"/>
    </row>
    <row r="15" spans="1:38" s="47" customFormat="1" ht="15">
      <c r="A15" s="23"/>
      <c r="B15" s="48"/>
      <c r="C15" s="64"/>
      <c r="D15" s="57"/>
      <c r="E15" s="58"/>
      <c r="F15" s="59"/>
      <c r="G15" s="58"/>
      <c r="H15" s="58"/>
      <c r="I15" s="59"/>
      <c r="J15" s="49"/>
      <c r="K15" s="50"/>
      <c r="L15" s="51"/>
      <c r="M15" s="41">
        <v>1</v>
      </c>
      <c r="N15" s="42">
        <v>1</v>
      </c>
      <c r="O15" s="42">
        <v>1</v>
      </c>
      <c r="P15" s="35">
        <f>(J15*'Updated standard curve'!$D$2+'Updated standard curve'!$D$3)*GA!M15</f>
        <v>2.2000000000000001E-3</v>
      </c>
      <c r="Q15" s="36">
        <f>(K15*'Updated standard curve'!$D$2+'Updated standard curve'!$D$3)*GA!N15</f>
        <v>2.2000000000000001E-3</v>
      </c>
      <c r="R15" s="29">
        <f>(L15*'Updated standard curve'!$D$2+'Updated standard curve'!$D$3)*GA!O15</f>
        <v>2.2000000000000001E-3</v>
      </c>
      <c r="S15" s="36"/>
      <c r="T15" s="36"/>
      <c r="U15" s="29"/>
      <c r="V15" s="28"/>
      <c r="W15" s="27"/>
      <c r="X15" s="29"/>
      <c r="Y15" s="41">
        <v>1</v>
      </c>
      <c r="Z15" s="42">
        <v>1</v>
      </c>
      <c r="AA15" s="42">
        <v>1</v>
      </c>
      <c r="AB15" s="35">
        <f>(V15^3*'Updated standard curve'!$N$2^2+V15*'Updated standard curve'!$N$3+V15*'Updated standard curve'!$N$4+'Updated standard curve'!$N$5)*Y15</f>
        <v>-4.4999999999999999E-4</v>
      </c>
      <c r="AC15" s="36">
        <f>(W15^3*'Updated standard curve'!$N$2^2+W15*'Updated standard curve'!$N$3+W15*'Updated standard curve'!$N$4+'Updated standard curve'!$N$5)*Z15</f>
        <v>-4.4999999999999999E-4</v>
      </c>
      <c r="AD15" s="29">
        <f>(X15^2*'Updated standard curve'!$K$2+X15*'Updated standard curve'!$K$3+'Updated standard curve'!$K$4)*AA15</f>
        <v>1.0999999999999999E-2</v>
      </c>
      <c r="AE15" s="36"/>
      <c r="AF15" s="36"/>
      <c r="AG15" s="29"/>
      <c r="AH15" s="24"/>
      <c r="AI15" s="38"/>
      <c r="AJ15" s="26"/>
      <c r="AK15" s="38"/>
      <c r="AL15" s="31"/>
    </row>
    <row r="16" spans="1:38" s="47" customFormat="1" ht="15">
      <c r="A16" s="23"/>
      <c r="B16" s="52"/>
      <c r="C16" s="64"/>
      <c r="D16" s="53"/>
      <c r="E16" s="50"/>
      <c r="F16" s="60"/>
      <c r="G16" s="50"/>
      <c r="H16" s="50"/>
      <c r="I16" s="60"/>
      <c r="J16" s="49"/>
      <c r="K16" s="50"/>
      <c r="L16" s="51"/>
      <c r="M16" s="44">
        <v>1</v>
      </c>
      <c r="N16" s="45">
        <v>1</v>
      </c>
      <c r="O16" s="45">
        <v>1</v>
      </c>
      <c r="P16" s="37">
        <f>(J16*'Updated standard curve'!$D$2+'Updated standard curve'!$D$3)*GA!M16</f>
        <v>2.2000000000000001E-3</v>
      </c>
      <c r="Q16" s="38">
        <f>(K16*'Updated standard curve'!$D$2+'Updated standard curve'!$D$3)*GA!N16</f>
        <v>2.2000000000000001E-3</v>
      </c>
      <c r="R16" s="31">
        <f>(L16*'Updated standard curve'!$D$2+'Updated standard curve'!$D$3)*GA!O16</f>
        <v>2.2000000000000001E-3</v>
      </c>
      <c r="S16" s="38"/>
      <c r="T16" s="38"/>
      <c r="U16" s="31"/>
      <c r="V16" s="30"/>
      <c r="W16" s="26"/>
      <c r="X16" s="31"/>
      <c r="Y16" s="44">
        <v>1</v>
      </c>
      <c r="Z16" s="45">
        <v>1</v>
      </c>
      <c r="AA16" s="45">
        <v>1</v>
      </c>
      <c r="AB16" s="37">
        <f>(V16^3*'Updated standard curve'!$N$2^2+V16*'Updated standard curve'!$N$3+V16*'Updated standard curve'!$N$4+'Updated standard curve'!$N$5)*Y16</f>
        <v>-4.4999999999999999E-4</v>
      </c>
      <c r="AC16" s="38">
        <f>(W16^3*'Updated standard curve'!$N$2^2+W16*'Updated standard curve'!$N$3+W16*'Updated standard curve'!$N$4+'Updated standard curve'!$N$5)*Z16</f>
        <v>-4.4999999999999999E-4</v>
      </c>
      <c r="AD16" s="31">
        <f>(X16^2*'Updated standard curve'!$K$2+X16*'Updated standard curve'!$K$3+'Updated standard curve'!$K$4)*AA16</f>
        <v>1.0999999999999999E-2</v>
      </c>
      <c r="AE16" s="38"/>
      <c r="AF16" s="38"/>
      <c r="AG16" s="31"/>
      <c r="AH16" s="24"/>
      <c r="AI16" s="38"/>
      <c r="AJ16" s="38"/>
      <c r="AK16" s="38"/>
      <c r="AL16" s="31"/>
    </row>
    <row r="17" spans="1:39" s="47" customFormat="1" ht="15">
      <c r="A17" s="23"/>
      <c r="B17" s="52"/>
      <c r="C17" s="64"/>
      <c r="D17" s="53"/>
      <c r="E17" s="56"/>
      <c r="F17" s="61"/>
      <c r="G17" s="50"/>
      <c r="H17" s="50"/>
      <c r="I17" s="60"/>
      <c r="J17" s="49"/>
      <c r="K17" s="50"/>
      <c r="L17" s="50"/>
      <c r="M17" s="44">
        <v>1</v>
      </c>
      <c r="N17" s="45">
        <v>1</v>
      </c>
      <c r="O17" s="45">
        <v>1</v>
      </c>
      <c r="P17" s="37">
        <f>(J17*'Updated standard curve'!$D$2+'Updated standard curve'!$D$3)*GA!M17</f>
        <v>2.2000000000000001E-3</v>
      </c>
      <c r="Q17" s="38">
        <f>(K17*'Updated standard curve'!$D$2+'Updated standard curve'!$D$3)*GA!N17</f>
        <v>2.2000000000000001E-3</v>
      </c>
      <c r="R17" s="31">
        <f>(L17*'Updated standard curve'!$D$2+'Updated standard curve'!$D$3)*GA!O17</f>
        <v>2.2000000000000001E-3</v>
      </c>
      <c r="S17" s="38"/>
      <c r="T17" s="38"/>
      <c r="U17" s="31"/>
      <c r="V17" s="30"/>
      <c r="W17" s="26"/>
      <c r="X17" s="31"/>
      <c r="Y17" s="44">
        <v>1</v>
      </c>
      <c r="Z17" s="45">
        <v>1</v>
      </c>
      <c r="AA17" s="45">
        <v>1</v>
      </c>
      <c r="AB17" s="37">
        <f>(V17^3*'Updated standard curve'!$N$2^2+V17*'Updated standard curve'!$N$3+V17*'Updated standard curve'!$N$4+'Updated standard curve'!$N$5)*Y17</f>
        <v>-4.4999999999999999E-4</v>
      </c>
      <c r="AC17" s="38">
        <f>(W17^3*'Updated standard curve'!$N$2^2+W17*'Updated standard curve'!$N$3+W17*'Updated standard curve'!$N$4+'Updated standard curve'!$N$5)*Z17</f>
        <v>-4.4999999999999999E-4</v>
      </c>
      <c r="AD17" s="31">
        <f>(X17^2*'Updated standard curve'!$K$2+X17*'Updated standard curve'!$K$3+'Updated standard curve'!$K$4)*AA17</f>
        <v>1.0999999999999999E-2</v>
      </c>
      <c r="AE17" s="38"/>
      <c r="AF17" s="38"/>
      <c r="AG17" s="31"/>
      <c r="AH17" s="24"/>
      <c r="AI17" s="38"/>
      <c r="AJ17" s="38"/>
      <c r="AK17" s="38"/>
      <c r="AL17" s="31"/>
    </row>
    <row r="18" spans="1:39" s="47" customFormat="1" ht="15">
      <c r="A18" s="23"/>
      <c r="B18" s="52"/>
      <c r="C18" s="64"/>
      <c r="D18" s="53"/>
      <c r="E18" s="56"/>
      <c r="F18" s="62"/>
      <c r="G18" s="50"/>
      <c r="H18" s="50"/>
      <c r="I18" s="60"/>
      <c r="J18" s="53"/>
      <c r="K18" s="50"/>
      <c r="L18" s="50"/>
      <c r="M18" s="44">
        <v>1</v>
      </c>
      <c r="N18" s="45">
        <v>1</v>
      </c>
      <c r="O18" s="45">
        <v>1</v>
      </c>
      <c r="P18" s="37">
        <f>(J18*'Updated standard curve'!$D$2+'Updated standard curve'!$D$3)*GA!M18</f>
        <v>2.2000000000000001E-3</v>
      </c>
      <c r="Q18" s="38">
        <f>(K18*'Updated standard curve'!$D$2+'Updated standard curve'!$D$3)*GA!N18</f>
        <v>2.2000000000000001E-3</v>
      </c>
      <c r="R18" s="31">
        <f>(L18*'Updated standard curve'!$D$2+'Updated standard curve'!$D$3)*GA!O18</f>
        <v>2.2000000000000001E-3</v>
      </c>
      <c r="S18" s="38"/>
      <c r="T18" s="38"/>
      <c r="U18" s="31"/>
      <c r="V18" s="30"/>
      <c r="W18" s="26"/>
      <c r="X18" s="32"/>
      <c r="Y18" s="44">
        <v>1</v>
      </c>
      <c r="Z18" s="45">
        <v>1</v>
      </c>
      <c r="AA18" s="43">
        <v>1</v>
      </c>
      <c r="AB18" s="37">
        <f>(V18^3*'Updated standard curve'!$N$2^2+V18*'Updated standard curve'!$N$3+V18*'Updated standard curve'!$N$4+'Updated standard curve'!$N$5)*Y18</f>
        <v>-4.4999999999999999E-4</v>
      </c>
      <c r="AC18" s="38">
        <f>(W18^3*'Updated standard curve'!$N$2^2+W18*'Updated standard curve'!$N$3+W18*'Updated standard curve'!$N$4+'Updated standard curve'!$N$5)*Z18</f>
        <v>-4.4999999999999999E-4</v>
      </c>
      <c r="AD18" s="31">
        <f>(X18^2*'Updated standard curve'!$K$2+X18*'Updated standard curve'!$K$3+'Updated standard curve'!$K$4)*AA18</f>
        <v>1.0999999999999999E-2</v>
      </c>
      <c r="AE18" s="38"/>
      <c r="AF18" s="38"/>
      <c r="AG18" s="31"/>
      <c r="AH18" s="24"/>
      <c r="AI18" s="26"/>
      <c r="AJ18" s="38"/>
      <c r="AK18" s="38"/>
      <c r="AL18" s="31"/>
    </row>
    <row r="19" spans="1:39" s="47" customFormat="1" ht="15">
      <c r="A19" s="23"/>
      <c r="B19" s="52"/>
      <c r="C19" s="64"/>
      <c r="D19" s="53"/>
      <c r="E19" s="56"/>
      <c r="F19" s="61"/>
      <c r="G19" s="50"/>
      <c r="H19" s="50"/>
      <c r="I19" s="60"/>
      <c r="J19" s="49"/>
      <c r="K19" s="54"/>
      <c r="L19" s="50"/>
      <c r="M19" s="44">
        <v>1</v>
      </c>
      <c r="N19" s="45">
        <v>1</v>
      </c>
      <c r="O19" s="45">
        <v>1</v>
      </c>
      <c r="P19" s="37">
        <f>(J19*'Updated standard curve'!$D$2+'Updated standard curve'!$D$3)*GA!M19</f>
        <v>2.2000000000000001E-3</v>
      </c>
      <c r="Q19" s="38">
        <f>(K19*'Updated standard curve'!$D$2+'Updated standard curve'!$D$3)*GA!N19</f>
        <v>2.2000000000000001E-3</v>
      </c>
      <c r="R19" s="31">
        <f>(L19*'Updated standard curve'!$D$2+'Updated standard curve'!$D$3)*GA!O19</f>
        <v>2.2000000000000001E-3</v>
      </c>
      <c r="S19" s="38"/>
      <c r="T19" s="38"/>
      <c r="U19" s="31"/>
      <c r="V19" s="30"/>
      <c r="W19" s="26"/>
      <c r="X19" s="31"/>
      <c r="Y19" s="44">
        <v>1</v>
      </c>
      <c r="Z19" s="45">
        <v>1</v>
      </c>
      <c r="AA19" s="45">
        <v>1</v>
      </c>
      <c r="AB19" s="37">
        <f>(V19^3*'Updated standard curve'!$N$2^2+V19*'Updated standard curve'!$N$3+V19*'Updated standard curve'!$N$4+'Updated standard curve'!$N$5)*Y19</f>
        <v>-4.4999999999999999E-4</v>
      </c>
      <c r="AC19" s="38">
        <f>(W19^3*'Updated standard curve'!$N$2^2+W19*'Updated standard curve'!$N$3+W19*'Updated standard curve'!$N$4+'Updated standard curve'!$N$5)*Z19</f>
        <v>-4.4999999999999999E-4</v>
      </c>
      <c r="AD19" s="31">
        <f>(X19^2*'Updated standard curve'!$K$2+X19*'Updated standard curve'!$K$3+'Updated standard curve'!$K$4)*AA19</f>
        <v>1.0999999999999999E-2</v>
      </c>
      <c r="AE19" s="38"/>
      <c r="AF19" s="38"/>
      <c r="AG19" s="31"/>
      <c r="AH19" s="46"/>
      <c r="AI19" s="38"/>
      <c r="AJ19" s="38"/>
      <c r="AK19" s="38"/>
      <c r="AL19" s="31"/>
    </row>
    <row r="20" spans="1:39" s="47" customFormat="1" ht="15">
      <c r="A20" s="23"/>
      <c r="B20" s="52"/>
      <c r="C20" s="64"/>
      <c r="D20" s="53"/>
      <c r="E20" s="56"/>
      <c r="F20" s="61"/>
      <c r="G20" s="50"/>
      <c r="H20" s="50"/>
      <c r="I20" s="60"/>
      <c r="J20" s="49"/>
      <c r="K20" s="50"/>
      <c r="L20" s="50"/>
      <c r="M20" s="44">
        <v>1</v>
      </c>
      <c r="N20" s="45">
        <v>1</v>
      </c>
      <c r="O20" s="45">
        <v>1</v>
      </c>
      <c r="P20" s="37">
        <f>(J20*'Updated standard curve'!$D$2+'Updated standard curve'!$D$3)*GA!M20</f>
        <v>2.2000000000000001E-3</v>
      </c>
      <c r="Q20" s="38">
        <f>(K20*'Updated standard curve'!$D$2+'Updated standard curve'!$D$3)*GA!N20</f>
        <v>2.2000000000000001E-3</v>
      </c>
      <c r="R20" s="31">
        <f>(L20*'Updated standard curve'!$D$2+'Updated standard curve'!$D$3)*GA!O20</f>
        <v>2.2000000000000001E-3</v>
      </c>
      <c r="S20" s="38"/>
      <c r="T20" s="38"/>
      <c r="U20" s="31"/>
      <c r="V20" s="30"/>
      <c r="W20" s="26"/>
      <c r="X20" s="31"/>
      <c r="Y20" s="44">
        <v>1</v>
      </c>
      <c r="Z20" s="45">
        <v>1</v>
      </c>
      <c r="AA20" s="43">
        <v>1</v>
      </c>
      <c r="AB20" s="37">
        <f>(V20^3*'Updated standard curve'!$N$2^2+V20*'Updated standard curve'!$N$3+V20*'Updated standard curve'!$N$4+'Updated standard curve'!$N$5)*Y20</f>
        <v>-4.4999999999999999E-4</v>
      </c>
      <c r="AC20" s="38">
        <f>(W20^3*'Updated standard curve'!$N$2^2+W20*'Updated standard curve'!$N$3+W20*'Updated standard curve'!$N$4+'Updated standard curve'!$N$5)*Z20</f>
        <v>-4.4999999999999999E-4</v>
      </c>
      <c r="AD20" s="31">
        <f>(X20^2*'Updated standard curve'!$K$2+X20*'Updated standard curve'!$K$3+'Updated standard curve'!$K$4)*AA20</f>
        <v>1.0999999999999999E-2</v>
      </c>
      <c r="AE20" s="38"/>
      <c r="AF20" s="38"/>
      <c r="AG20" s="31"/>
      <c r="AH20" s="46"/>
      <c r="AI20" s="38"/>
      <c r="AJ20" s="38"/>
      <c r="AK20" s="38"/>
      <c r="AL20" s="31"/>
    </row>
    <row r="21" spans="1:39" s="47" customFormat="1" ht="15">
      <c r="A21" s="74"/>
      <c r="B21" s="52"/>
      <c r="C21" s="65"/>
      <c r="D21" s="37"/>
      <c r="E21" s="38"/>
      <c r="F21" s="31"/>
      <c r="G21" s="38"/>
      <c r="H21" s="26"/>
      <c r="I21" s="31"/>
      <c r="J21" s="55"/>
      <c r="K21" s="56"/>
      <c r="L21" s="56"/>
      <c r="M21" s="44">
        <v>1</v>
      </c>
      <c r="N21" s="45">
        <v>1</v>
      </c>
      <c r="O21" s="45">
        <v>1</v>
      </c>
      <c r="P21" s="37">
        <f>(J21*'Updated standard curve'!$D$2+'Updated standard curve'!$D$3)*GA!M21</f>
        <v>2.2000000000000001E-3</v>
      </c>
      <c r="Q21" s="38">
        <f>(K21*'Updated standard curve'!$D$2+'Updated standard curve'!$D$3)*GA!N21</f>
        <v>2.2000000000000001E-3</v>
      </c>
      <c r="R21" s="31">
        <f>(L21*'Updated standard curve'!$D$2+'Updated standard curve'!$D$3)*GA!O21</f>
        <v>2.2000000000000001E-3</v>
      </c>
      <c r="S21" s="38"/>
      <c r="T21" s="38"/>
      <c r="U21" s="31"/>
      <c r="V21" s="38"/>
      <c r="W21" s="26"/>
      <c r="X21" s="38"/>
      <c r="Y21" s="44">
        <v>1</v>
      </c>
      <c r="Z21" s="45">
        <v>1</v>
      </c>
      <c r="AA21" s="45">
        <v>1</v>
      </c>
      <c r="AB21" s="37">
        <f>(V21^3*'Updated standard curve'!$N$2^2+V21*'Updated standard curve'!$N$3+V21*'Updated standard curve'!$N$4+'Updated standard curve'!$N$5)*Y21</f>
        <v>-4.4999999999999999E-4</v>
      </c>
      <c r="AC21" s="38">
        <f>(W21^3*'Updated standard curve'!$N$2^2+W21*'Updated standard curve'!$N$3+W21*'Updated standard curve'!$N$4+'Updated standard curve'!$N$5)*Z21</f>
        <v>-4.4999999999999999E-4</v>
      </c>
      <c r="AD21" s="31">
        <f>(X21^2*'Updated standard curve'!$K$2+X21*'Updated standard curve'!$K$3+'Updated standard curve'!$K$4)*AA21</f>
        <v>1.0999999999999999E-2</v>
      </c>
      <c r="AE21" s="38"/>
      <c r="AF21" s="38"/>
      <c r="AG21" s="38"/>
      <c r="AH21" s="66"/>
      <c r="AI21" s="38"/>
      <c r="AJ21" s="38"/>
      <c r="AK21" s="38"/>
      <c r="AL21" s="31"/>
    </row>
    <row r="22" spans="1:39" s="47" customFormat="1" ht="15">
      <c r="A22" s="74"/>
      <c r="B22" s="52"/>
      <c r="C22" s="65"/>
      <c r="D22" s="37"/>
      <c r="E22" s="38"/>
      <c r="F22" s="31"/>
      <c r="G22" s="38"/>
      <c r="H22" s="38"/>
      <c r="I22" s="31"/>
      <c r="J22" s="38"/>
      <c r="K22" s="38"/>
      <c r="L22" s="38"/>
      <c r="M22" s="44"/>
      <c r="N22" s="45"/>
      <c r="O22" s="45"/>
      <c r="P22" s="37"/>
      <c r="Q22" s="38"/>
      <c r="R22" s="31"/>
      <c r="S22" s="38"/>
      <c r="T22" s="38"/>
      <c r="U22" s="31"/>
      <c r="V22" s="38"/>
      <c r="W22" s="26"/>
      <c r="X22" s="38"/>
      <c r="Y22" s="44"/>
      <c r="Z22" s="45"/>
      <c r="AA22" s="45"/>
      <c r="AB22" s="37"/>
      <c r="AC22" s="38"/>
      <c r="AD22" s="31"/>
      <c r="AE22" s="38"/>
      <c r="AF22" s="38"/>
      <c r="AG22" s="38"/>
      <c r="AH22" s="66"/>
      <c r="AI22" s="38"/>
      <c r="AJ22" s="38"/>
      <c r="AK22" s="38"/>
      <c r="AL22" s="31"/>
    </row>
    <row r="23" spans="1:39" s="47" customFormat="1" ht="15">
      <c r="A23" s="74"/>
      <c r="B23" s="52"/>
      <c r="C23" s="65"/>
      <c r="D23" s="37"/>
      <c r="E23" s="38"/>
      <c r="F23" s="31"/>
      <c r="G23" s="38"/>
      <c r="H23" s="38"/>
      <c r="I23" s="31"/>
      <c r="J23" s="38"/>
      <c r="K23" s="38"/>
      <c r="L23" s="38"/>
      <c r="M23" s="44"/>
      <c r="N23" s="45"/>
      <c r="O23" s="45"/>
      <c r="P23" s="37"/>
      <c r="Q23" s="38"/>
      <c r="R23" s="31"/>
      <c r="S23" s="38"/>
      <c r="T23" s="38"/>
      <c r="U23" s="31"/>
      <c r="V23" s="26"/>
      <c r="W23" s="26"/>
      <c r="X23" s="38"/>
      <c r="Y23" s="44"/>
      <c r="Z23" s="45"/>
      <c r="AA23" s="45"/>
      <c r="AB23" s="37"/>
      <c r="AC23" s="38"/>
      <c r="AD23" s="31"/>
      <c r="AE23" s="38"/>
      <c r="AF23" s="38"/>
      <c r="AG23" s="38"/>
      <c r="AH23" s="66"/>
      <c r="AI23" s="38"/>
      <c r="AJ23" s="38"/>
      <c r="AK23" s="38"/>
      <c r="AL23" s="31"/>
    </row>
    <row r="24" spans="1:39" s="47" customFormat="1" ht="15">
      <c r="A24" s="75"/>
      <c r="B24" s="52"/>
      <c r="C24" s="65"/>
      <c r="D24" s="37"/>
      <c r="E24" s="38"/>
      <c r="F24" s="31"/>
      <c r="G24" s="38"/>
      <c r="H24" s="38"/>
      <c r="I24" s="31"/>
      <c r="J24" s="38"/>
      <c r="K24" s="38"/>
      <c r="L24" s="38"/>
      <c r="M24" s="44"/>
      <c r="N24" s="45"/>
      <c r="O24" s="45"/>
      <c r="P24" s="37"/>
      <c r="Q24" s="38"/>
      <c r="R24" s="31"/>
      <c r="S24" s="38"/>
      <c r="T24" s="38"/>
      <c r="U24" s="31"/>
      <c r="V24" s="38"/>
      <c r="W24" s="38"/>
      <c r="X24" s="38"/>
      <c r="Y24" s="44"/>
      <c r="Z24" s="45"/>
      <c r="AA24" s="45"/>
      <c r="AB24" s="37"/>
      <c r="AC24" s="38"/>
      <c r="AD24" s="31"/>
      <c r="AE24" s="38"/>
      <c r="AF24" s="38"/>
      <c r="AG24" s="38"/>
      <c r="AH24" s="66"/>
      <c r="AI24" s="38"/>
      <c r="AJ24" s="38"/>
      <c r="AK24" s="38"/>
      <c r="AL24" s="31"/>
    </row>
    <row r="25" spans="1:39" s="47" customFormat="1" thickBot="1">
      <c r="A25" s="76"/>
      <c r="B25" s="77"/>
      <c r="C25" s="67"/>
      <c r="D25" s="68"/>
      <c r="E25" s="69"/>
      <c r="F25" s="70"/>
      <c r="G25" s="69"/>
      <c r="H25" s="69"/>
      <c r="I25" s="70"/>
      <c r="J25" s="69"/>
      <c r="K25" s="69"/>
      <c r="L25" s="69"/>
      <c r="M25" s="71"/>
      <c r="N25" s="72"/>
      <c r="O25" s="72"/>
      <c r="P25" s="68"/>
      <c r="Q25" s="69"/>
      <c r="R25" s="70"/>
      <c r="S25" s="69"/>
      <c r="T25" s="69"/>
      <c r="U25" s="70"/>
      <c r="V25" s="69"/>
      <c r="W25" s="69"/>
      <c r="X25" s="69"/>
      <c r="Y25" s="71"/>
      <c r="Z25" s="72"/>
      <c r="AA25" s="72"/>
      <c r="AB25" s="68"/>
      <c r="AC25" s="69"/>
      <c r="AD25" s="70"/>
      <c r="AE25" s="69"/>
      <c r="AF25" s="69"/>
      <c r="AG25" s="69"/>
      <c r="AH25" s="73"/>
      <c r="AI25" s="69"/>
      <c r="AJ25" s="69"/>
      <c r="AK25" s="69"/>
      <c r="AL25" s="70"/>
    </row>
    <row r="27" spans="1:39">
      <c r="AI27" s="2" t="s">
        <v>39</v>
      </c>
      <c r="AJ27" s="2" t="s">
        <v>40</v>
      </c>
      <c r="AK27" s="2" t="s">
        <v>41</v>
      </c>
      <c r="AL27" s="2" t="s">
        <v>42</v>
      </c>
      <c r="AM27" s="2" t="s">
        <v>43</v>
      </c>
    </row>
    <row r="28" spans="1:39">
      <c r="AA28" s="222" t="s">
        <v>149</v>
      </c>
      <c r="AB28" s="222"/>
      <c r="AC28" s="222"/>
      <c r="AD28" s="222" t="s">
        <v>45</v>
      </c>
      <c r="AE28" s="222"/>
      <c r="AF28" s="222"/>
      <c r="AI28" s="2" t="s">
        <v>46</v>
      </c>
      <c r="AJ28" s="2" t="s">
        <v>47</v>
      </c>
      <c r="AK28" s="2" t="s">
        <v>48</v>
      </c>
      <c r="AL28" s="2" t="s">
        <v>34</v>
      </c>
      <c r="AM28" s="2" t="s">
        <v>49</v>
      </c>
    </row>
    <row r="29" spans="1:39">
      <c r="A29" s="19"/>
      <c r="AA29" s="2" t="s">
        <v>3</v>
      </c>
      <c r="AB29" s="2" t="s">
        <v>6</v>
      </c>
      <c r="AC29" s="2" t="s">
        <v>10</v>
      </c>
      <c r="AD29" s="2" t="s">
        <v>3</v>
      </c>
      <c r="AE29" s="2" t="s">
        <v>6</v>
      </c>
      <c r="AF29" s="2" t="s">
        <v>10</v>
      </c>
      <c r="AH29" s="2" t="s">
        <v>117</v>
      </c>
      <c r="AI29" s="21">
        <v>196.16</v>
      </c>
      <c r="AJ29" s="22" t="e">
        <f>Q20*(AF20+$AF$12)*$AI$29/C20</f>
        <v>#DIV/0!</v>
      </c>
      <c r="AK29" s="2">
        <v>173</v>
      </c>
      <c r="AL29" s="21" t="e">
        <f>AK29/AJ29</f>
        <v>#DIV/0!</v>
      </c>
      <c r="AM29" s="2" t="e">
        <f>AJ29/AI29</f>
        <v>#DIV/0!</v>
      </c>
    </row>
    <row r="30" spans="1:39">
      <c r="A30" s="19"/>
      <c r="Z30" s="21">
        <f>C15</f>
        <v>0</v>
      </c>
      <c r="AA30" s="2">
        <f>P15*(AE15+$AE$12)*$AI$29</f>
        <v>0.43155199999999999</v>
      </c>
      <c r="AB30" s="2">
        <f>Q15*(AF15+$AF$12)*$AI$29</f>
        <v>0.43155199999999999</v>
      </c>
      <c r="AC30" s="2">
        <f>R15*(AG15+$AG$12)*$AI$29</f>
        <v>0.86310399999999998</v>
      </c>
      <c r="AD30" s="2">
        <f>AB15*(AE15+$AE$12)*$AI$30</f>
        <v>-2.5249499999999998E-2</v>
      </c>
      <c r="AE30" s="2">
        <f>AC15*(AF15+$AF$12)*$AI$30</f>
        <v>-2.5249499999999998E-2</v>
      </c>
      <c r="AF30" s="2">
        <f>AD15*(AG15+$AG$12)*$AI$30</f>
        <v>1.2344199999999999</v>
      </c>
      <c r="AH30" s="2" t="s">
        <v>50</v>
      </c>
      <c r="AI30" s="21">
        <v>56.11</v>
      </c>
      <c r="AJ30" s="22" t="e">
        <f>AD20*(AG20+$AG$12)*$AI$30/C20</f>
        <v>#DIV/0!</v>
      </c>
      <c r="AK30" s="2">
        <v>126</v>
      </c>
      <c r="AL30" s="21" t="e">
        <f>AK30/AJ30</f>
        <v>#DIV/0!</v>
      </c>
      <c r="AM30" s="2" t="e">
        <f>AJ30/AI30</f>
        <v>#DIV/0!</v>
      </c>
    </row>
    <row r="31" spans="1:39">
      <c r="A31" s="19"/>
      <c r="Z31" s="21">
        <f t="shared" ref="Z31:Z36" si="0">C16</f>
        <v>0</v>
      </c>
      <c r="AA31" s="2">
        <f>P16*(AE16+$AE$12)*$AI$29</f>
        <v>0.43155199999999999</v>
      </c>
      <c r="AB31" s="2">
        <f>Q16*(AF16+$AF$12)*$AI$29</f>
        <v>0.43155199999999999</v>
      </c>
      <c r="AC31" s="2">
        <f>R16*(AG16+$AG$12)*$AI$29</f>
        <v>0.86310399999999998</v>
      </c>
      <c r="AD31" s="2">
        <f>AB16*(AE16+$AE$12)*$AI$30</f>
        <v>-2.5249499999999998E-2</v>
      </c>
      <c r="AE31" s="2">
        <f>AC16*(AF16+$AF$12)*$AI$30</f>
        <v>-2.5249499999999998E-2</v>
      </c>
      <c r="AF31" s="2">
        <f>AD16*(AG16+$AG$12)*$AI$30</f>
        <v>1.2344199999999999</v>
      </c>
    </row>
    <row r="32" spans="1:39">
      <c r="A32" s="19"/>
      <c r="Z32" s="21">
        <f t="shared" si="0"/>
        <v>0</v>
      </c>
      <c r="AA32" s="2">
        <f t="shared" ref="AA32:AA36" si="1">P17*(AE17+$AE$12)*$AI$29</f>
        <v>0.43155199999999999</v>
      </c>
      <c r="AB32" s="2">
        <f t="shared" ref="AB32:AB36" si="2">Q17*(AF17+$AF$12)*$AI$29</f>
        <v>0.43155199999999999</v>
      </c>
      <c r="AC32" s="2">
        <f t="shared" ref="AC32:AC36" si="3">R17*(AG17+$AG$12)*$AI$29</f>
        <v>0.86310399999999998</v>
      </c>
      <c r="AD32" s="2">
        <f t="shared" ref="AD32:AD36" si="4">AB17*(AE17+$AE$12)*$AI$30</f>
        <v>-2.5249499999999998E-2</v>
      </c>
      <c r="AE32" s="2">
        <f t="shared" ref="AE32:AE36" si="5">AC17*(AF17+$AF$12)*$AI$30</f>
        <v>-2.5249499999999998E-2</v>
      </c>
      <c r="AF32" s="2">
        <f t="shared" ref="AF32:AF36" si="6">AD17*(AG17+$AG$12)*$AI$30</f>
        <v>1.2344199999999999</v>
      </c>
      <c r="AI32" s="2">
        <f>'Auto save'!AB16</f>
        <v>1.6222222222222221E-2</v>
      </c>
      <c r="AJ32" s="2" t="s">
        <v>51</v>
      </c>
    </row>
    <row r="33" spans="1:36">
      <c r="A33" s="19"/>
      <c r="Z33" s="21">
        <f t="shared" si="0"/>
        <v>0</v>
      </c>
      <c r="AA33" s="2">
        <f t="shared" si="1"/>
        <v>0.43155199999999999</v>
      </c>
      <c r="AB33" s="2">
        <f t="shared" si="2"/>
        <v>0.43155199999999999</v>
      </c>
      <c r="AC33" s="2">
        <f t="shared" si="3"/>
        <v>0.86310399999999998</v>
      </c>
      <c r="AD33" s="2">
        <f t="shared" si="4"/>
        <v>-2.5249499999999998E-2</v>
      </c>
      <c r="AE33" s="2">
        <f t="shared" si="5"/>
        <v>-2.5249499999999998E-2</v>
      </c>
      <c r="AF33" s="2">
        <f t="shared" si="6"/>
        <v>1.2344199999999999</v>
      </c>
      <c r="AI33" s="2">
        <f>AI32/(AB36/1000)</f>
        <v>37.590422990096727</v>
      </c>
      <c r="AJ33" s="2" t="s">
        <v>180</v>
      </c>
    </row>
    <row r="34" spans="1:36">
      <c r="A34" s="20"/>
      <c r="Z34" s="21">
        <f t="shared" si="0"/>
        <v>0</v>
      </c>
      <c r="AA34" s="2">
        <f t="shared" si="1"/>
        <v>0.43155199999999999</v>
      </c>
      <c r="AB34" s="2">
        <f t="shared" si="2"/>
        <v>0.43155199999999999</v>
      </c>
      <c r="AC34" s="2">
        <f t="shared" si="3"/>
        <v>0.86310399999999998</v>
      </c>
      <c r="AD34" s="2">
        <f t="shared" si="4"/>
        <v>-2.5249499999999998E-2</v>
      </c>
      <c r="AE34" s="2">
        <f t="shared" si="5"/>
        <v>-2.5249499999999998E-2</v>
      </c>
      <c r="AF34" s="2">
        <f t="shared" si="6"/>
        <v>1.2344199999999999</v>
      </c>
    </row>
    <row r="35" spans="1:36">
      <c r="Z35" s="21">
        <f t="shared" si="0"/>
        <v>0</v>
      </c>
      <c r="AA35" s="2">
        <f t="shared" si="1"/>
        <v>0.43155199999999999</v>
      </c>
      <c r="AB35" s="2">
        <f t="shared" si="2"/>
        <v>0.43155199999999999</v>
      </c>
      <c r="AC35" s="2">
        <f t="shared" si="3"/>
        <v>0.86310399999999998</v>
      </c>
      <c r="AD35" s="2">
        <f t="shared" si="4"/>
        <v>-2.5249499999999998E-2</v>
      </c>
      <c r="AE35" s="2">
        <f t="shared" si="5"/>
        <v>-2.5249499999999998E-2</v>
      </c>
      <c r="AF35" s="2">
        <f t="shared" si="6"/>
        <v>1.2344199999999999</v>
      </c>
    </row>
    <row r="36" spans="1:36">
      <c r="Z36" s="21">
        <f t="shared" si="0"/>
        <v>0</v>
      </c>
      <c r="AA36" s="2">
        <f t="shared" si="1"/>
        <v>0.43155199999999999</v>
      </c>
      <c r="AB36" s="2">
        <f t="shared" si="2"/>
        <v>0.43155199999999999</v>
      </c>
      <c r="AC36" s="2">
        <f t="shared" si="3"/>
        <v>0.86310399999999998</v>
      </c>
      <c r="AD36" s="2">
        <f t="shared" si="4"/>
        <v>-2.5249499999999998E-2</v>
      </c>
      <c r="AE36" s="2">
        <f t="shared" si="5"/>
        <v>-2.5249499999999998E-2</v>
      </c>
      <c r="AF36" s="2">
        <f t="shared" si="6"/>
        <v>1.2344199999999999</v>
      </c>
    </row>
    <row r="37" spans="1:36">
      <c r="Z37" s="21"/>
    </row>
    <row r="38" spans="1:36">
      <c r="Z38" s="21"/>
    </row>
    <row r="41" spans="1:36">
      <c r="Z41" s="2" t="s">
        <v>52</v>
      </c>
      <c r="AA41" s="222" t="s">
        <v>150</v>
      </c>
      <c r="AB41" s="222"/>
      <c r="AC41" s="222"/>
      <c r="AD41" s="222" t="s">
        <v>54</v>
      </c>
      <c r="AE41" s="222"/>
      <c r="AF41" s="222"/>
    </row>
    <row r="42" spans="1:36">
      <c r="Z42" s="21">
        <f>C15</f>
        <v>0</v>
      </c>
      <c r="AA42" s="2">
        <f t="shared" ref="AA42:AC48" si="7">AA30/$AA$30*100</f>
        <v>100</v>
      </c>
      <c r="AB42" s="2">
        <f t="shared" si="7"/>
        <v>100</v>
      </c>
      <c r="AC42" s="2">
        <f t="shared" si="7"/>
        <v>200</v>
      </c>
      <c r="AD42" s="2">
        <f t="shared" ref="AD42:AF48" si="8">AD30/$AD$30*100</f>
        <v>100</v>
      </c>
      <c r="AE42" s="2">
        <f t="shared" si="8"/>
        <v>100</v>
      </c>
      <c r="AF42" s="2">
        <f t="shared" si="8"/>
        <v>-4888.8888888888887</v>
      </c>
    </row>
    <row r="43" spans="1:36">
      <c r="Z43" s="21">
        <f t="shared" ref="Z43:Z48" si="9">C16</f>
        <v>0</v>
      </c>
      <c r="AA43" s="2">
        <f t="shared" si="7"/>
        <v>100</v>
      </c>
      <c r="AB43" s="2">
        <f t="shared" si="7"/>
        <v>100</v>
      </c>
      <c r="AC43" s="2">
        <f t="shared" si="7"/>
        <v>200</v>
      </c>
      <c r="AD43" s="2">
        <f t="shared" si="8"/>
        <v>100</v>
      </c>
      <c r="AE43" s="2">
        <f t="shared" si="8"/>
        <v>100</v>
      </c>
      <c r="AF43" s="2">
        <f t="shared" si="8"/>
        <v>-4888.8888888888887</v>
      </c>
    </row>
    <row r="44" spans="1:36">
      <c r="Z44" s="21">
        <f t="shared" si="9"/>
        <v>0</v>
      </c>
      <c r="AA44" s="2">
        <f t="shared" si="7"/>
        <v>100</v>
      </c>
      <c r="AB44" s="2">
        <f t="shared" si="7"/>
        <v>100</v>
      </c>
      <c r="AC44" s="2">
        <f t="shared" si="7"/>
        <v>200</v>
      </c>
      <c r="AD44" s="2">
        <f t="shared" si="8"/>
        <v>100</v>
      </c>
      <c r="AE44" s="2">
        <f t="shared" si="8"/>
        <v>100</v>
      </c>
      <c r="AF44" s="2">
        <f t="shared" si="8"/>
        <v>-4888.8888888888887</v>
      </c>
    </row>
    <row r="45" spans="1:36">
      <c r="W45" s="34"/>
      <c r="X45" s="34"/>
      <c r="Y45" s="34"/>
      <c r="Z45" s="21">
        <f t="shared" si="9"/>
        <v>0</v>
      </c>
      <c r="AA45" s="34">
        <f t="shared" si="7"/>
        <v>100</v>
      </c>
      <c r="AB45" s="34">
        <f t="shared" si="7"/>
        <v>100</v>
      </c>
      <c r="AC45" s="34">
        <f t="shared" si="7"/>
        <v>200</v>
      </c>
      <c r="AD45" s="34">
        <f t="shared" si="8"/>
        <v>100</v>
      </c>
      <c r="AE45" s="34">
        <f t="shared" si="8"/>
        <v>100</v>
      </c>
      <c r="AF45" s="34">
        <f t="shared" si="8"/>
        <v>-4888.8888888888887</v>
      </c>
      <c r="AG45" s="34"/>
      <c r="AH45" s="34"/>
      <c r="AI45" s="34"/>
    </row>
    <row r="46" spans="1:36">
      <c r="Z46" s="21">
        <f t="shared" si="9"/>
        <v>0</v>
      </c>
      <c r="AA46" s="34">
        <f t="shared" si="7"/>
        <v>100</v>
      </c>
      <c r="AB46" s="34">
        <f t="shared" si="7"/>
        <v>100</v>
      </c>
      <c r="AC46" s="34">
        <f t="shared" si="7"/>
        <v>200</v>
      </c>
      <c r="AD46" s="34">
        <f t="shared" si="8"/>
        <v>100</v>
      </c>
      <c r="AE46" s="34">
        <f t="shared" si="8"/>
        <v>100</v>
      </c>
      <c r="AF46" s="34">
        <f t="shared" si="8"/>
        <v>-4888.8888888888887</v>
      </c>
      <c r="AG46" s="34"/>
      <c r="AH46" s="34"/>
      <c r="AI46" s="34"/>
    </row>
    <row r="47" spans="1:36">
      <c r="Z47" s="21">
        <f t="shared" si="9"/>
        <v>0</v>
      </c>
      <c r="AA47" s="34">
        <f t="shared" si="7"/>
        <v>100</v>
      </c>
      <c r="AB47" s="34">
        <f t="shared" si="7"/>
        <v>100</v>
      </c>
      <c r="AC47" s="34">
        <f t="shared" si="7"/>
        <v>200</v>
      </c>
      <c r="AD47" s="34">
        <f t="shared" si="8"/>
        <v>100</v>
      </c>
      <c r="AE47" s="34">
        <f t="shared" si="8"/>
        <v>100</v>
      </c>
      <c r="AF47" s="34">
        <f t="shared" si="8"/>
        <v>-4888.8888888888887</v>
      </c>
      <c r="AG47" s="34"/>
      <c r="AH47" s="34"/>
      <c r="AI47" s="34"/>
    </row>
    <row r="48" spans="1:36">
      <c r="Z48" s="21">
        <f t="shared" si="9"/>
        <v>0</v>
      </c>
      <c r="AA48" s="34">
        <f t="shared" si="7"/>
        <v>100</v>
      </c>
      <c r="AB48" s="34">
        <f t="shared" si="7"/>
        <v>100</v>
      </c>
      <c r="AC48" s="34">
        <f t="shared" si="7"/>
        <v>200</v>
      </c>
      <c r="AD48" s="34">
        <f t="shared" si="8"/>
        <v>100</v>
      </c>
      <c r="AE48" s="34">
        <f t="shared" si="8"/>
        <v>100</v>
      </c>
      <c r="AF48" s="34">
        <f t="shared" si="8"/>
        <v>-4888.8888888888887</v>
      </c>
      <c r="AG48" s="34"/>
      <c r="AH48" s="34"/>
      <c r="AI48" s="34"/>
    </row>
    <row r="49" spans="26:35">
      <c r="AA49" s="34"/>
      <c r="AB49" s="34"/>
      <c r="AC49" s="34"/>
      <c r="AD49" s="34"/>
      <c r="AE49" s="34"/>
      <c r="AF49" s="34"/>
      <c r="AG49" s="34"/>
      <c r="AH49" s="34"/>
      <c r="AI49" s="34"/>
    </row>
    <row r="50" spans="26:35">
      <c r="AA50" s="34"/>
      <c r="AB50" s="34"/>
      <c r="AC50" s="34"/>
      <c r="AD50" s="34"/>
      <c r="AE50" s="34"/>
      <c r="AF50" s="34"/>
      <c r="AG50" s="34"/>
      <c r="AH50" s="34"/>
      <c r="AI50" s="34"/>
    </row>
    <row r="51" spans="26:35">
      <c r="AA51" s="34"/>
      <c r="AB51" s="34"/>
      <c r="AC51" s="34"/>
      <c r="AD51" s="34"/>
      <c r="AE51" s="34"/>
      <c r="AF51" s="34"/>
      <c r="AG51" s="34"/>
      <c r="AH51" s="34"/>
      <c r="AI51" s="34"/>
    </row>
    <row r="52" spans="26:35">
      <c r="Z52" s="2" t="s">
        <v>178</v>
      </c>
      <c r="AA52" s="34" t="s">
        <v>164</v>
      </c>
      <c r="AB52" s="34"/>
      <c r="AC52" s="34"/>
      <c r="AD52" s="34"/>
      <c r="AE52" s="34"/>
      <c r="AF52" s="34"/>
      <c r="AG52" s="34"/>
      <c r="AH52" s="34"/>
      <c r="AI52" s="34"/>
    </row>
    <row r="53" spans="26:35">
      <c r="Z53" s="21">
        <f>C15</f>
        <v>0</v>
      </c>
      <c r="AA53" s="34"/>
      <c r="AB53" s="34"/>
      <c r="AC53" s="34"/>
      <c r="AD53" s="34"/>
      <c r="AE53" s="34"/>
      <c r="AF53" s="34"/>
      <c r="AG53" s="34"/>
      <c r="AH53" s="34"/>
      <c r="AI53" s="34"/>
    </row>
    <row r="54" spans="26:35">
      <c r="Z54" s="21">
        <f t="shared" ref="Z54:Z58" si="10">C16</f>
        <v>0</v>
      </c>
      <c r="AA54" s="34" t="e">
        <f>(Q16*(AF16+$AF$12)-Q15*(AF15+$AF$12))*$AI$29/(C16-C15)</f>
        <v>#DIV/0!</v>
      </c>
      <c r="AB54" s="34" t="e">
        <f>AA54/0.055</f>
        <v>#DIV/0!</v>
      </c>
      <c r="AC54" s="34"/>
      <c r="AD54" s="34"/>
      <c r="AE54" s="34"/>
      <c r="AF54" s="34"/>
      <c r="AG54" s="34"/>
      <c r="AH54" s="34"/>
      <c r="AI54" s="34"/>
    </row>
    <row r="55" spans="26:35">
      <c r="Z55" s="21">
        <f t="shared" si="10"/>
        <v>0</v>
      </c>
      <c r="AA55" s="34" t="e">
        <f>(Q17*(AF17+$AF$12)-Q16*(AF16+$AF$12))*$AI$29/(C17-C16)</f>
        <v>#DIV/0!</v>
      </c>
      <c r="AB55" s="34" t="e">
        <f>AA55/0.055</f>
        <v>#DIV/0!</v>
      </c>
      <c r="AC55" s="34"/>
      <c r="AD55" s="34"/>
      <c r="AE55" s="34"/>
      <c r="AF55" s="34"/>
      <c r="AG55" s="34"/>
      <c r="AH55" s="34"/>
      <c r="AI55" s="34"/>
    </row>
    <row r="56" spans="26:35">
      <c r="Z56" s="21">
        <f t="shared" si="10"/>
        <v>0</v>
      </c>
      <c r="AA56" s="34" t="e">
        <f>(Q18*(AF18+$AF$12)-Q17*(AF17+$AF$12))*$AI$29/(C18-C17)</f>
        <v>#DIV/0!</v>
      </c>
      <c r="AB56" s="34" t="e">
        <f t="shared" ref="AB56" si="11">AA56/0.055</f>
        <v>#DIV/0!</v>
      </c>
      <c r="AC56" s="34"/>
      <c r="AD56" s="34"/>
      <c r="AE56" s="34"/>
      <c r="AF56" s="34"/>
      <c r="AG56" s="34"/>
      <c r="AH56" s="34"/>
      <c r="AI56" s="34"/>
    </row>
    <row r="57" spans="26:35">
      <c r="Z57" s="21">
        <f t="shared" si="10"/>
        <v>0</v>
      </c>
      <c r="AA57" s="34" t="e">
        <f>(Q19*(AF19+$AF$12)-Q18*(AF18+$AF$12))*$AI$29/(C19-C18)</f>
        <v>#DIV/0!</v>
      </c>
      <c r="AB57" s="34" t="e">
        <f>AA57/0.055</f>
        <v>#DIV/0!</v>
      </c>
    </row>
    <row r="58" spans="26:35">
      <c r="Z58" s="21">
        <f t="shared" si="10"/>
        <v>0</v>
      </c>
      <c r="AA58" s="34" t="e">
        <f>(Q20*(AF20+$AF$12)-Q19*(AF19+$AF$12))*$AI$29/(C20-C19)</f>
        <v>#DIV/0!</v>
      </c>
      <c r="AB58" s="34" t="e">
        <f>AA58/0.055</f>
        <v>#DIV/0!</v>
      </c>
    </row>
    <row r="59" spans="26:35">
      <c r="AA59" s="34"/>
      <c r="AB59" s="34"/>
    </row>
    <row r="60" spans="26:35">
      <c r="AA60" s="34" t="s">
        <v>47</v>
      </c>
      <c r="AB60" s="34" t="s">
        <v>176</v>
      </c>
    </row>
    <row r="61" spans="26:35">
      <c r="AA61" s="34"/>
      <c r="AB61" s="34"/>
    </row>
    <row r="62" spans="26:35">
      <c r="AA62" s="34"/>
      <c r="AB62" s="217" t="s">
        <v>164</v>
      </c>
      <c r="AC62" s="217"/>
      <c r="AD62" s="217" t="s">
        <v>50</v>
      </c>
      <c r="AE62" s="217"/>
    </row>
    <row r="63" spans="26:35">
      <c r="Z63" s="2" t="s">
        <v>181</v>
      </c>
      <c r="AA63" s="141" t="s">
        <v>182</v>
      </c>
      <c r="AB63" s="141" t="s">
        <v>183</v>
      </c>
      <c r="AC63" s="141" t="s">
        <v>184</v>
      </c>
      <c r="AD63" s="141" t="s">
        <v>183</v>
      </c>
      <c r="AE63" s="141" t="s">
        <v>184</v>
      </c>
    </row>
    <row r="64" spans="26:35">
      <c r="Z64" s="21">
        <f>C15</f>
        <v>0</v>
      </c>
      <c r="AA64" s="34"/>
      <c r="AB64" s="34" t="s">
        <v>185</v>
      </c>
      <c r="AC64" s="34" t="s">
        <v>180</v>
      </c>
      <c r="AD64" s="34" t="s">
        <v>185</v>
      </c>
      <c r="AE64" s="34" t="s">
        <v>180</v>
      </c>
    </row>
    <row r="65" spans="26:31">
      <c r="Z65" s="21">
        <f t="shared" ref="Z65:Z68" si="12">C16</f>
        <v>0</v>
      </c>
      <c r="AA65" s="34" t="e">
        <f>VLOOKUP(Z65, 'Auto save'!A2:$N$5000, 14, TRUE)</f>
        <v>#N/A</v>
      </c>
      <c r="AB65" s="142" t="e">
        <f>((96485*(Q16*(AF16+$AF$12)))/(10*AA65))*100</f>
        <v>#N/A</v>
      </c>
      <c r="AC65" s="143" t="e">
        <f>($N$6*AA65)/(3.6*10^6*$AI$29*(Q16*(AF16+$AF$12)-$Q$15*($AF$15+$AF$12)))*1000</f>
        <v>#N/A</v>
      </c>
      <c r="AD65" s="142" t="e">
        <f>((96485*(AD16*(AG16+$AG$12)))/(10*AA65))*100</f>
        <v>#N/A</v>
      </c>
      <c r="AE65" s="143" t="e">
        <f>($N$6*AA65)/(3.6*10^6*$AI$30*(AD16*(AG16+$AG$12)-$AD$15*($AG$15+$AG$12)))*1000</f>
        <v>#N/A</v>
      </c>
    </row>
    <row r="66" spans="26:31">
      <c r="Z66" s="21">
        <f t="shared" si="12"/>
        <v>0</v>
      </c>
      <c r="AA66" s="34" t="e">
        <f>VLOOKUP(Z66, 'Auto save'!A3:$N$5000, 14, TRUE)</f>
        <v>#N/A</v>
      </c>
      <c r="AB66" s="142" t="e">
        <f>((96485*(Q17*(AF17+$AF$12)))/(10*AA66))*100</f>
        <v>#N/A</v>
      </c>
      <c r="AC66" s="143" t="e">
        <f>($N$6*AA66)/(3.6*10^6*$AI$29*(Q17*(AF17+$AF$12)-$Q$15*($AF$15+$AF$12)))*1000</f>
        <v>#N/A</v>
      </c>
      <c r="AD66" s="142" t="e">
        <f>((96485*(AD17*(AG17+$AG$12)))/(10*AA66))*100</f>
        <v>#N/A</v>
      </c>
      <c r="AE66" s="143" t="e">
        <f>($N$6*AA66)/(3.6*10^6*$AI$30*(AD17*(AG17+$AG$12)-$AD$15*($AG$15+$AG$12)))*1000</f>
        <v>#N/A</v>
      </c>
    </row>
    <row r="67" spans="26:31">
      <c r="Z67" s="21">
        <f t="shared" si="12"/>
        <v>0</v>
      </c>
      <c r="AA67" s="34" t="e">
        <f>VLOOKUP(Z67, 'Auto save'!A4:$N$5000, 14, TRUE)</f>
        <v>#N/A</v>
      </c>
      <c r="AB67" s="142" t="e">
        <f>((96485*(Q18*(AF18+$AF$12)))/(10*AA67))*100</f>
        <v>#N/A</v>
      </c>
      <c r="AC67" s="143" t="e">
        <f t="shared" ref="AC67:AC68" si="13">($N$6*AA67)/(3.6*10^6*$AI$29*(Q18*(AF18+$AF$12)-$Q$15*($AF$15+$AF$12)))*1000</f>
        <v>#N/A</v>
      </c>
      <c r="AD67" s="142" t="e">
        <f t="shared" ref="AD67:AD68" si="14">((96485*(AD18*(AG18+$AG$12)))/(10*AA67))*100</f>
        <v>#N/A</v>
      </c>
      <c r="AE67" s="143" t="e">
        <f>($N$6*AA67)/(3.6*10^6*$AI$30*(AD18*(AG18+$AG$12)-$AD$15*($AG$15+$AG$12)))*1000</f>
        <v>#N/A</v>
      </c>
    </row>
    <row r="68" spans="26:31">
      <c r="Z68" s="21">
        <f t="shared" si="12"/>
        <v>0</v>
      </c>
      <c r="AA68" s="34" t="e">
        <f>VLOOKUP(Z68, 'Auto save'!A5:$N$5000, 14, TRUE)</f>
        <v>#N/A</v>
      </c>
      <c r="AB68" s="142" t="e">
        <f t="shared" ref="AB68" si="15">((96485*(Q19*(AF19+$AF$12)))/(10*AA68))*100</f>
        <v>#N/A</v>
      </c>
      <c r="AC68" s="143" t="e">
        <f t="shared" si="13"/>
        <v>#N/A</v>
      </c>
      <c r="AD68" s="142" t="e">
        <f t="shared" si="14"/>
        <v>#N/A</v>
      </c>
      <c r="AE68" s="143" t="e">
        <f t="shared" ref="AE68" si="16">($N$6*AA68)/(3.6*10^6*$AI$30*(AD19*(AG19+$AG$12)-$AD$15*($AG$15+$AG$12)))*1000</f>
        <v>#N/A</v>
      </c>
    </row>
    <row r="69" spans="26:31">
      <c r="Z69" s="21"/>
      <c r="AA69" s="34"/>
      <c r="AB69" s="142"/>
      <c r="AC69" s="143"/>
      <c r="AD69" s="142"/>
      <c r="AE69" s="143"/>
    </row>
    <row r="70" spans="26:31">
      <c r="Z70" s="21"/>
      <c r="AA70" s="34"/>
      <c r="AB70" s="142"/>
      <c r="AC70" s="143"/>
      <c r="AD70" s="142"/>
      <c r="AE70" s="143"/>
    </row>
    <row r="71" spans="26:31">
      <c r="AA71" s="34"/>
      <c r="AB71" s="142"/>
      <c r="AC71" s="143"/>
      <c r="AD71" s="142"/>
      <c r="AE71" s="143"/>
    </row>
    <row r="72" spans="26:31">
      <c r="AA72" s="34"/>
      <c r="AB72" s="142"/>
      <c r="AC72" s="143"/>
      <c r="AD72" s="142"/>
      <c r="AE72" s="143"/>
    </row>
  </sheetData>
  <mergeCells count="26">
    <mergeCell ref="AB62:AC62"/>
    <mergeCell ref="AD62:AE62"/>
    <mergeCell ref="B5:L5"/>
    <mergeCell ref="M5:O5"/>
    <mergeCell ref="A11:C12"/>
    <mergeCell ref="D11:I11"/>
    <mergeCell ref="J11:R11"/>
    <mergeCell ref="V11:AD11"/>
    <mergeCell ref="AE11:AG11"/>
    <mergeCell ref="AA28:AC28"/>
    <mergeCell ref="AD28:AF28"/>
    <mergeCell ref="AA41:AC41"/>
    <mergeCell ref="AD41:AF41"/>
    <mergeCell ref="J13:L13"/>
    <mergeCell ref="M13:O13"/>
    <mergeCell ref="P13:R13"/>
    <mergeCell ref="Y13:AA13"/>
    <mergeCell ref="AB13:AD13"/>
    <mergeCell ref="AE13:AG13"/>
    <mergeCell ref="AH11:AL11"/>
    <mergeCell ref="D12:F12"/>
    <mergeCell ref="G12:I12"/>
    <mergeCell ref="J12:R12"/>
    <mergeCell ref="S12:U12"/>
    <mergeCell ref="V12:AD12"/>
    <mergeCell ref="S11:U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70"/>
  <sheetViews>
    <sheetView zoomScale="85" zoomScaleNormal="85" workbookViewId="0">
      <selection activeCell="AP42" sqref="AP42:AP46"/>
    </sheetView>
  </sheetViews>
  <sheetFormatPr defaultColWidth="8.625" defaultRowHeight="15.75"/>
  <cols>
    <col min="1" max="1" width="8.625" style="2"/>
    <col min="2" max="2" width="11.125" style="2" bestFit="1" customWidth="1"/>
    <col min="3" max="9" width="8.625" style="2"/>
    <col min="10" max="10" width="10.625" style="2" bestFit="1" customWidth="1"/>
    <col min="11" max="11" width="9.625" style="2" bestFit="1" customWidth="1"/>
    <col min="12" max="12" width="8.75" style="2" bestFit="1" customWidth="1"/>
    <col min="13" max="15" width="8.625" style="2"/>
    <col min="16" max="17" width="9.375" style="2" bestFit="1" customWidth="1"/>
    <col min="18" max="28" width="8.625" style="2"/>
    <col min="29" max="29" width="9.75" style="2" bestFit="1" customWidth="1"/>
    <col min="30" max="16384" width="8.625" style="2"/>
  </cols>
  <sheetData>
    <row r="1" spans="1:44" ht="16.5" thickBot="1"/>
    <row r="2" spans="1:44">
      <c r="B2" s="3">
        <v>44887</v>
      </c>
      <c r="C2" s="4"/>
    </row>
    <row r="3" spans="1:44" ht="16.5" thickBot="1">
      <c r="B3" s="33" t="s">
        <v>0</v>
      </c>
      <c r="C3" s="5"/>
    </row>
    <row r="4" spans="1:44" ht="16.5" thickBot="1"/>
    <row r="5" spans="1:44" ht="16.5" thickBot="1">
      <c r="B5" s="218" t="s">
        <v>1</v>
      </c>
      <c r="C5" s="219"/>
      <c r="D5" s="219"/>
      <c r="E5" s="219"/>
      <c r="F5" s="219"/>
      <c r="G5" s="219"/>
      <c r="H5" s="219"/>
      <c r="I5" s="219"/>
      <c r="J5" s="219"/>
      <c r="K5" s="219"/>
      <c r="L5" s="220"/>
      <c r="M5" s="218" t="s">
        <v>2</v>
      </c>
      <c r="N5" s="219"/>
      <c r="O5" s="220"/>
      <c r="P5" s="6"/>
      <c r="Q5" s="6"/>
      <c r="R5" s="6"/>
    </row>
    <row r="6" spans="1:44">
      <c r="B6" s="7" t="s">
        <v>3</v>
      </c>
      <c r="C6" s="8" t="s">
        <v>100</v>
      </c>
      <c r="D6" s="8"/>
      <c r="E6" s="8"/>
      <c r="F6" s="8"/>
      <c r="G6" s="8"/>
      <c r="H6" s="8"/>
      <c r="I6" s="8"/>
      <c r="J6" s="8"/>
      <c r="K6" s="8"/>
      <c r="L6" s="9"/>
      <c r="M6" s="7" t="s">
        <v>4</v>
      </c>
      <c r="N6" s="16">
        <v>30</v>
      </c>
      <c r="O6" s="17" t="s">
        <v>5</v>
      </c>
      <c r="P6" s="8"/>
      <c r="Q6" s="8"/>
      <c r="R6" s="8"/>
    </row>
    <row r="7" spans="1:44">
      <c r="B7" s="10" t="s">
        <v>6</v>
      </c>
      <c r="C7" s="8" t="s">
        <v>7</v>
      </c>
      <c r="D7" s="8"/>
      <c r="E7" s="8"/>
      <c r="F7" s="8"/>
      <c r="G7" s="8"/>
      <c r="H7" s="8"/>
      <c r="I7" s="8"/>
      <c r="J7" s="8"/>
      <c r="K7" s="8"/>
      <c r="L7" s="9"/>
      <c r="M7" s="10" t="s">
        <v>8</v>
      </c>
      <c r="N7" s="8">
        <v>2</v>
      </c>
      <c r="O7" s="9" t="s">
        <v>9</v>
      </c>
      <c r="P7" s="8"/>
      <c r="Q7" s="8"/>
      <c r="R7" s="8"/>
      <c r="V7" s="25"/>
    </row>
    <row r="8" spans="1:44">
      <c r="B8" s="10" t="s">
        <v>10</v>
      </c>
      <c r="C8" s="8" t="s">
        <v>7</v>
      </c>
      <c r="D8" s="8"/>
      <c r="E8" s="8"/>
      <c r="F8" s="8"/>
      <c r="G8" s="8"/>
      <c r="H8" s="8"/>
      <c r="I8" s="8"/>
      <c r="J8" s="8"/>
      <c r="K8" s="8"/>
      <c r="L8" s="9"/>
      <c r="M8" s="10" t="s">
        <v>99</v>
      </c>
      <c r="N8" s="8">
        <v>1</v>
      </c>
      <c r="O8" s="9" t="s">
        <v>9</v>
      </c>
      <c r="P8" s="8"/>
      <c r="Q8" s="8"/>
      <c r="R8" s="8"/>
    </row>
    <row r="9" spans="1:44" ht="16.5" thickBot="1">
      <c r="B9" s="11" t="s">
        <v>12</v>
      </c>
      <c r="C9" s="12" t="s">
        <v>13</v>
      </c>
      <c r="D9" s="12"/>
      <c r="E9" s="12"/>
      <c r="F9" s="12"/>
      <c r="G9" s="12"/>
      <c r="H9" s="12"/>
      <c r="I9" s="12"/>
      <c r="J9" s="12"/>
      <c r="K9" s="12"/>
      <c r="L9" s="5"/>
      <c r="M9" s="11" t="s">
        <v>11</v>
      </c>
      <c r="N9" s="12">
        <v>1</v>
      </c>
      <c r="O9" s="5" t="s">
        <v>9</v>
      </c>
      <c r="P9" s="8"/>
      <c r="Q9" s="8"/>
      <c r="R9" s="8"/>
    </row>
    <row r="10" spans="1:44" ht="16.5" thickBot="1"/>
    <row r="11" spans="1:44" ht="17.45" customHeight="1" thickBot="1">
      <c r="A11" s="209"/>
      <c r="B11" s="210"/>
      <c r="C11" s="211"/>
      <c r="D11" s="212" t="s">
        <v>14</v>
      </c>
      <c r="E11" s="212"/>
      <c r="F11" s="212"/>
      <c r="G11" s="212"/>
      <c r="H11" s="212"/>
      <c r="I11" s="213"/>
      <c r="J11" s="216" t="s">
        <v>15</v>
      </c>
      <c r="K11" s="212"/>
      <c r="L11" s="212"/>
      <c r="M11" s="212"/>
      <c r="N11" s="212"/>
      <c r="O11" s="212"/>
      <c r="P11" s="212"/>
      <c r="Q11" s="212"/>
      <c r="R11" s="213"/>
      <c r="S11" s="216" t="s">
        <v>15</v>
      </c>
      <c r="T11" s="212"/>
      <c r="U11" s="212"/>
      <c r="V11" s="212"/>
      <c r="W11" s="212"/>
      <c r="X11" s="213"/>
      <c r="Y11" s="212" t="s">
        <v>16</v>
      </c>
      <c r="Z11" s="212"/>
      <c r="AA11" s="213"/>
      <c r="AB11" s="216" t="s">
        <v>17</v>
      </c>
      <c r="AC11" s="212"/>
      <c r="AD11" s="212"/>
      <c r="AE11" s="212"/>
      <c r="AF11" s="212"/>
      <c r="AG11" s="212"/>
      <c r="AH11" s="212"/>
      <c r="AI11" s="212"/>
      <c r="AJ11" s="213"/>
      <c r="AK11" s="216" t="s">
        <v>18</v>
      </c>
      <c r="AL11" s="212"/>
      <c r="AM11" s="213"/>
      <c r="AN11" s="212" t="s">
        <v>19</v>
      </c>
      <c r="AO11" s="212"/>
      <c r="AP11" s="212"/>
      <c r="AQ11" s="212"/>
      <c r="AR11" s="213"/>
    </row>
    <row r="12" spans="1:44" ht="17.45" customHeight="1" thickBot="1">
      <c r="A12" s="221"/>
      <c r="B12" s="214"/>
      <c r="C12" s="215"/>
      <c r="D12" s="214" t="s">
        <v>20</v>
      </c>
      <c r="E12" s="214"/>
      <c r="F12" s="214"/>
      <c r="G12" s="214" t="s">
        <v>21</v>
      </c>
      <c r="H12" s="214"/>
      <c r="I12" s="215"/>
      <c r="J12" s="216" t="s">
        <v>117</v>
      </c>
      <c r="K12" s="212"/>
      <c r="L12" s="212"/>
      <c r="M12" s="212"/>
      <c r="N12" s="212"/>
      <c r="O12" s="212"/>
      <c r="P12" s="212"/>
      <c r="Q12" s="212"/>
      <c r="R12" s="213"/>
      <c r="S12" s="216" t="s">
        <v>158</v>
      </c>
      <c r="T12" s="212"/>
      <c r="U12" s="212"/>
      <c r="V12" s="212"/>
      <c r="W12" s="212"/>
      <c r="X12" s="213"/>
      <c r="Y12" s="214" t="s">
        <v>23</v>
      </c>
      <c r="Z12" s="214"/>
      <c r="AA12" s="215"/>
      <c r="AB12" s="216" t="s">
        <v>24</v>
      </c>
      <c r="AC12" s="212"/>
      <c r="AD12" s="212"/>
      <c r="AE12" s="212"/>
      <c r="AF12" s="212"/>
      <c r="AG12" s="212"/>
      <c r="AH12" s="212"/>
      <c r="AI12" s="212"/>
      <c r="AJ12" s="213"/>
      <c r="AK12" s="13">
        <f>$N$8-AK15</f>
        <v>1</v>
      </c>
      <c r="AL12" s="14">
        <f>$N$8-AL15</f>
        <v>1</v>
      </c>
      <c r="AM12" s="15">
        <f>$N$7-AM15</f>
        <v>2</v>
      </c>
      <c r="AN12" s="139"/>
      <c r="AO12" s="8"/>
      <c r="AP12" s="8"/>
      <c r="AQ12" s="8"/>
      <c r="AR12" s="9"/>
    </row>
    <row r="13" spans="1:44">
      <c r="A13" s="10"/>
      <c r="B13" s="9"/>
      <c r="C13" s="9" t="s">
        <v>25</v>
      </c>
      <c r="D13" s="8" t="s">
        <v>26</v>
      </c>
      <c r="E13" s="8" t="s">
        <v>26</v>
      </c>
      <c r="F13" s="8" t="s">
        <v>26</v>
      </c>
      <c r="G13" s="8" t="s">
        <v>27</v>
      </c>
      <c r="H13" s="8" t="s">
        <v>27</v>
      </c>
      <c r="I13" s="9" t="s">
        <v>27</v>
      </c>
      <c r="J13" s="223" t="s">
        <v>28</v>
      </c>
      <c r="K13" s="224"/>
      <c r="L13" s="224"/>
      <c r="M13" s="209" t="s">
        <v>29</v>
      </c>
      <c r="N13" s="210"/>
      <c r="O13" s="211"/>
      <c r="P13" s="209" t="s">
        <v>30</v>
      </c>
      <c r="Q13" s="210"/>
      <c r="R13" s="211"/>
      <c r="S13" s="209" t="s">
        <v>28</v>
      </c>
      <c r="T13" s="210"/>
      <c r="U13" s="211"/>
      <c r="V13" s="210" t="s">
        <v>30</v>
      </c>
      <c r="W13" s="210"/>
      <c r="X13" s="211"/>
      <c r="Y13" s="8"/>
      <c r="Z13" s="8"/>
      <c r="AA13" s="9"/>
      <c r="AB13" s="8" t="s">
        <v>26</v>
      </c>
      <c r="AC13" s="8" t="s">
        <v>26</v>
      </c>
      <c r="AD13" s="9" t="s">
        <v>26</v>
      </c>
      <c r="AE13" s="209" t="s">
        <v>29</v>
      </c>
      <c r="AF13" s="210"/>
      <c r="AG13" s="211"/>
      <c r="AH13" s="209" t="s">
        <v>31</v>
      </c>
      <c r="AI13" s="210"/>
      <c r="AJ13" s="211"/>
      <c r="AK13" s="209" t="s">
        <v>32</v>
      </c>
      <c r="AL13" s="210"/>
      <c r="AM13" s="210"/>
      <c r="AN13" s="138"/>
      <c r="AO13" s="63" t="s">
        <v>98</v>
      </c>
      <c r="AP13" s="63"/>
      <c r="AQ13" s="16"/>
      <c r="AR13" s="17"/>
    </row>
    <row r="14" spans="1:44" ht="16.5" thickBot="1">
      <c r="A14" s="11"/>
      <c r="B14" s="9" t="s">
        <v>33</v>
      </c>
      <c r="C14" s="5" t="s">
        <v>34</v>
      </c>
      <c r="D14" s="12" t="s">
        <v>3</v>
      </c>
      <c r="E14" s="12" t="s">
        <v>6</v>
      </c>
      <c r="F14" s="12" t="s">
        <v>10</v>
      </c>
      <c r="G14" s="12" t="s">
        <v>3</v>
      </c>
      <c r="H14" s="12" t="s">
        <v>6</v>
      </c>
      <c r="I14" s="5" t="s">
        <v>10</v>
      </c>
      <c r="J14" s="33" t="s">
        <v>3</v>
      </c>
      <c r="K14" s="12" t="s">
        <v>6</v>
      </c>
      <c r="L14" s="12" t="s">
        <v>10</v>
      </c>
      <c r="M14" s="18" t="s">
        <v>3</v>
      </c>
      <c r="N14" s="8" t="s">
        <v>6</v>
      </c>
      <c r="O14" s="9" t="s">
        <v>10</v>
      </c>
      <c r="P14" s="18" t="s">
        <v>3</v>
      </c>
      <c r="Q14" s="8" t="s">
        <v>6</v>
      </c>
      <c r="R14" s="9" t="s">
        <v>10</v>
      </c>
      <c r="S14" s="18" t="s">
        <v>3</v>
      </c>
      <c r="T14" s="8" t="s">
        <v>6</v>
      </c>
      <c r="U14" s="9" t="s">
        <v>10</v>
      </c>
      <c r="V14" s="18" t="s">
        <v>3</v>
      </c>
      <c r="W14" s="8" t="s">
        <v>6</v>
      </c>
      <c r="X14" s="9" t="s">
        <v>10</v>
      </c>
      <c r="Y14" s="12" t="s">
        <v>3</v>
      </c>
      <c r="Z14" s="12" t="s">
        <v>6</v>
      </c>
      <c r="AA14" s="5" t="s">
        <v>10</v>
      </c>
      <c r="AB14" s="12" t="s">
        <v>3</v>
      </c>
      <c r="AC14" s="12" t="s">
        <v>6</v>
      </c>
      <c r="AD14" s="5" t="s">
        <v>10</v>
      </c>
      <c r="AE14" s="18" t="s">
        <v>3</v>
      </c>
      <c r="AF14" s="8" t="s">
        <v>6</v>
      </c>
      <c r="AG14" s="9" t="s">
        <v>10</v>
      </c>
      <c r="AH14" s="18" t="s">
        <v>3</v>
      </c>
      <c r="AI14" s="8" t="s">
        <v>6</v>
      </c>
      <c r="AJ14" s="9" t="s">
        <v>10</v>
      </c>
      <c r="AK14" s="33" t="s">
        <v>35</v>
      </c>
      <c r="AL14" s="12" t="s">
        <v>36</v>
      </c>
      <c r="AM14" s="12" t="s">
        <v>37</v>
      </c>
      <c r="AN14" s="33" t="s">
        <v>38</v>
      </c>
      <c r="AO14" s="12" t="s">
        <v>35</v>
      </c>
      <c r="AP14" s="12" t="s">
        <v>37</v>
      </c>
      <c r="AQ14" s="12"/>
      <c r="AR14" s="5"/>
    </row>
    <row r="15" spans="1:44" s="47" customFormat="1" ht="15">
      <c r="A15" s="23"/>
      <c r="B15" s="48"/>
      <c r="C15" s="64"/>
      <c r="D15" s="57"/>
      <c r="E15" s="58"/>
      <c r="F15" s="59"/>
      <c r="G15" s="58"/>
      <c r="H15" s="58"/>
      <c r="I15" s="59"/>
      <c r="J15" s="49"/>
      <c r="K15" s="50"/>
      <c r="L15" s="51"/>
      <c r="M15" s="41">
        <v>1</v>
      </c>
      <c r="N15" s="42">
        <v>1</v>
      </c>
      <c r="O15" s="42">
        <v>1</v>
      </c>
      <c r="P15" s="35">
        <f>(J15*'Updated standard curve'!$G$2+'Updated standard curve'!$G$3)*M15</f>
        <v>0</v>
      </c>
      <c r="Q15" s="36">
        <f>(K15*'Updated standard curve'!$G$2+'Updated standard curve'!$G$3)*N15</f>
        <v>0</v>
      </c>
      <c r="R15" s="29">
        <f>(L15*'Updated standard curve'!$G$2+'Updated standard curve'!$G$3)*O15</f>
        <v>0</v>
      </c>
      <c r="S15" s="35"/>
      <c r="T15" s="36"/>
      <c r="U15" s="36"/>
      <c r="V15" s="35">
        <f>(S15*'Updated standard curve'!$H$2)*M15</f>
        <v>0</v>
      </c>
      <c r="W15" s="36">
        <f>(T15*'Updated standard curve'!$H$2)*N15</f>
        <v>0</v>
      </c>
      <c r="X15" s="29">
        <f>(U15*'Updated standard curve'!$H$2)*O15</f>
        <v>0</v>
      </c>
      <c r="Y15" s="36"/>
      <c r="Z15" s="36"/>
      <c r="AA15" s="29"/>
      <c r="AB15" s="28"/>
      <c r="AC15" s="27"/>
      <c r="AD15" s="29"/>
      <c r="AE15" s="41">
        <v>1</v>
      </c>
      <c r="AF15" s="42">
        <v>1</v>
      </c>
      <c r="AG15" s="42">
        <v>1</v>
      </c>
      <c r="AH15" s="35">
        <f>(AB15^3*'Updated standard curve'!$N$2^2+AB15*'Updated standard curve'!$N$3+AB15*'Updated standard curve'!$N$4+'Updated standard curve'!$N$5)*AE15</f>
        <v>-4.4999999999999999E-4</v>
      </c>
      <c r="AI15" s="36">
        <f>(AC15^3*'Updated standard curve'!$N$2^2+AC15*'Updated standard curve'!$N$3+AC15*'Updated standard curve'!$N$4+'Updated standard curve'!$N$5)*AF15</f>
        <v>-4.4999999999999999E-4</v>
      </c>
      <c r="AJ15" s="29">
        <f>(AD15^2*'Updated standard curve'!$K$2+AD15*'Updated standard curve'!$K$3+'Updated standard curve'!$K$4)*AG15</f>
        <v>1.0999999999999999E-2</v>
      </c>
      <c r="AK15" s="36"/>
      <c r="AL15" s="36"/>
      <c r="AM15" s="29"/>
      <c r="AN15" s="24"/>
      <c r="AO15" s="38"/>
      <c r="AP15" s="26"/>
      <c r="AQ15" s="38"/>
      <c r="AR15" s="31"/>
    </row>
    <row r="16" spans="1:44" s="47" customFormat="1" ht="15">
      <c r="A16" s="23"/>
      <c r="B16" s="52"/>
      <c r="C16" s="64"/>
      <c r="D16" s="53"/>
      <c r="E16" s="50"/>
      <c r="F16" s="60"/>
      <c r="G16" s="50"/>
      <c r="H16" s="50"/>
      <c r="I16" s="60"/>
      <c r="J16" s="49"/>
      <c r="K16" s="50"/>
      <c r="L16" s="51"/>
      <c r="M16" s="44">
        <v>1</v>
      </c>
      <c r="N16" s="45">
        <v>1</v>
      </c>
      <c r="O16" s="45">
        <v>1</v>
      </c>
      <c r="P16" s="37">
        <f>(J16*'Updated standard curve'!$G$2+'Updated standard curve'!$G$3)*M16</f>
        <v>0</v>
      </c>
      <c r="Q16" s="38">
        <f>(K16*'Updated standard curve'!$G$2+'Updated standard curve'!$G$3)*N16</f>
        <v>0</v>
      </c>
      <c r="R16" s="31">
        <f>(L16*'Updated standard curve'!$G$2+'Updated standard curve'!$G$3)*O16</f>
        <v>0</v>
      </c>
      <c r="S16" s="37"/>
      <c r="T16" s="38"/>
      <c r="U16" s="38"/>
      <c r="V16" s="37">
        <f>(S16*'Updated standard curve'!$H$2)*M16</f>
        <v>0</v>
      </c>
      <c r="W16" s="38">
        <f>(T16*'Updated standard curve'!$H$2)*N16</f>
        <v>0</v>
      </c>
      <c r="X16" s="31">
        <f>(U16*'Updated standard curve'!$H$2)*O16</f>
        <v>0</v>
      </c>
      <c r="Y16" s="38"/>
      <c r="Z16" s="38"/>
      <c r="AA16" s="31"/>
      <c r="AB16" s="30"/>
      <c r="AC16" s="26"/>
      <c r="AD16" s="31"/>
      <c r="AE16" s="44">
        <v>1</v>
      </c>
      <c r="AF16" s="45">
        <v>1</v>
      </c>
      <c r="AG16" s="45">
        <v>1</v>
      </c>
      <c r="AH16" s="37">
        <f>(AB16^3*'Updated standard curve'!$N$2^2+AB16*'Updated standard curve'!$N$3+AB16*'Updated standard curve'!$N$4+'Updated standard curve'!$N$5)*AE16</f>
        <v>-4.4999999999999999E-4</v>
      </c>
      <c r="AI16" s="38">
        <f>(AC16^3*'Updated standard curve'!$N$2^2+AC16*'Updated standard curve'!$N$3+AC16*'Updated standard curve'!$N$4+'Updated standard curve'!$N$5)*AF16</f>
        <v>-4.4999999999999999E-4</v>
      </c>
      <c r="AJ16" s="31">
        <f>(AD16^2*'Updated standard curve'!$K$2+AD16*'Updated standard curve'!$K$3+'Updated standard curve'!$K$4)*AG16</f>
        <v>1.0999999999999999E-2</v>
      </c>
      <c r="AK16" s="38"/>
      <c r="AL16" s="38"/>
      <c r="AM16" s="31"/>
      <c r="AN16" s="24"/>
      <c r="AO16" s="38"/>
      <c r="AP16" s="38"/>
      <c r="AQ16" s="38"/>
      <c r="AR16" s="31"/>
    </row>
    <row r="17" spans="1:44" s="47" customFormat="1" ht="15">
      <c r="A17" s="23"/>
      <c r="B17" s="52"/>
      <c r="C17" s="64"/>
      <c r="D17" s="53"/>
      <c r="E17" s="56"/>
      <c r="F17" s="61"/>
      <c r="G17" s="50"/>
      <c r="H17" s="50"/>
      <c r="I17" s="60"/>
      <c r="J17" s="49"/>
      <c r="K17" s="50"/>
      <c r="L17" s="50"/>
      <c r="M17" s="44">
        <v>1</v>
      </c>
      <c r="N17" s="45">
        <v>1</v>
      </c>
      <c r="O17" s="45">
        <v>1</v>
      </c>
      <c r="P17" s="37">
        <f>(J17*'Updated standard curve'!$G$2+'Updated standard curve'!$G$3)*M17</f>
        <v>0</v>
      </c>
      <c r="Q17" s="38">
        <f>(K17*'Updated standard curve'!$G$2+'Updated standard curve'!$G$3)*N17</f>
        <v>0</v>
      </c>
      <c r="R17" s="31">
        <f>(L17*'Updated standard curve'!$G$2+'Updated standard curve'!$G$3)*O17</f>
        <v>0</v>
      </c>
      <c r="S17" s="37"/>
      <c r="T17" s="38"/>
      <c r="U17" s="38"/>
      <c r="V17" s="37">
        <f>(S17*'Updated standard curve'!$H$2)*M17</f>
        <v>0</v>
      </c>
      <c r="W17" s="38">
        <f>(T17*'Updated standard curve'!$H$2)*N17</f>
        <v>0</v>
      </c>
      <c r="X17" s="31">
        <f>(U17*'Updated standard curve'!$H$2)*O17</f>
        <v>0</v>
      </c>
      <c r="Y17" s="38"/>
      <c r="Z17" s="38"/>
      <c r="AA17" s="31"/>
      <c r="AB17" s="30"/>
      <c r="AC17" s="26"/>
      <c r="AD17" s="31"/>
      <c r="AE17" s="44">
        <v>1</v>
      </c>
      <c r="AF17" s="45">
        <v>1</v>
      </c>
      <c r="AG17" s="45">
        <v>1</v>
      </c>
      <c r="AH17" s="37">
        <f>(AB17^3*'Updated standard curve'!$N$2^2+AB17*'Updated standard curve'!$N$3+AB17*'Updated standard curve'!$N$4+'Updated standard curve'!$N$5)*AE17</f>
        <v>-4.4999999999999999E-4</v>
      </c>
      <c r="AI17" s="38">
        <f>(AC17^3*'Updated standard curve'!$N$2^2+AC17*'Updated standard curve'!$N$3+AC17*'Updated standard curve'!$N$4+'Updated standard curve'!$N$5)*AF17</f>
        <v>-4.4999999999999999E-4</v>
      </c>
      <c r="AJ17" s="31">
        <f>(AD17^2*'Updated standard curve'!$K$2+AD17*'Updated standard curve'!$K$3+'Updated standard curve'!$K$4)*AG17</f>
        <v>1.0999999999999999E-2</v>
      </c>
      <c r="AK17" s="38"/>
      <c r="AL17" s="38"/>
      <c r="AM17" s="31"/>
      <c r="AN17" s="24"/>
      <c r="AO17" s="38"/>
      <c r="AP17" s="38"/>
      <c r="AQ17" s="38"/>
      <c r="AR17" s="31"/>
    </row>
    <row r="18" spans="1:44" s="47" customFormat="1" ht="15">
      <c r="A18" s="23"/>
      <c r="B18" s="52"/>
      <c r="C18" s="64"/>
      <c r="D18" s="53"/>
      <c r="E18" s="56"/>
      <c r="F18" s="62"/>
      <c r="G18" s="50"/>
      <c r="H18" s="50"/>
      <c r="I18" s="60"/>
      <c r="J18" s="53"/>
      <c r="K18" s="50"/>
      <c r="L18" s="50"/>
      <c r="M18" s="44">
        <v>1</v>
      </c>
      <c r="N18" s="45">
        <v>1</v>
      </c>
      <c r="O18" s="45">
        <v>1</v>
      </c>
      <c r="P18" s="37">
        <f>(J18*'Updated standard curve'!$G$2+'Updated standard curve'!$G$3)*M18</f>
        <v>0</v>
      </c>
      <c r="Q18" s="38">
        <f>(K18*'Updated standard curve'!$G$2+'Updated standard curve'!$G$3)*N18</f>
        <v>0</v>
      </c>
      <c r="R18" s="31">
        <f>(L18*'Updated standard curve'!$G$2+'Updated standard curve'!$G$3)*O18</f>
        <v>0</v>
      </c>
      <c r="S18" s="37"/>
      <c r="T18" s="38"/>
      <c r="U18" s="38"/>
      <c r="V18" s="37">
        <f>(S18*'Updated standard curve'!$H$2)*M18</f>
        <v>0</v>
      </c>
      <c r="W18" s="38">
        <f>(T18*'Updated standard curve'!$H$2)*N18</f>
        <v>0</v>
      </c>
      <c r="X18" s="31">
        <f>(U18*'Updated standard curve'!$H$2)*O18</f>
        <v>0</v>
      </c>
      <c r="Y18" s="38"/>
      <c r="Z18" s="38"/>
      <c r="AA18" s="31"/>
      <c r="AB18" s="30"/>
      <c r="AC18" s="26"/>
      <c r="AD18" s="32"/>
      <c r="AE18" s="44">
        <v>1</v>
      </c>
      <c r="AF18" s="45">
        <v>1</v>
      </c>
      <c r="AG18" s="43">
        <v>1</v>
      </c>
      <c r="AH18" s="37">
        <f>(AB18^3*'Updated standard curve'!$N$2^2+AB18*'Updated standard curve'!$N$3+AB18*'Updated standard curve'!$N$4+'Updated standard curve'!$N$5)*AE18</f>
        <v>-4.4999999999999999E-4</v>
      </c>
      <c r="AI18" s="38">
        <f>(AC18^3*'Updated standard curve'!$N$2^2+AC18*'Updated standard curve'!$N$3+AC18*'Updated standard curve'!$N$4+'Updated standard curve'!$N$5)*AF18</f>
        <v>-4.4999999999999999E-4</v>
      </c>
      <c r="AJ18" s="31">
        <f>(AD18^2*'Updated standard curve'!$K$2+AD18*'Updated standard curve'!$K$3+'Updated standard curve'!$K$4)*AG18</f>
        <v>1.0999999999999999E-2</v>
      </c>
      <c r="AK18" s="38"/>
      <c r="AL18" s="38"/>
      <c r="AM18" s="31"/>
      <c r="AN18" s="24"/>
      <c r="AO18" s="26"/>
      <c r="AP18" s="38"/>
      <c r="AQ18" s="38"/>
      <c r="AR18" s="31"/>
    </row>
    <row r="19" spans="1:44" s="47" customFormat="1" ht="15">
      <c r="A19" s="23"/>
      <c r="B19" s="52"/>
      <c r="C19" s="64"/>
      <c r="D19" s="53"/>
      <c r="E19" s="56"/>
      <c r="F19" s="61"/>
      <c r="G19" s="50"/>
      <c r="H19" s="50"/>
      <c r="I19" s="60"/>
      <c r="J19" s="49"/>
      <c r="K19" s="54"/>
      <c r="L19" s="50"/>
      <c r="M19" s="44">
        <v>1</v>
      </c>
      <c r="N19" s="45">
        <v>1</v>
      </c>
      <c r="O19" s="45">
        <v>1</v>
      </c>
      <c r="P19" s="37">
        <f>(J19*'Updated standard curve'!$G$2+'Updated standard curve'!$G$3)*M19</f>
        <v>0</v>
      </c>
      <c r="Q19" s="38">
        <f>(K19*'Updated standard curve'!$G$2+'Updated standard curve'!$G$3)*N19</f>
        <v>0</v>
      </c>
      <c r="R19" s="31">
        <f>(L19*'Updated standard curve'!$G$2+'Updated standard curve'!$G$3)*O19</f>
        <v>0</v>
      </c>
      <c r="S19" s="37"/>
      <c r="T19" s="38"/>
      <c r="U19" s="38"/>
      <c r="V19" s="37">
        <f>(S19*'Updated standard curve'!$H$2)*M19</f>
        <v>0</v>
      </c>
      <c r="W19" s="38">
        <f>(T19*'Updated standard curve'!$H$2)*N19</f>
        <v>0</v>
      </c>
      <c r="X19" s="31">
        <f>(U19*'Updated standard curve'!$H$2)*O19</f>
        <v>0</v>
      </c>
      <c r="Y19" s="38"/>
      <c r="Z19" s="38"/>
      <c r="AA19" s="31"/>
      <c r="AB19" s="30"/>
      <c r="AC19" s="26"/>
      <c r="AD19" s="31"/>
      <c r="AE19" s="44">
        <v>1</v>
      </c>
      <c r="AF19" s="45">
        <v>1</v>
      </c>
      <c r="AG19" s="45">
        <v>1</v>
      </c>
      <c r="AH19" s="37">
        <f>(AB19^3*'Updated standard curve'!$N$2^2+AB19*'Updated standard curve'!$N$3+AB19*'Updated standard curve'!$N$4+'Updated standard curve'!$N$5)*AE19</f>
        <v>-4.4999999999999999E-4</v>
      </c>
      <c r="AI19" s="38">
        <f>(AC19^3*'Updated standard curve'!$N$2^2+AC19*'Updated standard curve'!$N$3+AC19*'Updated standard curve'!$N$4+'Updated standard curve'!$N$5)*AF19</f>
        <v>-4.4999999999999999E-4</v>
      </c>
      <c r="AJ19" s="31">
        <f>(AD19^2*'Updated standard curve'!$K$2+AD19*'Updated standard curve'!$K$3+'Updated standard curve'!$K$4)*AG19</f>
        <v>1.0999999999999999E-2</v>
      </c>
      <c r="AK19" s="38"/>
      <c r="AL19" s="38"/>
      <c r="AM19" s="31"/>
      <c r="AN19" s="46"/>
      <c r="AO19" s="38"/>
      <c r="AP19" s="38"/>
      <c r="AQ19" s="38"/>
      <c r="AR19" s="31"/>
    </row>
    <row r="20" spans="1:44" s="47" customFormat="1" ht="15">
      <c r="A20" s="23"/>
      <c r="B20" s="52"/>
      <c r="C20" s="64"/>
      <c r="D20" s="53"/>
      <c r="E20" s="56"/>
      <c r="F20" s="61"/>
      <c r="G20" s="50"/>
      <c r="H20" s="50"/>
      <c r="I20" s="60"/>
      <c r="J20" s="49"/>
      <c r="K20" s="50"/>
      <c r="L20" s="50"/>
      <c r="M20" s="44"/>
      <c r="N20" s="45"/>
      <c r="O20" s="45"/>
      <c r="P20" s="37"/>
      <c r="Q20" s="38"/>
      <c r="R20" s="31"/>
      <c r="S20" s="37"/>
      <c r="T20" s="38"/>
      <c r="U20" s="31"/>
      <c r="V20" s="37"/>
      <c r="W20" s="38"/>
      <c r="X20" s="31"/>
      <c r="Y20" s="38"/>
      <c r="Z20" s="38"/>
      <c r="AA20" s="31"/>
      <c r="AB20" s="30"/>
      <c r="AC20" s="26"/>
      <c r="AD20" s="31"/>
      <c r="AE20" s="44"/>
      <c r="AF20" s="45"/>
      <c r="AG20" s="43"/>
      <c r="AH20" s="37"/>
      <c r="AI20" s="38"/>
      <c r="AJ20" s="31"/>
      <c r="AK20" s="38"/>
      <c r="AL20" s="38"/>
      <c r="AM20" s="31"/>
      <c r="AN20" s="46"/>
      <c r="AO20" s="38"/>
      <c r="AP20" s="38"/>
      <c r="AQ20" s="38"/>
      <c r="AR20" s="31"/>
    </row>
    <row r="21" spans="1:44" s="47" customFormat="1" ht="15">
      <c r="A21" s="74"/>
      <c r="B21" s="52"/>
      <c r="C21" s="65"/>
      <c r="D21" s="37"/>
      <c r="E21" s="38"/>
      <c r="F21" s="31"/>
      <c r="G21" s="38"/>
      <c r="H21" s="26"/>
      <c r="I21" s="31"/>
      <c r="J21" s="55"/>
      <c r="K21" s="56"/>
      <c r="L21" s="56"/>
      <c r="M21" s="44"/>
      <c r="N21" s="45"/>
      <c r="O21" s="45"/>
      <c r="P21" s="37"/>
      <c r="Q21" s="38"/>
      <c r="R21" s="31"/>
      <c r="S21" s="37"/>
      <c r="T21" s="38"/>
      <c r="U21" s="31"/>
      <c r="V21" s="37"/>
      <c r="W21" s="38"/>
      <c r="X21" s="31"/>
      <c r="Y21" s="38"/>
      <c r="Z21" s="38"/>
      <c r="AA21" s="31"/>
      <c r="AB21" s="38"/>
      <c r="AC21" s="26"/>
      <c r="AD21" s="38"/>
      <c r="AE21" s="44"/>
      <c r="AF21" s="45"/>
      <c r="AG21" s="45"/>
      <c r="AH21" s="37"/>
      <c r="AI21" s="38"/>
      <c r="AJ21" s="31"/>
      <c r="AK21" s="38"/>
      <c r="AL21" s="38"/>
      <c r="AM21" s="38"/>
      <c r="AN21" s="66"/>
      <c r="AO21" s="38"/>
      <c r="AP21" s="38"/>
      <c r="AQ21" s="38"/>
      <c r="AR21" s="31"/>
    </row>
    <row r="22" spans="1:44" s="47" customFormat="1" ht="15">
      <c r="A22" s="74"/>
      <c r="B22" s="52"/>
      <c r="C22" s="65"/>
      <c r="D22" s="37"/>
      <c r="E22" s="38"/>
      <c r="F22" s="31"/>
      <c r="G22" s="38"/>
      <c r="H22" s="38"/>
      <c r="I22" s="31"/>
      <c r="J22" s="38"/>
      <c r="K22" s="38"/>
      <c r="L22" s="38"/>
      <c r="M22" s="44"/>
      <c r="N22" s="45"/>
      <c r="O22" s="45"/>
      <c r="P22" s="37"/>
      <c r="Q22" s="38"/>
      <c r="R22" s="31"/>
      <c r="S22" s="37"/>
      <c r="T22" s="38"/>
      <c r="U22" s="31"/>
      <c r="V22" s="37"/>
      <c r="W22" s="38"/>
      <c r="X22" s="31"/>
      <c r="Y22" s="38"/>
      <c r="Z22" s="38"/>
      <c r="AA22" s="31"/>
      <c r="AB22" s="38"/>
      <c r="AC22" s="26"/>
      <c r="AD22" s="38"/>
      <c r="AE22" s="44"/>
      <c r="AF22" s="45"/>
      <c r="AG22" s="45"/>
      <c r="AH22" s="37"/>
      <c r="AI22" s="38"/>
      <c r="AJ22" s="31"/>
      <c r="AK22" s="38"/>
      <c r="AL22" s="38"/>
      <c r="AM22" s="38"/>
      <c r="AN22" s="66"/>
      <c r="AO22" s="38"/>
      <c r="AP22" s="38"/>
      <c r="AQ22" s="38"/>
      <c r="AR22" s="31"/>
    </row>
    <row r="23" spans="1:44" s="47" customFormat="1" ht="15">
      <c r="A23" s="74"/>
      <c r="B23" s="52"/>
      <c r="C23" s="65"/>
      <c r="D23" s="37"/>
      <c r="E23" s="38"/>
      <c r="F23" s="31"/>
      <c r="G23" s="38"/>
      <c r="H23" s="38"/>
      <c r="I23" s="31"/>
      <c r="J23" s="38"/>
      <c r="K23" s="38"/>
      <c r="L23" s="38"/>
      <c r="M23" s="44"/>
      <c r="N23" s="45"/>
      <c r="O23" s="45"/>
      <c r="P23" s="37"/>
      <c r="Q23" s="38"/>
      <c r="R23" s="31"/>
      <c r="S23" s="37"/>
      <c r="T23" s="38"/>
      <c r="U23" s="31"/>
      <c r="V23" s="37"/>
      <c r="W23" s="38"/>
      <c r="X23" s="31"/>
      <c r="Y23" s="38"/>
      <c r="Z23" s="38"/>
      <c r="AA23" s="31"/>
      <c r="AB23" s="26"/>
      <c r="AC23" s="26"/>
      <c r="AD23" s="38"/>
      <c r="AE23" s="44"/>
      <c r="AF23" s="45"/>
      <c r="AG23" s="45"/>
      <c r="AH23" s="37"/>
      <c r="AI23" s="38"/>
      <c r="AJ23" s="31"/>
      <c r="AK23" s="38"/>
      <c r="AL23" s="38"/>
      <c r="AM23" s="38"/>
      <c r="AN23" s="66"/>
      <c r="AO23" s="38"/>
      <c r="AP23" s="38"/>
      <c r="AQ23" s="38"/>
      <c r="AR23" s="31"/>
    </row>
    <row r="24" spans="1:44" s="47" customFormat="1" ht="15">
      <c r="A24" s="75"/>
      <c r="B24" s="52"/>
      <c r="C24" s="65"/>
      <c r="D24" s="37"/>
      <c r="E24" s="38"/>
      <c r="F24" s="31"/>
      <c r="G24" s="38"/>
      <c r="H24" s="38"/>
      <c r="I24" s="31"/>
      <c r="J24" s="38"/>
      <c r="K24" s="38"/>
      <c r="L24" s="38"/>
      <c r="M24" s="44"/>
      <c r="N24" s="45"/>
      <c r="O24" s="45"/>
      <c r="P24" s="37"/>
      <c r="Q24" s="38"/>
      <c r="R24" s="31"/>
      <c r="S24" s="37"/>
      <c r="T24" s="38"/>
      <c r="U24" s="31"/>
      <c r="V24" s="37"/>
      <c r="W24" s="38"/>
      <c r="X24" s="31"/>
      <c r="Y24" s="38"/>
      <c r="Z24" s="38"/>
      <c r="AA24" s="31"/>
      <c r="AB24" s="38"/>
      <c r="AC24" s="38"/>
      <c r="AD24" s="38"/>
      <c r="AE24" s="44"/>
      <c r="AF24" s="45"/>
      <c r="AG24" s="45"/>
      <c r="AH24" s="37"/>
      <c r="AI24" s="38"/>
      <c r="AJ24" s="31"/>
      <c r="AK24" s="38"/>
      <c r="AL24" s="38"/>
      <c r="AM24" s="38"/>
      <c r="AN24" s="66"/>
      <c r="AO24" s="38"/>
      <c r="AP24" s="38"/>
      <c r="AQ24" s="38"/>
      <c r="AR24" s="31"/>
    </row>
    <row r="25" spans="1:44" s="47" customFormat="1" thickBot="1">
      <c r="A25" s="76"/>
      <c r="B25" s="77"/>
      <c r="C25" s="67"/>
      <c r="D25" s="68"/>
      <c r="E25" s="69"/>
      <c r="F25" s="70"/>
      <c r="G25" s="69"/>
      <c r="H25" s="69"/>
      <c r="I25" s="70"/>
      <c r="J25" s="69"/>
      <c r="K25" s="69"/>
      <c r="L25" s="69"/>
      <c r="M25" s="71"/>
      <c r="N25" s="72"/>
      <c r="O25" s="72"/>
      <c r="P25" s="68"/>
      <c r="Q25" s="69"/>
      <c r="R25" s="70"/>
      <c r="S25" s="68"/>
      <c r="T25" s="69"/>
      <c r="U25" s="70"/>
      <c r="V25" s="68"/>
      <c r="W25" s="69"/>
      <c r="X25" s="70"/>
      <c r="Y25" s="69"/>
      <c r="Z25" s="69"/>
      <c r="AA25" s="70"/>
      <c r="AB25" s="69"/>
      <c r="AC25" s="69"/>
      <c r="AD25" s="69"/>
      <c r="AE25" s="71"/>
      <c r="AF25" s="72"/>
      <c r="AG25" s="72"/>
      <c r="AH25" s="68"/>
      <c r="AI25" s="69"/>
      <c r="AJ25" s="70"/>
      <c r="AK25" s="69"/>
      <c r="AL25" s="69"/>
      <c r="AM25" s="69"/>
      <c r="AN25" s="73"/>
      <c r="AO25" s="69"/>
      <c r="AP25" s="69"/>
      <c r="AQ25" s="69"/>
      <c r="AR25" s="70"/>
    </row>
    <row r="27" spans="1:44">
      <c r="AI27" s="2" t="s">
        <v>39</v>
      </c>
      <c r="AJ27" s="2" t="s">
        <v>40</v>
      </c>
      <c r="AK27" s="2" t="s">
        <v>41</v>
      </c>
      <c r="AL27" s="2" t="s">
        <v>42</v>
      </c>
      <c r="AM27" s="2" t="s">
        <v>43</v>
      </c>
    </row>
    <row r="28" spans="1:44">
      <c r="AA28" s="222" t="s">
        <v>149</v>
      </c>
      <c r="AB28" s="222"/>
      <c r="AC28" s="222"/>
      <c r="AD28" s="222" t="s">
        <v>159</v>
      </c>
      <c r="AE28" s="222"/>
      <c r="AF28" s="222"/>
      <c r="AG28" s="222" t="s">
        <v>45</v>
      </c>
      <c r="AH28" s="222"/>
      <c r="AI28" s="222"/>
      <c r="AL28" s="2" t="s">
        <v>46</v>
      </c>
      <c r="AM28" s="2" t="s">
        <v>47</v>
      </c>
      <c r="AN28" s="2" t="s">
        <v>48</v>
      </c>
      <c r="AO28" s="2" t="s">
        <v>34</v>
      </c>
      <c r="AP28" s="2" t="s">
        <v>49</v>
      </c>
    </row>
    <row r="29" spans="1:44">
      <c r="A29" s="19"/>
      <c r="AA29" s="2" t="s">
        <v>3</v>
      </c>
      <c r="AB29" s="2" t="s">
        <v>6</v>
      </c>
      <c r="AC29" s="2" t="s">
        <v>10</v>
      </c>
      <c r="AD29" s="2" t="s">
        <v>3</v>
      </c>
      <c r="AE29" s="2" t="s">
        <v>6</v>
      </c>
      <c r="AF29" s="2" t="s">
        <v>10</v>
      </c>
      <c r="AG29" s="2" t="s">
        <v>3</v>
      </c>
      <c r="AH29" s="2" t="s">
        <v>6</v>
      </c>
      <c r="AI29" s="2" t="s">
        <v>10</v>
      </c>
      <c r="AK29" s="2" t="s">
        <v>117</v>
      </c>
      <c r="AL29" s="21">
        <v>196.16</v>
      </c>
      <c r="AM29" s="22" t="e">
        <f>Q20*(AL20+$AL$12)*$AL$29/C20</f>
        <v>#DIV/0!</v>
      </c>
      <c r="AN29" s="2">
        <v>173</v>
      </c>
      <c r="AO29" s="21" t="e">
        <f>AN29/AM29</f>
        <v>#DIV/0!</v>
      </c>
      <c r="AP29" s="2" t="e">
        <f>AM29/AL29</f>
        <v>#DIV/0!</v>
      </c>
    </row>
    <row r="30" spans="1:44">
      <c r="A30" s="19"/>
      <c r="Z30" s="21">
        <f>C15</f>
        <v>0</v>
      </c>
      <c r="AA30" s="2">
        <f>P15*(AK15+$AK$12)*$AL$29</f>
        <v>0</v>
      </c>
      <c r="AB30" s="2">
        <f t="shared" ref="AB30:AB34" si="0">Q15*(AL15+$AL$12)*$AL$29</f>
        <v>0</v>
      </c>
      <c r="AC30" s="2">
        <f t="shared" ref="AC30:AC34" si="1">R15*(AM15+$AM$12)*$AL$29</f>
        <v>0</v>
      </c>
      <c r="AD30" s="2">
        <f>V15*(AK15+$AK$12)*$AL$31</f>
        <v>0</v>
      </c>
      <c r="AE30" s="2">
        <f>W15*(AL15+$AL$12)*$AL$31</f>
        <v>0</v>
      </c>
      <c r="AF30" s="2">
        <f>X15*(AM15+$AM$12)*$AL$31</f>
        <v>0</v>
      </c>
      <c r="AG30" s="2">
        <f t="shared" ref="AG30:AG34" si="2">AH15*(AK15+$AK$12)*$AL$30</f>
        <v>-2.5249499999999998E-2</v>
      </c>
      <c r="AH30" s="2">
        <f t="shared" ref="AH30:AH34" si="3">AI15*(AL15+$AL$12)*$AL$30</f>
        <v>-2.5249499999999998E-2</v>
      </c>
      <c r="AI30" s="2">
        <f t="shared" ref="AI30:AI34" si="4">AJ15*(AM15+$AM$12)*$AL$30</f>
        <v>1.2344199999999999</v>
      </c>
      <c r="AK30" s="2" t="s">
        <v>50</v>
      </c>
      <c r="AL30" s="21">
        <v>56.11</v>
      </c>
      <c r="AM30" s="22" t="e">
        <f>AJ20*(AM20+$AM$12)*$AL$30/C20</f>
        <v>#DIV/0!</v>
      </c>
      <c r="AN30" s="2">
        <v>126</v>
      </c>
      <c r="AO30" s="21" t="e">
        <f>AN30/AM30</f>
        <v>#DIV/0!</v>
      </c>
      <c r="AP30" s="2" t="e">
        <f>AM30/AL30</f>
        <v>#DIV/0!</v>
      </c>
    </row>
    <row r="31" spans="1:44">
      <c r="A31" s="19"/>
      <c r="Z31" s="21">
        <f t="shared" ref="Z31:Z34" si="5">C16</f>
        <v>0</v>
      </c>
      <c r="AA31" s="2">
        <f>P16*(AK16+$AK$12)*$AL$29</f>
        <v>0</v>
      </c>
      <c r="AB31" s="2">
        <f t="shared" si="0"/>
        <v>0</v>
      </c>
      <c r="AC31" s="2">
        <f t="shared" si="1"/>
        <v>0</v>
      </c>
      <c r="AD31" s="2">
        <f t="shared" ref="AD31:AD34" si="6">V16*(AK16+$AK$12)*$AL$31</f>
        <v>0</v>
      </c>
      <c r="AE31" s="2">
        <f t="shared" ref="AE31:AE34" si="7">W16*(AL16+$AL$12)*$AL$31</f>
        <v>0</v>
      </c>
      <c r="AF31" s="2">
        <f t="shared" ref="AF31:AF34" si="8">X16*(AM16+$AM$12)*$AL$31</f>
        <v>0</v>
      </c>
      <c r="AG31" s="2">
        <f t="shared" si="2"/>
        <v>-2.5249499999999998E-2</v>
      </c>
      <c r="AH31" s="2">
        <f t="shared" si="3"/>
        <v>-2.5249499999999998E-2</v>
      </c>
      <c r="AI31" s="2">
        <f t="shared" si="4"/>
        <v>1.2344199999999999</v>
      </c>
      <c r="AK31" s="2" t="s">
        <v>158</v>
      </c>
      <c r="AL31" s="2">
        <v>182.17</v>
      </c>
      <c r="AM31" s="22"/>
      <c r="AO31" s="21"/>
    </row>
    <row r="32" spans="1:44">
      <c r="A32" s="19"/>
      <c r="Z32" s="21">
        <f t="shared" si="5"/>
        <v>0</v>
      </c>
      <c r="AA32" s="2">
        <f>P17*(AK17+$AK$12)*$AL$29</f>
        <v>0</v>
      </c>
      <c r="AB32" s="2">
        <f t="shared" si="0"/>
        <v>0</v>
      </c>
      <c r="AC32" s="2">
        <f t="shared" si="1"/>
        <v>0</v>
      </c>
      <c r="AD32" s="2">
        <f t="shared" si="6"/>
        <v>0</v>
      </c>
      <c r="AE32" s="2">
        <f t="shared" si="7"/>
        <v>0</v>
      </c>
      <c r="AF32" s="2">
        <f t="shared" si="8"/>
        <v>0</v>
      </c>
      <c r="AG32" s="2">
        <f t="shared" si="2"/>
        <v>-2.5249499999999998E-2</v>
      </c>
      <c r="AH32" s="2">
        <f t="shared" si="3"/>
        <v>-2.5249499999999998E-2</v>
      </c>
      <c r="AI32" s="2">
        <f t="shared" si="4"/>
        <v>1.2344199999999999</v>
      </c>
      <c r="AL32" s="2">
        <f>'Auto save'!AB16</f>
        <v>1.6222222222222221E-2</v>
      </c>
      <c r="AM32" s="2" t="s">
        <v>51</v>
      </c>
    </row>
    <row r="33" spans="1:42">
      <c r="A33" s="19"/>
      <c r="Z33" s="21">
        <f t="shared" si="5"/>
        <v>0</v>
      </c>
      <c r="AA33" s="2">
        <f t="shared" ref="AA33:AA34" si="9">P18*(AK18+$AK$12)*$AL$29</f>
        <v>0</v>
      </c>
      <c r="AB33" s="2">
        <f t="shared" si="0"/>
        <v>0</v>
      </c>
      <c r="AC33" s="2">
        <f>R18*(AM18+$AM$12)*$AL$29</f>
        <v>0</v>
      </c>
      <c r="AD33" s="2">
        <f>V18*(AK18+$AK$12)*$AL$31</f>
        <v>0</v>
      </c>
      <c r="AE33" s="2">
        <f>W18*(AL18+$AL$12)*$AL$31</f>
        <v>0</v>
      </c>
      <c r="AF33" s="2">
        <f t="shared" si="8"/>
        <v>0</v>
      </c>
      <c r="AG33" s="2">
        <f>AH18*(AK18+$AK$12)*$AL$30</f>
        <v>-2.5249499999999998E-2</v>
      </c>
      <c r="AH33" s="2">
        <f t="shared" si="3"/>
        <v>-2.5249499999999998E-2</v>
      </c>
      <c r="AI33" s="2">
        <f t="shared" si="4"/>
        <v>1.2344199999999999</v>
      </c>
      <c r="AL33" s="2" t="e">
        <f>AL32/(AB34/1000)</f>
        <v>#DIV/0!</v>
      </c>
      <c r="AM33" s="2" t="s">
        <v>157</v>
      </c>
    </row>
    <row r="34" spans="1:42">
      <c r="A34" s="20"/>
      <c r="Z34" s="21">
        <f t="shared" si="5"/>
        <v>0</v>
      </c>
      <c r="AA34" s="2">
        <f t="shared" si="9"/>
        <v>0</v>
      </c>
      <c r="AB34" s="2">
        <f t="shared" si="0"/>
        <v>0</v>
      </c>
      <c r="AC34" s="2">
        <f t="shared" si="1"/>
        <v>0</v>
      </c>
      <c r="AD34" s="2">
        <f t="shared" si="6"/>
        <v>0</v>
      </c>
      <c r="AE34" s="2">
        <f t="shared" si="7"/>
        <v>0</v>
      </c>
      <c r="AF34" s="2">
        <f t="shared" si="8"/>
        <v>0</v>
      </c>
      <c r="AG34" s="2">
        <f t="shared" si="2"/>
        <v>-2.5249499999999998E-2</v>
      </c>
      <c r="AH34" s="2">
        <f t="shared" si="3"/>
        <v>-2.5249499999999998E-2</v>
      </c>
      <c r="AI34" s="2">
        <f t="shared" si="4"/>
        <v>1.2344199999999999</v>
      </c>
    </row>
    <row r="36" spans="1:42">
      <c r="AA36" s="2">
        <f>AA33/($AA$33+$AD$33+$AG$33)*100</f>
        <v>0</v>
      </c>
      <c r="AB36" s="2">
        <f>AB33/($AB$33+$AE$33+$AH$33)*100</f>
        <v>0</v>
      </c>
      <c r="AC36" s="2">
        <f>AC33/($AC$33+$AF$33+$AI$33)*100</f>
        <v>0</v>
      </c>
      <c r="AD36" s="2">
        <f>AD33/($AA$33+$AD$33+$AG$33)*100</f>
        <v>0</v>
      </c>
      <c r="AE36" s="2">
        <f>AE33/($AB$33+$AE$33+$AH$33)*100</f>
        <v>0</v>
      </c>
      <c r="AF36" s="2">
        <f>AF33/($AC$33+$AF$33+$AI$33)*100</f>
        <v>0</v>
      </c>
      <c r="AG36" s="2">
        <f>AG33/($AA$33+$AD$33+$AG$33)*100</f>
        <v>100</v>
      </c>
      <c r="AH36" s="2">
        <f>AH33/($AB$33+$AE$33+$AH$33)*100</f>
        <v>100</v>
      </c>
      <c r="AI36" s="2">
        <f>AI33/($AC$33+$AF$33+$AI$33)*100</f>
        <v>100</v>
      </c>
    </row>
    <row r="39" spans="1:42">
      <c r="AL39" s="222" t="s">
        <v>173</v>
      </c>
      <c r="AM39" s="222"/>
      <c r="AN39" s="222" t="s">
        <v>174</v>
      </c>
      <c r="AO39" s="222"/>
      <c r="AP39" s="222"/>
    </row>
    <row r="40" spans="1:42">
      <c r="AK40" s="2" t="s">
        <v>169</v>
      </c>
      <c r="AL40" s="2" t="s">
        <v>170</v>
      </c>
      <c r="AM40" s="2" t="s">
        <v>50</v>
      </c>
      <c r="AN40" s="2" t="s">
        <v>175</v>
      </c>
      <c r="AO40" s="2" t="s">
        <v>170</v>
      </c>
      <c r="AP40" s="2" t="s">
        <v>50</v>
      </c>
    </row>
    <row r="41" spans="1:42">
      <c r="Z41" s="2" t="s">
        <v>52</v>
      </c>
      <c r="AA41" s="222" t="s">
        <v>150</v>
      </c>
      <c r="AB41" s="222"/>
      <c r="AC41" s="222"/>
      <c r="AD41" s="222" t="s">
        <v>160</v>
      </c>
      <c r="AE41" s="222"/>
      <c r="AF41" s="222"/>
      <c r="AG41" s="222" t="s">
        <v>54</v>
      </c>
      <c r="AH41" s="222"/>
      <c r="AI41" s="222"/>
      <c r="AK41" s="2" t="s">
        <v>176</v>
      </c>
      <c r="AL41" s="2" t="s">
        <v>171</v>
      </c>
      <c r="AM41" s="2" t="s">
        <v>172</v>
      </c>
      <c r="AN41" s="2" t="s">
        <v>171</v>
      </c>
      <c r="AO41" s="2" t="s">
        <v>172</v>
      </c>
      <c r="AP41" s="2" t="s">
        <v>171</v>
      </c>
    </row>
    <row r="42" spans="1:42">
      <c r="Z42" s="21">
        <f>C15</f>
        <v>0</v>
      </c>
      <c r="AA42" s="2" t="e">
        <f>AA30/$AA$30*100</f>
        <v>#DIV/0!</v>
      </c>
      <c r="AB42" s="2" t="e">
        <f t="shared" ref="AA42:AC46" si="10">AB30/$AA$30*100</f>
        <v>#DIV/0!</v>
      </c>
      <c r="AC42" s="2" t="e">
        <f t="shared" si="10"/>
        <v>#DIV/0!</v>
      </c>
      <c r="AD42" s="2" t="e">
        <f>AD30/$AD$30*100</f>
        <v>#DIV/0!</v>
      </c>
      <c r="AE42" s="2" t="e">
        <f>AE30/$AD$30*100</f>
        <v>#DIV/0!</v>
      </c>
      <c r="AF42" s="2" t="e">
        <f>AF30/$AD$30*100</f>
        <v>#DIV/0!</v>
      </c>
      <c r="AG42" s="2">
        <f>AG30/$AG$30*100</f>
        <v>100</v>
      </c>
      <c r="AH42" s="2">
        <f>AH30/$AG$30*100</f>
        <v>100</v>
      </c>
      <c r="AI42" s="2">
        <f>AI30/$AG$30*100</f>
        <v>-4888.8888888888887</v>
      </c>
      <c r="AK42" s="2">
        <v>1</v>
      </c>
      <c r="AL42" s="2" t="e">
        <f>(Q15*(AL15+$AL$12)-$Q$15*($AL$15+$AL$12))*$AL$29/(C15-$C$15)/0.055</f>
        <v>#DIV/0!</v>
      </c>
      <c r="AM42" s="2" t="e">
        <f>(AJ15*(AM15+$AM$12)-$AJ$15*($AM$15+$AM$12))*$AL$30/(C15-$C$15)/0.055</f>
        <v>#DIV/0!</v>
      </c>
      <c r="AN42" s="2" t="e">
        <f>(W15*(AL15+$AL$12)-$W$15*($AL$15+$AL$12))*$AL$31/(C15-$C$15)/0.055</f>
        <v>#DIV/0!</v>
      </c>
      <c r="AO42" s="2" t="e">
        <f>(R15*(AM15+$AM$12)-$R$15*($AM$15+$AM$12))*$AL$29/(C15-$C$15)/0.055</f>
        <v>#DIV/0!</v>
      </c>
      <c r="AP42" s="2" t="e">
        <f>(AI15*(AL15+$AL$12)-$AI$15*($AL$15+$AL$12))*$AL$30/(C15-$C$15)/0.055</f>
        <v>#DIV/0!</v>
      </c>
    </row>
    <row r="43" spans="1:42">
      <c r="Z43" s="21">
        <f t="shared" ref="Z43:Z46" si="11">C16</f>
        <v>0</v>
      </c>
      <c r="AA43" s="2" t="e">
        <f>AA31/$AA$30*100</f>
        <v>#DIV/0!</v>
      </c>
      <c r="AB43" s="2" t="e">
        <f t="shared" si="10"/>
        <v>#DIV/0!</v>
      </c>
      <c r="AC43" s="2" t="e">
        <f t="shared" si="10"/>
        <v>#DIV/0!</v>
      </c>
      <c r="AD43" s="2" t="e">
        <f t="shared" ref="AD43:AF46" si="12">AD31/$AD$30*100</f>
        <v>#DIV/0!</v>
      </c>
      <c r="AE43" s="2" t="e">
        <f t="shared" si="12"/>
        <v>#DIV/0!</v>
      </c>
      <c r="AF43" s="2" t="e">
        <f t="shared" si="12"/>
        <v>#DIV/0!</v>
      </c>
      <c r="AG43" s="2">
        <f t="shared" ref="AG43:AI46" si="13">AG31/$AG$30*100</f>
        <v>100</v>
      </c>
      <c r="AH43" s="2">
        <f t="shared" si="13"/>
        <v>100</v>
      </c>
      <c r="AI43" s="2">
        <f t="shared" si="13"/>
        <v>-4888.8888888888887</v>
      </c>
      <c r="AK43" s="2">
        <v>2</v>
      </c>
      <c r="AL43" s="2" t="e">
        <f t="shared" ref="AL43:AL46" si="14">(Q16*(AL16+$AL$12)-$Q$15*($AL$15+$AL$12))*$AL$29/(C16-$C$15)/0.055</f>
        <v>#DIV/0!</v>
      </c>
      <c r="AM43" s="2" t="e">
        <f t="shared" ref="AM43:AM46" si="15">(AJ16*(AM16+$AM$12)-$AJ$15*($AM$15+$AM$12))*$AL$30/(C16-$C$15)/0.055</f>
        <v>#DIV/0!</v>
      </c>
      <c r="AN43" s="2" t="e">
        <f t="shared" ref="AN43:AN46" si="16">(W16*(AL16+$AL$12)-$W$15*($AL$15+$AL$12))*$AL$31/(C16-$C$15)/0.055</f>
        <v>#DIV/0!</v>
      </c>
      <c r="AO43" s="2" t="e">
        <f t="shared" ref="AO43:AO46" si="17">(R16*(AM16+$AM$12)-$R$15*($AM$15+$AM$12))*$AL$29/(C16-$C$15)/0.055</f>
        <v>#DIV/0!</v>
      </c>
      <c r="AP43" s="2" t="e">
        <f t="shared" ref="AP43:AP46" si="18">(AI16*(AL16+$AL$12)-$AI$15*($AL$15+$AL$12))*$AL$30/(C16-$C$15)/0.055</f>
        <v>#DIV/0!</v>
      </c>
    </row>
    <row r="44" spans="1:42">
      <c r="Z44" s="21">
        <f t="shared" si="11"/>
        <v>0</v>
      </c>
      <c r="AA44" s="2" t="e">
        <f>AA32/$AA$30*100</f>
        <v>#DIV/0!</v>
      </c>
      <c r="AB44" s="2" t="e">
        <f t="shared" si="10"/>
        <v>#DIV/0!</v>
      </c>
      <c r="AC44" s="2" t="e">
        <f t="shared" si="10"/>
        <v>#DIV/0!</v>
      </c>
      <c r="AD44" s="2" t="e">
        <f t="shared" si="12"/>
        <v>#DIV/0!</v>
      </c>
      <c r="AE44" s="2" t="e">
        <f t="shared" si="12"/>
        <v>#DIV/0!</v>
      </c>
      <c r="AF44" s="2" t="e">
        <f t="shared" si="12"/>
        <v>#DIV/0!</v>
      </c>
      <c r="AG44" s="2">
        <f t="shared" si="13"/>
        <v>100</v>
      </c>
      <c r="AH44" s="2">
        <f t="shared" si="13"/>
        <v>100</v>
      </c>
      <c r="AI44" s="2">
        <f t="shared" si="13"/>
        <v>-4888.8888888888887</v>
      </c>
      <c r="AK44" s="2">
        <v>3</v>
      </c>
      <c r="AL44" s="2" t="e">
        <f t="shared" si="14"/>
        <v>#DIV/0!</v>
      </c>
      <c r="AM44" s="2" t="e">
        <f t="shared" si="15"/>
        <v>#DIV/0!</v>
      </c>
      <c r="AN44" s="2" t="e">
        <f t="shared" si="16"/>
        <v>#DIV/0!</v>
      </c>
      <c r="AO44" s="2" t="e">
        <f t="shared" si="17"/>
        <v>#DIV/0!</v>
      </c>
      <c r="AP44" s="2" t="e">
        <f t="shared" si="18"/>
        <v>#DIV/0!</v>
      </c>
    </row>
    <row r="45" spans="1:42">
      <c r="W45" s="34"/>
      <c r="X45" s="34"/>
      <c r="Y45" s="34"/>
      <c r="Z45" s="21">
        <f t="shared" si="11"/>
        <v>0</v>
      </c>
      <c r="AA45" s="34" t="e">
        <f t="shared" si="10"/>
        <v>#DIV/0!</v>
      </c>
      <c r="AB45" s="34" t="e">
        <f t="shared" si="10"/>
        <v>#DIV/0!</v>
      </c>
      <c r="AC45" s="34" t="e">
        <f t="shared" si="10"/>
        <v>#DIV/0!</v>
      </c>
      <c r="AD45" s="2" t="e">
        <f>AD33/$AD$30*100</f>
        <v>#DIV/0!</v>
      </c>
      <c r="AE45" s="2" t="e">
        <f t="shared" si="12"/>
        <v>#DIV/0!</v>
      </c>
      <c r="AF45" s="2" t="e">
        <f t="shared" si="12"/>
        <v>#DIV/0!</v>
      </c>
      <c r="AG45" s="34">
        <f t="shared" si="13"/>
        <v>100</v>
      </c>
      <c r="AH45" s="34">
        <f t="shared" si="13"/>
        <v>100</v>
      </c>
      <c r="AI45" s="34">
        <f t="shared" si="13"/>
        <v>-4888.8888888888887</v>
      </c>
      <c r="AJ45" s="34"/>
      <c r="AK45" s="34">
        <v>4</v>
      </c>
      <c r="AL45" s="2" t="e">
        <f t="shared" si="14"/>
        <v>#DIV/0!</v>
      </c>
      <c r="AM45" s="2" t="e">
        <f t="shared" si="15"/>
        <v>#DIV/0!</v>
      </c>
      <c r="AN45" s="2" t="e">
        <f t="shared" si="16"/>
        <v>#DIV/0!</v>
      </c>
      <c r="AO45" s="2" t="e">
        <f t="shared" si="17"/>
        <v>#DIV/0!</v>
      </c>
      <c r="AP45" s="2" t="e">
        <f t="shared" si="18"/>
        <v>#DIV/0!</v>
      </c>
    </row>
    <row r="46" spans="1:42">
      <c r="Z46" s="21">
        <f t="shared" si="11"/>
        <v>0</v>
      </c>
      <c r="AA46" s="34" t="e">
        <f t="shared" si="10"/>
        <v>#DIV/0!</v>
      </c>
      <c r="AB46" s="34" t="e">
        <f t="shared" si="10"/>
        <v>#DIV/0!</v>
      </c>
      <c r="AC46" s="34" t="e">
        <f t="shared" si="10"/>
        <v>#DIV/0!</v>
      </c>
      <c r="AD46" s="2" t="e">
        <f>AD34/$AD$30*100</f>
        <v>#DIV/0!</v>
      </c>
      <c r="AE46" s="2" t="e">
        <f t="shared" si="12"/>
        <v>#DIV/0!</v>
      </c>
      <c r="AF46" s="2" t="e">
        <f t="shared" si="12"/>
        <v>#DIV/0!</v>
      </c>
      <c r="AG46" s="34">
        <f t="shared" si="13"/>
        <v>100</v>
      </c>
      <c r="AH46" s="34">
        <f t="shared" si="13"/>
        <v>100</v>
      </c>
      <c r="AI46" s="34">
        <f t="shared" si="13"/>
        <v>-4888.8888888888887</v>
      </c>
      <c r="AJ46" s="34"/>
      <c r="AK46" s="34">
        <v>5</v>
      </c>
      <c r="AL46" s="2" t="e">
        <f t="shared" si="14"/>
        <v>#DIV/0!</v>
      </c>
      <c r="AM46" s="2" t="e">
        <f t="shared" si="15"/>
        <v>#DIV/0!</v>
      </c>
      <c r="AN46" s="2" t="e">
        <f t="shared" si="16"/>
        <v>#DIV/0!</v>
      </c>
      <c r="AO46" s="2" t="e">
        <f t="shared" si="17"/>
        <v>#DIV/0!</v>
      </c>
      <c r="AP46" s="2" t="e">
        <f t="shared" si="18"/>
        <v>#DIV/0!</v>
      </c>
    </row>
    <row r="47" spans="1:42">
      <c r="AA47" s="34"/>
      <c r="AB47" s="34"/>
      <c r="AC47" s="34"/>
      <c r="AG47" s="34"/>
      <c r="AH47" s="34"/>
      <c r="AI47" s="34"/>
      <c r="AJ47" s="34"/>
      <c r="AK47" s="34"/>
    </row>
    <row r="48" spans="1:42">
      <c r="Z48" s="34"/>
      <c r="AA48" s="34" t="e">
        <f>AA45/SUM($AA$45:$AC$45)*100</f>
        <v>#DIV/0!</v>
      </c>
      <c r="AB48" s="34" t="e">
        <f>AB45/SUM($AA$45:$AC$45)*100</f>
        <v>#DIV/0!</v>
      </c>
      <c r="AC48" s="34" t="e">
        <f>AC45/SUM($AA$45:$AC$45)*100</f>
        <v>#DIV/0!</v>
      </c>
      <c r="AD48" s="34" t="e">
        <f>AD45/SUM($AD$45:$AF$45)*100</f>
        <v>#DIV/0!</v>
      </c>
      <c r="AE48" s="34" t="e">
        <f t="shared" ref="AE48:AF48" si="19">AE45/SUM($AD$45:$AF$45)*100</f>
        <v>#DIV/0!</v>
      </c>
      <c r="AF48" s="34" t="e">
        <f t="shared" si="19"/>
        <v>#DIV/0!</v>
      </c>
      <c r="AG48" s="34">
        <f>AG45/SUM($AG$45:$AI$45)*100</f>
        <v>-2.1327014218009479</v>
      </c>
      <c r="AH48" s="34">
        <f t="shared" ref="AH48:AI48" si="20">AH45/SUM($AG$45:$AI$45)*100</f>
        <v>-2.1327014218009479</v>
      </c>
      <c r="AI48" s="34">
        <f t="shared" si="20"/>
        <v>104.2654028436019</v>
      </c>
      <c r="AJ48" s="34"/>
      <c r="AK48" s="34"/>
    </row>
    <row r="49" spans="26:37">
      <c r="AA49" s="34" t="e">
        <f>AA46/SUM($AA$46:$AC$46)*100</f>
        <v>#DIV/0!</v>
      </c>
      <c r="AB49" s="34" t="e">
        <f t="shared" ref="AB49:AC49" si="21">AB46/SUM($AA$46:$AC$46)*100</f>
        <v>#DIV/0!</v>
      </c>
      <c r="AC49" s="34" t="e">
        <f t="shared" si="21"/>
        <v>#DIV/0!</v>
      </c>
      <c r="AD49" s="34" t="e">
        <f>AD46/SUM($AD$46:$AF$46)*100</f>
        <v>#DIV/0!</v>
      </c>
      <c r="AE49" s="34" t="e">
        <f t="shared" ref="AE49:AF49" si="22">AE46/SUM($AD$46:$AF$46)*100</f>
        <v>#DIV/0!</v>
      </c>
      <c r="AF49" s="34" t="e">
        <f t="shared" si="22"/>
        <v>#DIV/0!</v>
      </c>
      <c r="AG49" s="34">
        <f>AG46/SUM($AG$46:$AI$46)*100</f>
        <v>-2.1327014218009479</v>
      </c>
      <c r="AH49" s="34">
        <f t="shared" ref="AH49:AI49" si="23">AH46/SUM($AG$46:$AI$46)*100</f>
        <v>-2.1327014218009479</v>
      </c>
      <c r="AI49" s="34">
        <f t="shared" si="23"/>
        <v>104.2654028436019</v>
      </c>
      <c r="AJ49" s="34"/>
      <c r="AK49" s="34"/>
    </row>
    <row r="50" spans="26:37">
      <c r="AA50" s="34"/>
      <c r="AB50" s="34"/>
      <c r="AC50" s="34"/>
      <c r="AG50" s="34"/>
      <c r="AH50" s="34"/>
      <c r="AI50" s="34"/>
      <c r="AJ50" s="34"/>
      <c r="AK50" s="34"/>
    </row>
    <row r="51" spans="26:37">
      <c r="AA51" s="34"/>
      <c r="AB51" s="34"/>
      <c r="AC51" s="34"/>
      <c r="AD51" s="34"/>
      <c r="AE51" s="34"/>
      <c r="AF51" s="34"/>
      <c r="AG51" s="34"/>
      <c r="AH51" s="34"/>
      <c r="AI51" s="34"/>
    </row>
    <row r="52" spans="26:37">
      <c r="Z52" s="2" t="s">
        <v>178</v>
      </c>
      <c r="AA52" s="34" t="s">
        <v>164</v>
      </c>
      <c r="AB52" s="34"/>
      <c r="AC52" s="34"/>
      <c r="AD52" s="34"/>
      <c r="AE52" s="34"/>
      <c r="AF52" s="34"/>
      <c r="AG52" s="34"/>
      <c r="AH52" s="34"/>
      <c r="AI52" s="34"/>
    </row>
    <row r="53" spans="26:37">
      <c r="Z53" s="21">
        <f>C15</f>
        <v>0</v>
      </c>
      <c r="AA53" s="34"/>
      <c r="AB53" s="34"/>
      <c r="AC53" s="34"/>
      <c r="AD53" s="34"/>
      <c r="AE53" s="34"/>
      <c r="AF53" s="34"/>
      <c r="AG53" s="34"/>
      <c r="AH53" s="34"/>
      <c r="AI53" s="34"/>
    </row>
    <row r="54" spans="26:37">
      <c r="Z54" s="21">
        <f t="shared" ref="Z54:Z57" si="24">C16</f>
        <v>0</v>
      </c>
      <c r="AA54" s="34" t="e">
        <f>(Q16*(AL16+$AL$12)-Q15*(AL15+$AL$12))*$AL$29/(C16-C15)</f>
        <v>#DIV/0!</v>
      </c>
      <c r="AB54" s="34" t="e">
        <f>AA54/0.055</f>
        <v>#DIV/0!</v>
      </c>
      <c r="AC54" s="34"/>
      <c r="AD54" s="34"/>
      <c r="AE54" s="34"/>
      <c r="AF54" s="34"/>
      <c r="AG54" s="34"/>
      <c r="AH54" s="34"/>
      <c r="AI54" s="34"/>
    </row>
    <row r="55" spans="26:37">
      <c r="Z55" s="21">
        <f t="shared" si="24"/>
        <v>0</v>
      </c>
      <c r="AA55" s="34" t="e">
        <f t="shared" ref="AA55:AA57" si="25">(Q17*(AL17+$AL$12)-Q16*(AL16+$AL$12))*$AL$29/(C17-C16)</f>
        <v>#DIV/0!</v>
      </c>
      <c r="AB55" s="34" t="e">
        <f>AA55/0.055</f>
        <v>#DIV/0!</v>
      </c>
      <c r="AC55" s="34"/>
      <c r="AD55" s="34"/>
      <c r="AE55" s="34"/>
      <c r="AF55" s="34"/>
      <c r="AG55" s="34"/>
      <c r="AH55" s="34"/>
      <c r="AI55" s="34"/>
    </row>
    <row r="56" spans="26:37">
      <c r="Z56" s="21">
        <f t="shared" si="24"/>
        <v>0</v>
      </c>
      <c r="AA56" s="34" t="e">
        <f t="shared" si="25"/>
        <v>#DIV/0!</v>
      </c>
      <c r="AB56" s="34" t="e">
        <f t="shared" ref="AB56" si="26">AA56/0.055</f>
        <v>#DIV/0!</v>
      </c>
      <c r="AC56" s="34"/>
      <c r="AD56" s="34"/>
      <c r="AE56" s="34"/>
      <c r="AF56" s="34"/>
      <c r="AG56" s="34"/>
      <c r="AH56" s="34"/>
      <c r="AI56" s="34"/>
    </row>
    <row r="57" spans="26:37">
      <c r="Z57" s="21">
        <f t="shared" si="24"/>
        <v>0</v>
      </c>
      <c r="AA57" s="34" t="e">
        <f t="shared" si="25"/>
        <v>#DIV/0!</v>
      </c>
      <c r="AB57" s="34" t="e">
        <f>AA57/0.055</f>
        <v>#DIV/0!</v>
      </c>
    </row>
    <row r="58" spans="26:37">
      <c r="Z58" s="21"/>
      <c r="AA58" s="34"/>
      <c r="AB58" s="34"/>
    </row>
    <row r="59" spans="26:37">
      <c r="AA59" s="34"/>
      <c r="AB59" s="34"/>
    </row>
    <row r="60" spans="26:37">
      <c r="AA60" s="34" t="s">
        <v>47</v>
      </c>
      <c r="AB60" s="34" t="s">
        <v>176</v>
      </c>
    </row>
    <row r="61" spans="26:37">
      <c r="AA61" s="34"/>
      <c r="AB61" s="34"/>
    </row>
    <row r="62" spans="26:37">
      <c r="AA62" s="34"/>
      <c r="AB62" s="217" t="s">
        <v>164</v>
      </c>
      <c r="AC62" s="217"/>
      <c r="AD62" s="217" t="s">
        <v>50</v>
      </c>
      <c r="AE62" s="217"/>
    </row>
    <row r="63" spans="26:37">
      <c r="Z63" s="2" t="s">
        <v>181</v>
      </c>
      <c r="AA63" s="141" t="s">
        <v>182</v>
      </c>
      <c r="AB63" s="141" t="s">
        <v>183</v>
      </c>
      <c r="AC63" s="141" t="s">
        <v>184</v>
      </c>
      <c r="AD63" s="141" t="s">
        <v>183</v>
      </c>
      <c r="AE63" s="141" t="s">
        <v>184</v>
      </c>
    </row>
    <row r="64" spans="26:37">
      <c r="Z64" s="21">
        <f>C15</f>
        <v>0</v>
      </c>
      <c r="AA64" s="34"/>
      <c r="AB64" s="34" t="s">
        <v>185</v>
      </c>
      <c r="AC64" s="34" t="s">
        <v>186</v>
      </c>
      <c r="AD64" s="34" t="s">
        <v>185</v>
      </c>
      <c r="AE64" s="34" t="s">
        <v>186</v>
      </c>
    </row>
    <row r="65" spans="26:31">
      <c r="Z65" s="21">
        <f t="shared" ref="Z65:Z68" si="27">C16</f>
        <v>0</v>
      </c>
      <c r="AA65" s="34" t="e">
        <f>VLOOKUP(Z65, 'Auto save'!A2:$N$5000, 14, TRUE)</f>
        <v>#N/A</v>
      </c>
      <c r="AB65" s="142" t="e">
        <f>((96485*(Q16*(AL16+$AL$12)))/(10*AA65))*100</f>
        <v>#N/A</v>
      </c>
      <c r="AC65" s="143" t="e">
        <f>($N$6*AA65)/(3.6*10^6*$AL$29*(Q16*(AL16+$AL$12)-$Q$15*($AL$15+$AL$12)))*1000</f>
        <v>#N/A</v>
      </c>
      <c r="AD65" s="142" t="e">
        <f>((96485*(AJ16*(AM16+$AM$12)))/(10*AA65))*100</f>
        <v>#N/A</v>
      </c>
      <c r="AE65" s="143" t="e">
        <f>($N$6*AA65)/(3.6*10^6*$AL$30*(AJ16*(AM16+$AM$12)-$AJ$15*($AM$15+$AM$12)))*1000</f>
        <v>#N/A</v>
      </c>
    </row>
    <row r="66" spans="26:31">
      <c r="Z66" s="21">
        <f t="shared" si="27"/>
        <v>0</v>
      </c>
      <c r="AA66" s="34" t="e">
        <f>VLOOKUP(Z66, 'Auto save'!A3:$N$5000, 14, TRUE)</f>
        <v>#N/A</v>
      </c>
      <c r="AB66" s="142" t="e">
        <f>((96485*(Q17*(AL17+$AL$12)))/(10*AA66))*100</f>
        <v>#N/A</v>
      </c>
      <c r="AC66" s="143" t="e">
        <f t="shared" ref="AC66:AC68" si="28">($N$6*AA66)/(3.6*10^6*$AL$29*(Q17*(AL17+$AL$12)-$Q$15*($AL$15+$AL$12)))*1000</f>
        <v>#N/A</v>
      </c>
      <c r="AD66" s="142" t="e">
        <f t="shared" ref="AD66:AD68" si="29">((96485*(AJ17*(AM17+$AM$12)))/(10*AA66))*100</f>
        <v>#N/A</v>
      </c>
      <c r="AE66" s="143" t="e">
        <f t="shared" ref="AE66:AE68" si="30">($N$6*AA66)/(3.6*10^6*$AL$30*(AJ17*(AM17+$AM$12)-$AJ$15*($AM$15+$AM$12)))*1000</f>
        <v>#N/A</v>
      </c>
    </row>
    <row r="67" spans="26:31">
      <c r="Z67" s="21">
        <f t="shared" si="27"/>
        <v>0</v>
      </c>
      <c r="AA67" s="34" t="e">
        <f>VLOOKUP(Z67, 'Auto save'!A4:$N$5000, 14, TRUE)</f>
        <v>#N/A</v>
      </c>
      <c r="AB67" s="142" t="e">
        <f>((96485*(Q18*(AL18+$AL$12)))/(10*AA67))*100</f>
        <v>#N/A</v>
      </c>
      <c r="AC67" s="143" t="e">
        <f t="shared" si="28"/>
        <v>#N/A</v>
      </c>
      <c r="AD67" s="142" t="e">
        <f t="shared" si="29"/>
        <v>#N/A</v>
      </c>
      <c r="AE67" s="143" t="e">
        <f t="shared" si="30"/>
        <v>#N/A</v>
      </c>
    </row>
    <row r="68" spans="26:31">
      <c r="Z68" s="21">
        <f t="shared" si="27"/>
        <v>0</v>
      </c>
      <c r="AA68" s="34" t="e">
        <f>VLOOKUP(Z68, 'Auto save'!A5:$N$5000, 14, TRUE)</f>
        <v>#N/A</v>
      </c>
      <c r="AB68" s="142" t="e">
        <f>((96485*(Q19*(AL19+$AL$12)))/(10*AA68))*100</f>
        <v>#N/A</v>
      </c>
      <c r="AC68" s="143" t="e">
        <f t="shared" si="28"/>
        <v>#N/A</v>
      </c>
      <c r="AD68" s="142" t="e">
        <f t="shared" si="29"/>
        <v>#N/A</v>
      </c>
      <c r="AE68" s="143" t="e">
        <f t="shared" si="30"/>
        <v>#N/A</v>
      </c>
    </row>
    <row r="69" spans="26:31">
      <c r="Z69" s="21"/>
      <c r="AA69" s="34"/>
      <c r="AB69" s="142"/>
      <c r="AC69" s="143"/>
      <c r="AD69" s="142"/>
      <c r="AE69" s="143"/>
    </row>
    <row r="70" spans="26:31">
      <c r="Z70" s="21"/>
      <c r="AA70" s="34"/>
      <c r="AB70" s="142"/>
      <c r="AC70" s="143"/>
      <c r="AD70" s="142"/>
      <c r="AE70" s="143"/>
    </row>
  </sheetData>
  <mergeCells count="34">
    <mergeCell ref="AB62:AC62"/>
    <mergeCell ref="AD62:AE62"/>
    <mergeCell ref="AN39:AP39"/>
    <mergeCell ref="AH13:AJ13"/>
    <mergeCell ref="AK13:AM13"/>
    <mergeCell ref="AA28:AC28"/>
    <mergeCell ref="AD28:AF28"/>
    <mergeCell ref="AG28:AI28"/>
    <mergeCell ref="AA41:AC41"/>
    <mergeCell ref="AD41:AF41"/>
    <mergeCell ref="AG41:AI41"/>
    <mergeCell ref="AL39:AM39"/>
    <mergeCell ref="AE13:AG13"/>
    <mergeCell ref="J13:L13"/>
    <mergeCell ref="M13:O13"/>
    <mergeCell ref="P13:R13"/>
    <mergeCell ref="S13:U13"/>
    <mergeCell ref="V13:X13"/>
    <mergeCell ref="Y11:AA11"/>
    <mergeCell ref="AB11:AJ11"/>
    <mergeCell ref="AK11:AM11"/>
    <mergeCell ref="AN11:AR11"/>
    <mergeCell ref="D12:F12"/>
    <mergeCell ref="G12:I12"/>
    <mergeCell ref="J12:R12"/>
    <mergeCell ref="S12:X12"/>
    <mergeCell ref="Y12:AA12"/>
    <mergeCell ref="AB12:AJ12"/>
    <mergeCell ref="S11:X11"/>
    <mergeCell ref="B5:L5"/>
    <mergeCell ref="M5:O5"/>
    <mergeCell ref="A11:C12"/>
    <mergeCell ref="D11:I11"/>
    <mergeCell ref="J11:R1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70"/>
  <sheetViews>
    <sheetView zoomScale="70" zoomScaleNormal="70" workbookViewId="0">
      <selection activeCell="Z60" sqref="Z60"/>
    </sheetView>
  </sheetViews>
  <sheetFormatPr defaultColWidth="8.625" defaultRowHeight="15.75"/>
  <cols>
    <col min="1" max="1" width="8.625" style="2"/>
    <col min="2" max="2" width="11.125" style="2" bestFit="1" customWidth="1"/>
    <col min="3" max="9" width="8.625" style="2"/>
    <col min="10" max="10" width="10.625" style="2" bestFit="1" customWidth="1"/>
    <col min="11" max="11" width="9.625" style="2" bestFit="1" customWidth="1"/>
    <col min="12" max="12" width="8.75" style="2" bestFit="1" customWidth="1"/>
    <col min="13" max="15" width="8.625" style="2"/>
    <col min="16" max="17" width="9.375" style="2" bestFit="1" customWidth="1"/>
    <col min="18" max="26" width="8.625" style="2"/>
    <col min="27" max="27" width="9.75" style="2" bestFit="1" customWidth="1"/>
    <col min="28" max="28" width="8.625" style="2"/>
    <col min="29" max="29" width="9.75" style="2" bestFit="1" customWidth="1"/>
    <col min="30" max="16384" width="8.625" style="2"/>
  </cols>
  <sheetData>
    <row r="1" spans="1:44" ht="16.5" thickBot="1"/>
    <row r="2" spans="1:44">
      <c r="B2" s="3">
        <v>44887</v>
      </c>
      <c r="C2" s="4"/>
    </row>
    <row r="3" spans="1:44" ht="16.5" thickBot="1">
      <c r="B3" s="33" t="s">
        <v>0</v>
      </c>
      <c r="C3" s="5"/>
    </row>
    <row r="4" spans="1:44" ht="16.5" thickBot="1"/>
    <row r="5" spans="1:44" ht="16.5" thickBot="1">
      <c r="B5" s="218" t="s">
        <v>1</v>
      </c>
      <c r="C5" s="219"/>
      <c r="D5" s="219"/>
      <c r="E5" s="219"/>
      <c r="F5" s="219"/>
      <c r="G5" s="219"/>
      <c r="H5" s="219"/>
      <c r="I5" s="219"/>
      <c r="J5" s="219"/>
      <c r="K5" s="219"/>
      <c r="L5" s="220"/>
      <c r="M5" s="218" t="s">
        <v>2</v>
      </c>
      <c r="N5" s="219"/>
      <c r="O5" s="220"/>
      <c r="P5" s="6"/>
      <c r="Q5" s="6"/>
      <c r="R5" s="6"/>
    </row>
    <row r="6" spans="1:44">
      <c r="B6" s="7" t="s">
        <v>3</v>
      </c>
      <c r="C6" s="8" t="s">
        <v>100</v>
      </c>
      <c r="D6" s="8"/>
      <c r="E6" s="8"/>
      <c r="F6" s="8"/>
      <c r="G6" s="8"/>
      <c r="H6" s="8"/>
      <c r="I6" s="8"/>
      <c r="J6" s="8"/>
      <c r="K6" s="8"/>
      <c r="L6" s="9"/>
      <c r="M6" s="7" t="s">
        <v>4</v>
      </c>
      <c r="N6" s="16">
        <v>30</v>
      </c>
      <c r="O6" s="17" t="s">
        <v>5</v>
      </c>
      <c r="P6" s="8"/>
      <c r="Q6" s="8"/>
      <c r="R6" s="8"/>
    </row>
    <row r="7" spans="1:44">
      <c r="B7" s="10" t="s">
        <v>6</v>
      </c>
      <c r="C7" s="8" t="s">
        <v>7</v>
      </c>
      <c r="D7" s="8"/>
      <c r="E7" s="8"/>
      <c r="F7" s="8"/>
      <c r="G7" s="8"/>
      <c r="H7" s="8"/>
      <c r="I7" s="8"/>
      <c r="J7" s="8"/>
      <c r="K7" s="8"/>
      <c r="L7" s="9"/>
      <c r="M7" s="10" t="s">
        <v>8</v>
      </c>
      <c r="N7" s="8">
        <v>2</v>
      </c>
      <c r="O7" s="9" t="s">
        <v>9</v>
      </c>
      <c r="P7" s="8"/>
      <c r="Q7" s="8"/>
      <c r="R7" s="8"/>
      <c r="V7" s="25"/>
    </row>
    <row r="8" spans="1:44">
      <c r="B8" s="10" t="s">
        <v>10</v>
      </c>
      <c r="C8" s="8" t="s">
        <v>7</v>
      </c>
      <c r="D8" s="8"/>
      <c r="E8" s="8"/>
      <c r="F8" s="8"/>
      <c r="G8" s="8"/>
      <c r="H8" s="8"/>
      <c r="I8" s="8"/>
      <c r="J8" s="8"/>
      <c r="K8" s="8"/>
      <c r="L8" s="9"/>
      <c r="M8" s="10" t="s">
        <v>99</v>
      </c>
      <c r="N8" s="8">
        <v>1</v>
      </c>
      <c r="O8" s="9" t="s">
        <v>9</v>
      </c>
      <c r="P8" s="8"/>
      <c r="Q8" s="8"/>
      <c r="R8" s="8"/>
    </row>
    <row r="9" spans="1:44" ht="16.5" thickBot="1">
      <c r="B9" s="11" t="s">
        <v>12</v>
      </c>
      <c r="C9" s="12" t="s">
        <v>13</v>
      </c>
      <c r="D9" s="12"/>
      <c r="E9" s="12"/>
      <c r="F9" s="12"/>
      <c r="G9" s="12"/>
      <c r="H9" s="12"/>
      <c r="I9" s="12"/>
      <c r="J9" s="12"/>
      <c r="K9" s="12"/>
      <c r="L9" s="5"/>
      <c r="M9" s="11" t="s">
        <v>11</v>
      </c>
      <c r="N9" s="12">
        <v>1</v>
      </c>
      <c r="O9" s="5" t="s">
        <v>9</v>
      </c>
      <c r="P9" s="8"/>
      <c r="Q9" s="8"/>
      <c r="R9" s="8"/>
    </row>
    <row r="10" spans="1:44" ht="16.5" thickBot="1"/>
    <row r="11" spans="1:44" ht="17.45" customHeight="1" thickBot="1">
      <c r="A11" s="209"/>
      <c r="B11" s="210"/>
      <c r="C11" s="211"/>
      <c r="D11" s="212" t="s">
        <v>14</v>
      </c>
      <c r="E11" s="212"/>
      <c r="F11" s="212"/>
      <c r="G11" s="212"/>
      <c r="H11" s="212"/>
      <c r="I11" s="213"/>
      <c r="J11" s="216" t="s">
        <v>15</v>
      </c>
      <c r="K11" s="212"/>
      <c r="L11" s="212"/>
      <c r="M11" s="212"/>
      <c r="N11" s="212"/>
      <c r="O11" s="212"/>
      <c r="P11" s="212"/>
      <c r="Q11" s="212"/>
      <c r="R11" s="213"/>
      <c r="S11" s="216" t="s">
        <v>15</v>
      </c>
      <c r="T11" s="212"/>
      <c r="U11" s="212"/>
      <c r="V11" s="212"/>
      <c r="W11" s="212"/>
      <c r="X11" s="213"/>
      <c r="Y11" s="212" t="s">
        <v>16</v>
      </c>
      <c r="Z11" s="212"/>
      <c r="AA11" s="213"/>
      <c r="AB11" s="216" t="s">
        <v>17</v>
      </c>
      <c r="AC11" s="212"/>
      <c r="AD11" s="212"/>
      <c r="AE11" s="212"/>
      <c r="AF11" s="212"/>
      <c r="AG11" s="212"/>
      <c r="AH11" s="212"/>
      <c r="AI11" s="212"/>
      <c r="AJ11" s="213"/>
      <c r="AK11" s="216" t="s">
        <v>18</v>
      </c>
      <c r="AL11" s="212"/>
      <c r="AM11" s="213"/>
      <c r="AN11" s="212" t="s">
        <v>19</v>
      </c>
      <c r="AO11" s="212"/>
      <c r="AP11" s="212"/>
      <c r="AQ11" s="212"/>
      <c r="AR11" s="213"/>
    </row>
    <row r="12" spans="1:44" ht="17.45" customHeight="1" thickBot="1">
      <c r="A12" s="221"/>
      <c r="B12" s="214"/>
      <c r="C12" s="215"/>
      <c r="D12" s="214" t="s">
        <v>20</v>
      </c>
      <c r="E12" s="214"/>
      <c r="F12" s="214"/>
      <c r="G12" s="214" t="s">
        <v>21</v>
      </c>
      <c r="H12" s="214"/>
      <c r="I12" s="215"/>
      <c r="J12" s="216" t="s">
        <v>147</v>
      </c>
      <c r="K12" s="212"/>
      <c r="L12" s="212"/>
      <c r="M12" s="212"/>
      <c r="N12" s="212"/>
      <c r="O12" s="212"/>
      <c r="P12" s="212"/>
      <c r="Q12" s="212"/>
      <c r="R12" s="213"/>
      <c r="S12" s="216" t="s">
        <v>153</v>
      </c>
      <c r="T12" s="212"/>
      <c r="U12" s="212"/>
      <c r="V12" s="212"/>
      <c r="W12" s="212"/>
      <c r="X12" s="213"/>
      <c r="Y12" s="214" t="s">
        <v>23</v>
      </c>
      <c r="Z12" s="214"/>
      <c r="AA12" s="215"/>
      <c r="AB12" s="216" t="s">
        <v>24</v>
      </c>
      <c r="AC12" s="212"/>
      <c r="AD12" s="212"/>
      <c r="AE12" s="212"/>
      <c r="AF12" s="212"/>
      <c r="AG12" s="212"/>
      <c r="AH12" s="212"/>
      <c r="AI12" s="212"/>
      <c r="AJ12" s="213"/>
      <c r="AK12" s="13">
        <f>$N$8-AK15</f>
        <v>1</v>
      </c>
      <c r="AL12" s="14">
        <f>$N$8-AL15</f>
        <v>1</v>
      </c>
      <c r="AM12" s="15">
        <f>$N$7-AM15</f>
        <v>2</v>
      </c>
      <c r="AN12" s="135"/>
      <c r="AO12" s="8"/>
      <c r="AP12" s="8"/>
      <c r="AQ12" s="8"/>
      <c r="AR12" s="9"/>
    </row>
    <row r="13" spans="1:44">
      <c r="A13" s="10"/>
      <c r="B13" s="9"/>
      <c r="C13" s="9" t="s">
        <v>25</v>
      </c>
      <c r="D13" s="8" t="s">
        <v>26</v>
      </c>
      <c r="E13" s="8" t="s">
        <v>26</v>
      </c>
      <c r="F13" s="8" t="s">
        <v>26</v>
      </c>
      <c r="G13" s="8" t="s">
        <v>27</v>
      </c>
      <c r="H13" s="8" t="s">
        <v>27</v>
      </c>
      <c r="I13" s="9" t="s">
        <v>27</v>
      </c>
      <c r="J13" s="223" t="s">
        <v>28</v>
      </c>
      <c r="K13" s="224"/>
      <c r="L13" s="224"/>
      <c r="M13" s="209" t="s">
        <v>29</v>
      </c>
      <c r="N13" s="210"/>
      <c r="O13" s="211"/>
      <c r="P13" s="209" t="s">
        <v>30</v>
      </c>
      <c r="Q13" s="210"/>
      <c r="R13" s="211"/>
      <c r="S13" s="209" t="s">
        <v>28</v>
      </c>
      <c r="T13" s="210"/>
      <c r="U13" s="211"/>
      <c r="V13" s="210" t="s">
        <v>30</v>
      </c>
      <c r="W13" s="210"/>
      <c r="X13" s="211"/>
      <c r="Y13" s="8"/>
      <c r="Z13" s="8"/>
      <c r="AA13" s="9"/>
      <c r="AB13" s="8" t="s">
        <v>26</v>
      </c>
      <c r="AC13" s="8" t="s">
        <v>26</v>
      </c>
      <c r="AD13" s="9" t="s">
        <v>26</v>
      </c>
      <c r="AE13" s="209" t="s">
        <v>29</v>
      </c>
      <c r="AF13" s="210"/>
      <c r="AG13" s="211"/>
      <c r="AH13" s="209" t="s">
        <v>31</v>
      </c>
      <c r="AI13" s="210"/>
      <c r="AJ13" s="211"/>
      <c r="AK13" s="209" t="s">
        <v>32</v>
      </c>
      <c r="AL13" s="210"/>
      <c r="AM13" s="210"/>
      <c r="AN13" s="144"/>
      <c r="AO13" s="63" t="s">
        <v>187</v>
      </c>
      <c r="AP13" s="63"/>
      <c r="AQ13" s="16"/>
      <c r="AR13" s="17"/>
    </row>
    <row r="14" spans="1:44" ht="16.5" thickBot="1">
      <c r="A14" s="11"/>
      <c r="B14" s="9" t="s">
        <v>33</v>
      </c>
      <c r="C14" s="5" t="s">
        <v>34</v>
      </c>
      <c r="D14" s="12" t="s">
        <v>3</v>
      </c>
      <c r="E14" s="12" t="s">
        <v>6</v>
      </c>
      <c r="F14" s="12" t="s">
        <v>10</v>
      </c>
      <c r="G14" s="12" t="s">
        <v>3</v>
      </c>
      <c r="H14" s="12" t="s">
        <v>6</v>
      </c>
      <c r="I14" s="5" t="s">
        <v>10</v>
      </c>
      <c r="J14" s="33" t="s">
        <v>3</v>
      </c>
      <c r="K14" s="12" t="s">
        <v>6</v>
      </c>
      <c r="L14" s="12" t="s">
        <v>10</v>
      </c>
      <c r="M14" s="18" t="s">
        <v>3</v>
      </c>
      <c r="N14" s="8" t="s">
        <v>6</v>
      </c>
      <c r="O14" s="9" t="s">
        <v>10</v>
      </c>
      <c r="P14" s="18" t="s">
        <v>3</v>
      </c>
      <c r="Q14" s="8" t="s">
        <v>6</v>
      </c>
      <c r="R14" s="9" t="s">
        <v>10</v>
      </c>
      <c r="S14" s="18" t="s">
        <v>3</v>
      </c>
      <c r="T14" s="8" t="s">
        <v>6</v>
      </c>
      <c r="U14" s="9" t="s">
        <v>10</v>
      </c>
      <c r="V14" s="18" t="s">
        <v>3</v>
      </c>
      <c r="W14" s="8" t="s">
        <v>6</v>
      </c>
      <c r="X14" s="9" t="s">
        <v>10</v>
      </c>
      <c r="Y14" s="12" t="s">
        <v>3</v>
      </c>
      <c r="Z14" s="12" t="s">
        <v>6</v>
      </c>
      <c r="AA14" s="5" t="s">
        <v>10</v>
      </c>
      <c r="AB14" s="12" t="s">
        <v>3</v>
      </c>
      <c r="AC14" s="12" t="s">
        <v>6</v>
      </c>
      <c r="AD14" s="5" t="s">
        <v>10</v>
      </c>
      <c r="AE14" s="18" t="s">
        <v>3</v>
      </c>
      <c r="AF14" s="8" t="s">
        <v>6</v>
      </c>
      <c r="AG14" s="9" t="s">
        <v>10</v>
      </c>
      <c r="AH14" s="18" t="s">
        <v>3</v>
      </c>
      <c r="AI14" s="8" t="s">
        <v>6</v>
      </c>
      <c r="AJ14" s="9" t="s">
        <v>10</v>
      </c>
      <c r="AK14" s="33" t="s">
        <v>35</v>
      </c>
      <c r="AL14" s="12" t="s">
        <v>36</v>
      </c>
      <c r="AM14" s="12" t="s">
        <v>37</v>
      </c>
      <c r="AN14" s="33" t="s">
        <v>38</v>
      </c>
      <c r="AO14" s="12" t="s">
        <v>10</v>
      </c>
      <c r="AP14" s="12" t="s">
        <v>6</v>
      </c>
      <c r="AQ14" s="12"/>
      <c r="AR14" s="5"/>
    </row>
    <row r="15" spans="1:44" s="47" customFormat="1" ht="15">
      <c r="A15" s="23"/>
      <c r="B15" s="48"/>
      <c r="C15" s="64"/>
      <c r="D15" s="57"/>
      <c r="E15" s="58"/>
      <c r="F15" s="59"/>
      <c r="G15" s="58"/>
      <c r="H15" s="58"/>
      <c r="I15" s="59"/>
      <c r="J15" s="49"/>
      <c r="K15" s="50"/>
      <c r="L15" s="51"/>
      <c r="M15" s="41">
        <v>1</v>
      </c>
      <c r="N15" s="42">
        <v>1</v>
      </c>
      <c r="O15" s="42">
        <v>1</v>
      </c>
      <c r="P15" s="35">
        <f>(J15*'Updated standard curve'!$E$2+'Updated standard curve'!$E$3)*M15</f>
        <v>0</v>
      </c>
      <c r="Q15" s="36">
        <f>(K15*'Updated standard curve'!$E$2+'Updated standard curve'!$E$3)*N15</f>
        <v>0</v>
      </c>
      <c r="R15" s="29">
        <f>(L15*'Updated standard curve'!$E$2+'Updated standard curve'!$E$3)*O15</f>
        <v>0</v>
      </c>
      <c r="S15" s="35"/>
      <c r="T15" s="36"/>
      <c r="U15" s="29"/>
      <c r="V15" s="35">
        <f>(S15^2*'Updated standard curve'!$F$2+S15*'Updated standard curve'!$F$3)*M15</f>
        <v>0</v>
      </c>
      <c r="W15" s="36">
        <f>(T15^2*'Updated standard curve'!$F$2+T15*'Updated standard curve'!$F$3)*N15</f>
        <v>0</v>
      </c>
      <c r="X15" s="29">
        <f>(U15^2*'Updated standard curve'!$F$2+U15*'Updated standard curve'!$F$3)*O15</f>
        <v>0</v>
      </c>
      <c r="Y15" s="36"/>
      <c r="Z15" s="36"/>
      <c r="AA15" s="29"/>
      <c r="AB15" s="28"/>
      <c r="AC15" s="27"/>
      <c r="AD15" s="29"/>
      <c r="AE15" s="41">
        <v>1</v>
      </c>
      <c r="AF15" s="42">
        <v>1</v>
      </c>
      <c r="AG15" s="42">
        <v>1</v>
      </c>
      <c r="AH15" s="35">
        <f>(AB15^3*'Updated standard curve'!$N$2^2+AB15*'Updated standard curve'!$N$3+AB15*'Updated standard curve'!$N$4+'Updated standard curve'!$N$5)*AE15</f>
        <v>-4.4999999999999999E-4</v>
      </c>
      <c r="AI15" s="36">
        <f>(AC15^3*'Updated standard curve'!$N$2^2+AC15*'Updated standard curve'!$N$3+AC15*'Updated standard curve'!$N$4+'Updated standard curve'!$N$5)*AF15</f>
        <v>-4.4999999999999999E-4</v>
      </c>
      <c r="AJ15" s="29">
        <f>(AD15^2*'Updated standard curve'!$K$2+AD15*'Updated standard curve'!$K$3+'Updated standard curve'!$K$4)*AG15</f>
        <v>1.0999999999999999E-2</v>
      </c>
      <c r="AK15" s="36"/>
      <c r="AL15" s="36"/>
      <c r="AM15" s="29"/>
      <c r="AN15" s="24"/>
      <c r="AO15" s="38"/>
      <c r="AP15" s="26"/>
      <c r="AQ15" s="38"/>
      <c r="AR15" s="31"/>
    </row>
    <row r="16" spans="1:44" s="47" customFormat="1" ht="15">
      <c r="A16" s="23"/>
      <c r="B16" s="52"/>
      <c r="C16" s="64"/>
      <c r="D16" s="53"/>
      <c r="E16" s="50"/>
      <c r="F16" s="60"/>
      <c r="G16" s="50"/>
      <c r="H16" s="50"/>
      <c r="I16" s="60"/>
      <c r="J16" s="49"/>
      <c r="K16" s="50"/>
      <c r="L16" s="51"/>
      <c r="M16" s="44">
        <v>1</v>
      </c>
      <c r="N16" s="45">
        <v>1</v>
      </c>
      <c r="O16" s="45">
        <v>1</v>
      </c>
      <c r="P16" s="37">
        <f>(J16*'Updated standard curve'!$E$2+'Updated standard curve'!$E$3)*M16</f>
        <v>0</v>
      </c>
      <c r="Q16" s="38">
        <f>(K16*'Updated standard curve'!$E$2+'Updated standard curve'!$E$3)*N16</f>
        <v>0</v>
      </c>
      <c r="R16" s="31">
        <f>(L16*'Updated standard curve'!$E$2+'Updated standard curve'!$E$3)*O16</f>
        <v>0</v>
      </c>
      <c r="S16" s="37"/>
      <c r="T16" s="38"/>
      <c r="U16" s="31"/>
      <c r="V16" s="37">
        <f>(S16^2*'Updated standard curve'!$F$2+S16*'Updated standard curve'!$F$3)*M16</f>
        <v>0</v>
      </c>
      <c r="W16" s="38">
        <f>(T16^2*'Updated standard curve'!$F$2+T16*'Updated standard curve'!$F$3)*N16</f>
        <v>0</v>
      </c>
      <c r="X16" s="31">
        <f>(U16^2*'Updated standard curve'!$F$2+U16*'Updated standard curve'!$F$3)*O16</f>
        <v>0</v>
      </c>
      <c r="Y16" s="38"/>
      <c r="Z16" s="38"/>
      <c r="AA16" s="31"/>
      <c r="AB16" s="30"/>
      <c r="AC16" s="26"/>
      <c r="AD16" s="31"/>
      <c r="AE16" s="44">
        <v>1</v>
      </c>
      <c r="AF16" s="45">
        <v>1</v>
      </c>
      <c r="AG16" s="45">
        <v>1</v>
      </c>
      <c r="AH16" s="37">
        <f>(AB16^3*'Updated standard curve'!$N$2^2+AB16*'Updated standard curve'!$N$3+AB16*'Updated standard curve'!$N$4+'Updated standard curve'!$N$5)*AE16</f>
        <v>-4.4999999999999999E-4</v>
      </c>
      <c r="AI16" s="38">
        <f>(AC16^3*'Updated standard curve'!$N$2^2+AC16*'Updated standard curve'!$N$3+AC16*'Updated standard curve'!$N$4+'Updated standard curve'!$N$5)*AF16</f>
        <v>-4.4999999999999999E-4</v>
      </c>
      <c r="AJ16" s="31">
        <f>(AD16^2*'Updated standard curve'!$K$2+AD16*'Updated standard curve'!$K$3+'Updated standard curve'!$K$4)*AG16</f>
        <v>1.0999999999999999E-2</v>
      </c>
      <c r="AK16" s="38"/>
      <c r="AL16" s="38"/>
      <c r="AM16" s="31"/>
      <c r="AN16" s="24"/>
      <c r="AO16" s="38"/>
      <c r="AP16" s="38"/>
      <c r="AQ16" s="38"/>
      <c r="AR16" s="31"/>
    </row>
    <row r="17" spans="1:44" s="47" customFormat="1" ht="15">
      <c r="A17" s="23"/>
      <c r="B17" s="52"/>
      <c r="C17" s="64"/>
      <c r="D17" s="53"/>
      <c r="E17" s="56"/>
      <c r="F17" s="61"/>
      <c r="G17" s="50"/>
      <c r="H17" s="50"/>
      <c r="I17" s="60"/>
      <c r="J17" s="49"/>
      <c r="K17" s="50"/>
      <c r="L17" s="50"/>
      <c r="M17" s="44">
        <v>1</v>
      </c>
      <c r="N17" s="45">
        <v>1</v>
      </c>
      <c r="O17" s="45">
        <v>1</v>
      </c>
      <c r="P17" s="37">
        <f>(J17*'Updated standard curve'!$E$2+'Updated standard curve'!$E$3)*M17</f>
        <v>0</v>
      </c>
      <c r="Q17" s="38">
        <f>(K17*'Updated standard curve'!$E$2+'Updated standard curve'!$E$3)*N17</f>
        <v>0</v>
      </c>
      <c r="R17" s="31">
        <f>(L17*'Updated standard curve'!$E$2+'Updated standard curve'!$E$3)*O17</f>
        <v>0</v>
      </c>
      <c r="S17" s="37"/>
      <c r="T17" s="38"/>
      <c r="U17" s="31"/>
      <c r="V17" s="37">
        <f>(S17^2*'Updated standard curve'!$F$2+S17*'Updated standard curve'!$F$3)*M17</f>
        <v>0</v>
      </c>
      <c r="W17" s="38">
        <f>(T17^2*'Updated standard curve'!$F$2+T17*'Updated standard curve'!$F$3)*N17</f>
        <v>0</v>
      </c>
      <c r="X17" s="31">
        <f>(U17^2*'Updated standard curve'!$F$2+U17*'Updated standard curve'!$F$3)*O17</f>
        <v>0</v>
      </c>
      <c r="Y17" s="38"/>
      <c r="Z17" s="38"/>
      <c r="AA17" s="31"/>
      <c r="AB17" s="30"/>
      <c r="AC17" s="26"/>
      <c r="AD17" s="31"/>
      <c r="AE17" s="44">
        <v>1</v>
      </c>
      <c r="AF17" s="45">
        <v>1</v>
      </c>
      <c r="AG17" s="45">
        <v>1</v>
      </c>
      <c r="AH17" s="37">
        <f>(AB17^3*'Updated standard curve'!$N$2^2+AB17*'Updated standard curve'!$N$3+AB17*'Updated standard curve'!$N$4+'Updated standard curve'!$N$5)*AE17</f>
        <v>-4.4999999999999999E-4</v>
      </c>
      <c r="AI17" s="38">
        <f>(AC17^3*'Updated standard curve'!$N$2^2+AC17*'Updated standard curve'!$N$3+AC17*'Updated standard curve'!$N$4+'Updated standard curve'!$N$5)*AF17</f>
        <v>-4.4999999999999999E-4</v>
      </c>
      <c r="AJ17" s="31">
        <f>(AD17^2*'Updated standard curve'!$K$2+AD17*'Updated standard curve'!$K$3+'Updated standard curve'!$K$4)*AG17</f>
        <v>1.0999999999999999E-2</v>
      </c>
      <c r="AK17" s="38"/>
      <c r="AL17" s="38"/>
      <c r="AM17" s="31"/>
      <c r="AN17" s="24"/>
      <c r="AO17" s="38"/>
      <c r="AP17" s="38"/>
      <c r="AQ17" s="38"/>
      <c r="AR17" s="31"/>
    </row>
    <row r="18" spans="1:44" s="47" customFormat="1" ht="15">
      <c r="A18" s="23"/>
      <c r="B18" s="52"/>
      <c r="C18" s="64"/>
      <c r="D18" s="53"/>
      <c r="E18" s="56"/>
      <c r="F18" s="62"/>
      <c r="G18" s="50"/>
      <c r="H18" s="50"/>
      <c r="I18" s="60"/>
      <c r="J18" s="53"/>
      <c r="K18" s="50"/>
      <c r="L18" s="50"/>
      <c r="M18" s="44">
        <v>1</v>
      </c>
      <c r="N18" s="45">
        <v>1</v>
      </c>
      <c r="O18" s="45">
        <v>1</v>
      </c>
      <c r="P18" s="37">
        <f>(J18*'Updated standard curve'!$E$2+'Updated standard curve'!$E$3)*M18</f>
        <v>0</v>
      </c>
      <c r="Q18" s="38">
        <f>(K18*'Updated standard curve'!$E$2+'Updated standard curve'!$E$3)*N18</f>
        <v>0</v>
      </c>
      <c r="R18" s="31">
        <f>(L18*'Updated standard curve'!$E$2+'Updated standard curve'!$E$3)*O18</f>
        <v>0</v>
      </c>
      <c r="S18" s="37"/>
      <c r="T18" s="38"/>
      <c r="U18" s="31"/>
      <c r="V18" s="37">
        <f>(S18^2*'Updated standard curve'!$F$2+S18*'Updated standard curve'!$F$3)*M18</f>
        <v>0</v>
      </c>
      <c r="W18" s="38">
        <f>(T18^2*'Updated standard curve'!$F$2+T18*'Updated standard curve'!$F$3)*N18</f>
        <v>0</v>
      </c>
      <c r="X18" s="31">
        <f>(U18^2*'Updated standard curve'!$F$2+U18*'Updated standard curve'!$F$3)*O18</f>
        <v>0</v>
      </c>
      <c r="Y18" s="38"/>
      <c r="Z18" s="38"/>
      <c r="AA18" s="31"/>
      <c r="AB18" s="30"/>
      <c r="AC18" s="26"/>
      <c r="AD18" s="32"/>
      <c r="AE18" s="44">
        <v>1</v>
      </c>
      <c r="AF18" s="45">
        <v>1</v>
      </c>
      <c r="AG18" s="43">
        <v>1</v>
      </c>
      <c r="AH18" s="37">
        <f>(AB18^3*'Updated standard curve'!$N$2^2+AB18*'Updated standard curve'!$N$3+AB18*'Updated standard curve'!$N$4+'Updated standard curve'!$N$5)*AE18</f>
        <v>-4.4999999999999999E-4</v>
      </c>
      <c r="AI18" s="38">
        <f>(AC18^3*'Updated standard curve'!$N$2^2+AC18*'Updated standard curve'!$N$3+AC18*'Updated standard curve'!$N$4+'Updated standard curve'!$N$5)*AF18</f>
        <v>-4.4999999999999999E-4</v>
      </c>
      <c r="AJ18" s="31">
        <f>(AD18^2*'Updated standard curve'!$K$2+AD18*'Updated standard curve'!$K$3+'Updated standard curve'!$K$4)*AG18</f>
        <v>1.0999999999999999E-2</v>
      </c>
      <c r="AK18" s="38"/>
      <c r="AL18" s="38"/>
      <c r="AM18" s="31"/>
      <c r="AN18" s="24"/>
      <c r="AO18" s="26"/>
      <c r="AP18" s="38"/>
      <c r="AQ18" s="38"/>
      <c r="AR18" s="31"/>
    </row>
    <row r="19" spans="1:44" s="47" customFormat="1" ht="15">
      <c r="A19" s="23"/>
      <c r="B19" s="52"/>
      <c r="C19" s="64"/>
      <c r="D19" s="53"/>
      <c r="E19" s="56"/>
      <c r="F19" s="61"/>
      <c r="G19" s="50"/>
      <c r="H19" s="50"/>
      <c r="I19" s="60"/>
      <c r="J19" s="49"/>
      <c r="K19" s="54"/>
      <c r="L19" s="50"/>
      <c r="M19" s="44">
        <v>1</v>
      </c>
      <c r="N19" s="45">
        <v>1</v>
      </c>
      <c r="O19" s="45">
        <v>1</v>
      </c>
      <c r="P19" s="37">
        <f>(J19*'Updated standard curve'!$E$2+'Updated standard curve'!$E$3)*M19</f>
        <v>0</v>
      </c>
      <c r="Q19" s="38">
        <f>(K19*'Updated standard curve'!$E$2+'Updated standard curve'!$E$3)*N19</f>
        <v>0</v>
      </c>
      <c r="R19" s="31">
        <f>(L19*'Updated standard curve'!$E$2+'Updated standard curve'!$E$3)*O19</f>
        <v>0</v>
      </c>
      <c r="S19" s="37"/>
      <c r="T19" s="38"/>
      <c r="U19" s="31"/>
      <c r="V19" s="37">
        <f>(S19^2*'Updated standard curve'!$F$2+S19*'Updated standard curve'!$F$3)*M19</f>
        <v>0</v>
      </c>
      <c r="W19" s="38">
        <f>(T19^2*'Updated standard curve'!$F$2+T19*'Updated standard curve'!$F$3)*N19</f>
        <v>0</v>
      </c>
      <c r="X19" s="31">
        <f>(U19^2*'Updated standard curve'!$F$2+U19*'Updated standard curve'!$F$3)*O19</f>
        <v>0</v>
      </c>
      <c r="Y19" s="38"/>
      <c r="Z19" s="38"/>
      <c r="AA19" s="31"/>
      <c r="AB19" s="30"/>
      <c r="AC19" s="26"/>
      <c r="AD19" s="31"/>
      <c r="AE19" s="44">
        <v>1</v>
      </c>
      <c r="AF19" s="45">
        <v>1</v>
      </c>
      <c r="AG19" s="45">
        <v>1</v>
      </c>
      <c r="AH19" s="37">
        <f>(AB19^3*'Updated standard curve'!$N$2^2+AB19*'Updated standard curve'!$N$3+AB19*'Updated standard curve'!$N$4+'Updated standard curve'!$N$5)*AE19</f>
        <v>-4.4999999999999999E-4</v>
      </c>
      <c r="AI19" s="38">
        <f>(AC19^3*'Updated standard curve'!$N$2^2+AC19*'Updated standard curve'!$N$3+AC19*'Updated standard curve'!$N$4+'Updated standard curve'!$N$5)*AF19</f>
        <v>-4.4999999999999999E-4</v>
      </c>
      <c r="AJ19" s="31">
        <f>(AD19^2*'Updated standard curve'!$K$2+AD19*'Updated standard curve'!$K$3+'Updated standard curve'!$K$4)*AG19</f>
        <v>1.0999999999999999E-2</v>
      </c>
      <c r="AK19" s="38"/>
      <c r="AL19" s="38"/>
      <c r="AM19" s="31"/>
      <c r="AN19" s="46"/>
      <c r="AO19" s="38"/>
      <c r="AP19" s="38"/>
      <c r="AQ19" s="38"/>
      <c r="AR19" s="31"/>
    </row>
    <row r="20" spans="1:44" s="47" customFormat="1" ht="15">
      <c r="A20" s="23"/>
      <c r="B20" s="52"/>
      <c r="C20" s="64"/>
      <c r="D20" s="53"/>
      <c r="E20" s="56"/>
      <c r="F20" s="61"/>
      <c r="G20" s="50"/>
      <c r="H20" s="50"/>
      <c r="I20" s="60"/>
      <c r="J20" s="49"/>
      <c r="K20" s="50"/>
      <c r="L20" s="50"/>
      <c r="M20" s="44"/>
      <c r="N20" s="45"/>
      <c r="O20" s="45"/>
      <c r="P20" s="37"/>
      <c r="Q20" s="38"/>
      <c r="R20" s="31"/>
      <c r="S20" s="37"/>
      <c r="T20" s="38"/>
      <c r="U20" s="31"/>
      <c r="V20" s="37"/>
      <c r="W20" s="38"/>
      <c r="X20" s="31"/>
      <c r="Y20" s="38"/>
      <c r="Z20" s="38"/>
      <c r="AA20" s="31"/>
      <c r="AB20" s="30"/>
      <c r="AC20" s="26"/>
      <c r="AD20" s="31"/>
      <c r="AE20" s="44"/>
      <c r="AF20" s="45"/>
      <c r="AG20" s="43"/>
      <c r="AH20" s="37"/>
      <c r="AI20" s="38"/>
      <c r="AJ20" s="31"/>
      <c r="AK20" s="38"/>
      <c r="AL20" s="38"/>
      <c r="AM20" s="31"/>
      <c r="AN20" s="46"/>
      <c r="AO20" s="38"/>
      <c r="AP20" s="38"/>
      <c r="AQ20" s="38"/>
      <c r="AR20" s="31"/>
    </row>
    <row r="21" spans="1:44" s="47" customFormat="1" ht="15">
      <c r="A21" s="74"/>
      <c r="B21" s="52"/>
      <c r="C21" s="65"/>
      <c r="D21" s="37"/>
      <c r="E21" s="38"/>
      <c r="F21" s="31"/>
      <c r="G21" s="38"/>
      <c r="H21" s="26"/>
      <c r="I21" s="31"/>
      <c r="J21" s="55"/>
      <c r="K21" s="56"/>
      <c r="L21" s="56"/>
      <c r="M21" s="44"/>
      <c r="N21" s="45"/>
      <c r="O21" s="45"/>
      <c r="P21" s="37"/>
      <c r="Q21" s="38"/>
      <c r="R21" s="31"/>
      <c r="S21" s="37"/>
      <c r="T21" s="38"/>
      <c r="U21" s="31"/>
      <c r="V21" s="37"/>
      <c r="W21" s="38"/>
      <c r="X21" s="31"/>
      <c r="Y21" s="38"/>
      <c r="Z21" s="38"/>
      <c r="AA21" s="31"/>
      <c r="AB21" s="38"/>
      <c r="AC21" s="26"/>
      <c r="AD21" s="38"/>
      <c r="AE21" s="44"/>
      <c r="AF21" s="45"/>
      <c r="AG21" s="45"/>
      <c r="AH21" s="37"/>
      <c r="AI21" s="38"/>
      <c r="AJ21" s="31"/>
      <c r="AK21" s="38"/>
      <c r="AL21" s="38"/>
      <c r="AM21" s="38"/>
      <c r="AN21" s="66"/>
      <c r="AO21" s="38"/>
      <c r="AP21" s="38"/>
      <c r="AQ21" s="38"/>
      <c r="AR21" s="31"/>
    </row>
    <row r="22" spans="1:44" s="47" customFormat="1" ht="15">
      <c r="A22" s="74"/>
      <c r="B22" s="52"/>
      <c r="C22" s="65"/>
      <c r="D22" s="37"/>
      <c r="E22" s="38"/>
      <c r="F22" s="31"/>
      <c r="G22" s="38"/>
      <c r="H22" s="38"/>
      <c r="I22" s="31"/>
      <c r="J22" s="38"/>
      <c r="K22" s="38"/>
      <c r="L22" s="38"/>
      <c r="M22" s="44"/>
      <c r="N22" s="45"/>
      <c r="O22" s="45"/>
      <c r="P22" s="37"/>
      <c r="Q22" s="38"/>
      <c r="R22" s="31"/>
      <c r="S22" s="37"/>
      <c r="T22" s="38"/>
      <c r="U22" s="31"/>
      <c r="V22" s="37"/>
      <c r="W22" s="38"/>
      <c r="X22" s="31"/>
      <c r="Y22" s="38"/>
      <c r="Z22" s="38"/>
      <c r="AA22" s="31"/>
      <c r="AB22" s="38"/>
      <c r="AC22" s="26"/>
      <c r="AD22" s="38"/>
      <c r="AE22" s="44"/>
      <c r="AF22" s="45"/>
      <c r="AG22" s="45"/>
      <c r="AH22" s="37"/>
      <c r="AI22" s="38"/>
      <c r="AJ22" s="31"/>
      <c r="AK22" s="38"/>
      <c r="AL22" s="38"/>
      <c r="AM22" s="38"/>
      <c r="AN22" s="66"/>
      <c r="AO22" s="38"/>
      <c r="AP22" s="38"/>
      <c r="AQ22" s="38"/>
      <c r="AR22" s="31"/>
    </row>
    <row r="23" spans="1:44" s="47" customFormat="1" ht="15">
      <c r="A23" s="74"/>
      <c r="B23" s="52"/>
      <c r="C23" s="65"/>
      <c r="D23" s="37"/>
      <c r="E23" s="38"/>
      <c r="F23" s="31"/>
      <c r="G23" s="38"/>
      <c r="H23" s="38"/>
      <c r="I23" s="31"/>
      <c r="J23" s="38"/>
      <c r="K23" s="38"/>
      <c r="L23" s="38"/>
      <c r="M23" s="44"/>
      <c r="N23" s="45"/>
      <c r="O23" s="45"/>
      <c r="P23" s="37"/>
      <c r="Q23" s="38"/>
      <c r="R23" s="31"/>
      <c r="S23" s="37"/>
      <c r="T23" s="38"/>
      <c r="U23" s="31"/>
      <c r="V23" s="37"/>
      <c r="W23" s="38"/>
      <c r="X23" s="31"/>
      <c r="Y23" s="38"/>
      <c r="Z23" s="38"/>
      <c r="AA23" s="31"/>
      <c r="AB23" s="26"/>
      <c r="AC23" s="26"/>
      <c r="AD23" s="38"/>
      <c r="AE23" s="44"/>
      <c r="AF23" s="45"/>
      <c r="AG23" s="45"/>
      <c r="AH23" s="37"/>
      <c r="AI23" s="38"/>
      <c r="AJ23" s="31"/>
      <c r="AK23" s="38"/>
      <c r="AL23" s="38"/>
      <c r="AM23" s="38"/>
      <c r="AN23" s="66"/>
      <c r="AO23" s="38"/>
      <c r="AP23" s="38"/>
      <c r="AQ23" s="38"/>
      <c r="AR23" s="31"/>
    </row>
    <row r="24" spans="1:44" s="47" customFormat="1" ht="15">
      <c r="A24" s="75"/>
      <c r="B24" s="52"/>
      <c r="C24" s="65"/>
      <c r="D24" s="37"/>
      <c r="E24" s="38"/>
      <c r="F24" s="31"/>
      <c r="G24" s="38"/>
      <c r="H24" s="38"/>
      <c r="I24" s="31"/>
      <c r="J24" s="38"/>
      <c r="K24" s="38"/>
      <c r="L24" s="38"/>
      <c r="M24" s="44"/>
      <c r="N24" s="45"/>
      <c r="O24" s="45"/>
      <c r="P24" s="37"/>
      <c r="Q24" s="38"/>
      <c r="R24" s="31"/>
      <c r="S24" s="37"/>
      <c r="T24" s="38"/>
      <c r="U24" s="31"/>
      <c r="V24" s="37"/>
      <c r="W24" s="38"/>
      <c r="X24" s="31"/>
      <c r="Y24" s="38"/>
      <c r="Z24" s="38"/>
      <c r="AA24" s="31"/>
      <c r="AB24" s="38"/>
      <c r="AC24" s="38"/>
      <c r="AD24" s="38"/>
      <c r="AE24" s="44"/>
      <c r="AF24" s="45"/>
      <c r="AG24" s="45"/>
      <c r="AH24" s="37"/>
      <c r="AI24" s="38"/>
      <c r="AJ24" s="31"/>
      <c r="AK24" s="38"/>
      <c r="AL24" s="38"/>
      <c r="AM24" s="38"/>
      <c r="AN24" s="66"/>
      <c r="AO24" s="38"/>
      <c r="AP24" s="38"/>
      <c r="AQ24" s="38"/>
      <c r="AR24" s="31"/>
    </row>
    <row r="25" spans="1:44" s="47" customFormat="1" thickBot="1">
      <c r="A25" s="76"/>
      <c r="B25" s="77"/>
      <c r="C25" s="67"/>
      <c r="D25" s="68"/>
      <c r="E25" s="69"/>
      <c r="F25" s="70"/>
      <c r="G25" s="69"/>
      <c r="H25" s="69"/>
      <c r="I25" s="70"/>
      <c r="J25" s="69"/>
      <c r="K25" s="69"/>
      <c r="L25" s="69"/>
      <c r="M25" s="71"/>
      <c r="N25" s="72"/>
      <c r="O25" s="72"/>
      <c r="P25" s="68"/>
      <c r="Q25" s="69"/>
      <c r="R25" s="70"/>
      <c r="S25" s="68"/>
      <c r="T25" s="69"/>
      <c r="U25" s="70"/>
      <c r="V25" s="68"/>
      <c r="W25" s="69"/>
      <c r="X25" s="70"/>
      <c r="Y25" s="69"/>
      <c r="Z25" s="69"/>
      <c r="AA25" s="70"/>
      <c r="AB25" s="69"/>
      <c r="AC25" s="69"/>
      <c r="AD25" s="69"/>
      <c r="AE25" s="71"/>
      <c r="AF25" s="72"/>
      <c r="AG25" s="72"/>
      <c r="AH25" s="68"/>
      <c r="AI25" s="69"/>
      <c r="AJ25" s="70"/>
      <c r="AK25" s="69"/>
      <c r="AL25" s="69"/>
      <c r="AM25" s="69"/>
      <c r="AN25" s="73"/>
      <c r="AO25" s="69"/>
      <c r="AP25" s="69"/>
      <c r="AQ25" s="69"/>
      <c r="AR25" s="70"/>
    </row>
    <row r="27" spans="1:44">
      <c r="AI27" s="2" t="s">
        <v>39</v>
      </c>
      <c r="AJ27" s="2" t="s">
        <v>40</v>
      </c>
      <c r="AK27" s="2" t="s">
        <v>41</v>
      </c>
      <c r="AL27" s="2" t="s">
        <v>42</v>
      </c>
      <c r="AM27" s="2" t="s">
        <v>43</v>
      </c>
    </row>
    <row r="28" spans="1:44">
      <c r="AA28" s="222" t="s">
        <v>148</v>
      </c>
      <c r="AB28" s="222"/>
      <c r="AC28" s="222"/>
      <c r="AD28" s="222" t="s">
        <v>154</v>
      </c>
      <c r="AE28" s="222"/>
      <c r="AF28" s="222"/>
      <c r="AG28" s="222" t="s">
        <v>45</v>
      </c>
      <c r="AH28" s="222"/>
      <c r="AI28" s="222"/>
      <c r="AL28" s="2" t="s">
        <v>46</v>
      </c>
      <c r="AM28" s="2" t="s">
        <v>47</v>
      </c>
      <c r="AN28" s="2" t="s">
        <v>48</v>
      </c>
      <c r="AO28" s="2" t="s">
        <v>34</v>
      </c>
      <c r="AP28" s="2" t="s">
        <v>49</v>
      </c>
    </row>
    <row r="29" spans="1:44">
      <c r="A29" s="19"/>
      <c r="AA29" s="2" t="s">
        <v>3</v>
      </c>
      <c r="AB29" s="2" t="s">
        <v>6</v>
      </c>
      <c r="AC29" s="2" t="s">
        <v>10</v>
      </c>
      <c r="AD29" s="2" t="s">
        <v>3</v>
      </c>
      <c r="AE29" s="2" t="s">
        <v>6</v>
      </c>
      <c r="AF29" s="2" t="s">
        <v>10</v>
      </c>
      <c r="AG29" s="2" t="s">
        <v>3</v>
      </c>
      <c r="AH29" s="2" t="s">
        <v>6</v>
      </c>
      <c r="AI29" s="2" t="s">
        <v>10</v>
      </c>
      <c r="AK29" s="2" t="s">
        <v>147</v>
      </c>
      <c r="AL29" s="21">
        <v>166.13</v>
      </c>
      <c r="AM29" s="22" t="e">
        <f>Q20*(AL20+$AL$12)*$AL$29/C20</f>
        <v>#DIV/0!</v>
      </c>
      <c r="AN29" s="2">
        <v>173</v>
      </c>
      <c r="AO29" s="21" t="e">
        <f>AN29/AM29</f>
        <v>#DIV/0!</v>
      </c>
      <c r="AP29" s="2" t="e">
        <f>AM29/AL29</f>
        <v>#DIV/0!</v>
      </c>
    </row>
    <row r="30" spans="1:44">
      <c r="A30" s="19"/>
      <c r="Z30" s="21">
        <f>C15</f>
        <v>0</v>
      </c>
      <c r="AA30" s="2">
        <f t="shared" ref="AA30:AA34" si="0">P15*(AK15+$AK$12)*$AL$29</f>
        <v>0</v>
      </c>
      <c r="AB30" s="2">
        <f t="shared" ref="AB30:AB34" si="1">Q15*(AL15+$AL$12)*$AL$29</f>
        <v>0</v>
      </c>
      <c r="AC30" s="2">
        <f t="shared" ref="AC30:AC34" si="2">R15*(AM15+$AM$12)*$AL$29</f>
        <v>0</v>
      </c>
      <c r="AD30" s="2">
        <f>V15*(AK15+$AK$12)*$AL$31</f>
        <v>0</v>
      </c>
      <c r="AE30" s="2">
        <f>W15*(AL15+$AL$12)*$AL$31</f>
        <v>0</v>
      </c>
      <c r="AF30" s="2">
        <f>X15*(AM15+$AM$12)*$AL$31</f>
        <v>0</v>
      </c>
      <c r="AG30" s="2">
        <f t="shared" ref="AG30:AG34" si="3">AH15*(AK15+$AK$12)*$AL$30</f>
        <v>-2.5249499999999998E-2</v>
      </c>
      <c r="AH30" s="2">
        <f t="shared" ref="AH30:AH34" si="4">AI15*(AL15+$AL$12)*$AL$30</f>
        <v>-2.5249499999999998E-2</v>
      </c>
      <c r="AI30" s="2">
        <f t="shared" ref="AI30:AI34" si="5">AJ15*(AM15+$AM$12)*$AL$30</f>
        <v>1.2344199999999999</v>
      </c>
      <c r="AK30" s="2" t="s">
        <v>50</v>
      </c>
      <c r="AL30" s="21">
        <v>56.11</v>
      </c>
      <c r="AM30" s="22" t="e">
        <f>AJ20*(AM20+$AM$12)*$AL$30/C20</f>
        <v>#DIV/0!</v>
      </c>
      <c r="AN30" s="2">
        <v>126</v>
      </c>
      <c r="AO30" s="21" t="e">
        <f>AN30/AM30</f>
        <v>#DIV/0!</v>
      </c>
      <c r="AP30" s="2" t="e">
        <f>AM30/AL30</f>
        <v>#DIV/0!</v>
      </c>
    </row>
    <row r="31" spans="1:44">
      <c r="A31" s="19"/>
      <c r="Z31" s="21">
        <f t="shared" ref="Z31:Z34" si="6">C16</f>
        <v>0</v>
      </c>
      <c r="AA31" s="2">
        <f t="shared" si="0"/>
        <v>0</v>
      </c>
      <c r="AB31" s="2">
        <f t="shared" si="1"/>
        <v>0</v>
      </c>
      <c r="AC31" s="2">
        <f t="shared" si="2"/>
        <v>0</v>
      </c>
      <c r="AD31" s="2">
        <f t="shared" ref="AD31:AD34" si="7">V16*(AK16+$AK$12)*$AL$31</f>
        <v>0</v>
      </c>
      <c r="AE31" s="2">
        <f t="shared" ref="AE31:AE34" si="8">W16*(AL16+$AL$12)*$AL$31</f>
        <v>0</v>
      </c>
      <c r="AF31" s="2">
        <f t="shared" ref="AF31:AF34" si="9">X16*(AM16+$AM$12)*$AL$31</f>
        <v>0</v>
      </c>
      <c r="AG31" s="2">
        <f t="shared" si="3"/>
        <v>-2.5249499999999998E-2</v>
      </c>
      <c r="AH31" s="2">
        <f t="shared" si="4"/>
        <v>-2.5249499999999998E-2</v>
      </c>
      <c r="AI31" s="2">
        <f t="shared" si="5"/>
        <v>1.2344199999999999</v>
      </c>
      <c r="AK31" s="2" t="s">
        <v>153</v>
      </c>
      <c r="AL31" s="2">
        <v>152.15</v>
      </c>
    </row>
    <row r="32" spans="1:44">
      <c r="A32" s="19"/>
      <c r="Z32" s="21">
        <f t="shared" si="6"/>
        <v>0</v>
      </c>
      <c r="AA32" s="2">
        <f t="shared" si="0"/>
        <v>0</v>
      </c>
      <c r="AB32" s="2">
        <f t="shared" si="1"/>
        <v>0</v>
      </c>
      <c r="AC32" s="2">
        <f t="shared" si="2"/>
        <v>0</v>
      </c>
      <c r="AD32" s="2">
        <f t="shared" si="7"/>
        <v>0</v>
      </c>
      <c r="AE32" s="2">
        <f t="shared" si="8"/>
        <v>0</v>
      </c>
      <c r="AF32" s="2">
        <f t="shared" si="9"/>
        <v>0</v>
      </c>
      <c r="AG32" s="2">
        <f t="shared" si="3"/>
        <v>-2.5249499999999998E-2</v>
      </c>
      <c r="AH32" s="2">
        <f t="shared" si="4"/>
        <v>-2.5249499999999998E-2</v>
      </c>
      <c r="AI32" s="2">
        <f t="shared" si="5"/>
        <v>1.2344199999999999</v>
      </c>
      <c r="AL32" s="2">
        <f>'Auto save'!AB16</f>
        <v>1.6222222222222221E-2</v>
      </c>
      <c r="AM32" s="2" t="s">
        <v>51</v>
      </c>
    </row>
    <row r="33" spans="1:42">
      <c r="A33" s="19"/>
      <c r="Z33" s="21">
        <f t="shared" si="6"/>
        <v>0</v>
      </c>
      <c r="AA33" s="2">
        <f t="shared" si="0"/>
        <v>0</v>
      </c>
      <c r="AB33" s="2">
        <f t="shared" si="1"/>
        <v>0</v>
      </c>
      <c r="AC33" s="2">
        <f t="shared" si="2"/>
        <v>0</v>
      </c>
      <c r="AD33" s="2">
        <f t="shared" si="7"/>
        <v>0</v>
      </c>
      <c r="AE33" s="2">
        <f t="shared" si="8"/>
        <v>0</v>
      </c>
      <c r="AF33" s="2">
        <f t="shared" si="9"/>
        <v>0</v>
      </c>
      <c r="AG33" s="2">
        <f t="shared" si="3"/>
        <v>-2.5249499999999998E-2</v>
      </c>
      <c r="AH33" s="2">
        <f t="shared" si="4"/>
        <v>-2.5249499999999998E-2</v>
      </c>
      <c r="AI33" s="2">
        <f t="shared" si="5"/>
        <v>1.2344199999999999</v>
      </c>
      <c r="AL33" s="2" t="e">
        <f>AL32/(AB34/1000)</f>
        <v>#DIV/0!</v>
      </c>
      <c r="AM33" s="2" t="s">
        <v>157</v>
      </c>
    </row>
    <row r="34" spans="1:42">
      <c r="A34" s="20"/>
      <c r="Z34" s="21">
        <f t="shared" si="6"/>
        <v>0</v>
      </c>
      <c r="AA34" s="2">
        <f t="shared" si="0"/>
        <v>0</v>
      </c>
      <c r="AB34" s="2">
        <f t="shared" si="1"/>
        <v>0</v>
      </c>
      <c r="AC34" s="2">
        <f t="shared" si="2"/>
        <v>0</v>
      </c>
      <c r="AD34" s="2">
        <f t="shared" si="7"/>
        <v>0</v>
      </c>
      <c r="AE34" s="2">
        <f t="shared" si="8"/>
        <v>0</v>
      </c>
      <c r="AF34" s="2">
        <f t="shared" si="9"/>
        <v>0</v>
      </c>
      <c r="AG34" s="2">
        <f t="shared" si="3"/>
        <v>-2.5249499999999998E-2</v>
      </c>
      <c r="AH34" s="2">
        <f t="shared" si="4"/>
        <v>-2.5249499999999998E-2</v>
      </c>
      <c r="AI34" s="2">
        <f t="shared" si="5"/>
        <v>1.2344199999999999</v>
      </c>
    </row>
    <row r="35" spans="1:42">
      <c r="Z35" s="21"/>
    </row>
    <row r="36" spans="1:42">
      <c r="Z36" s="21"/>
      <c r="AA36" s="2">
        <f>AA33/($AA$33+$AD$33+$AG$33)*100</f>
        <v>0</v>
      </c>
      <c r="AB36" s="2">
        <f>AB33/($AB$33+$AE$33+$AH$33)*100</f>
        <v>0</v>
      </c>
      <c r="AC36" s="2">
        <f>AC33/($AC$33+$AF$33+$AI$33)*100</f>
        <v>0</v>
      </c>
      <c r="AD36" s="2">
        <f>AD33/($AA$33+$AD$33+$AG$33)*100</f>
        <v>0</v>
      </c>
      <c r="AE36" s="2">
        <f>AE33/($AB$33+$AE$33+$AH$33)*100</f>
        <v>0</v>
      </c>
      <c r="AF36" s="2">
        <f>AF33/($AC$33+$AF$33+$AI$33)*100</f>
        <v>0</v>
      </c>
      <c r="AG36" s="2">
        <f>AG33/($AA$33+$AD$33+$AG$33)*100</f>
        <v>100</v>
      </c>
      <c r="AH36" s="2">
        <f>AH33/($AB$33+$AE$33+$AH$33)*100</f>
        <v>100</v>
      </c>
      <c r="AI36" s="2">
        <f>AI33/($AC$33+$AF$33+$AI$33)*100</f>
        <v>100</v>
      </c>
    </row>
    <row r="39" spans="1:42">
      <c r="AL39" s="222" t="s">
        <v>173</v>
      </c>
      <c r="AM39" s="222"/>
      <c r="AN39" s="222" t="s">
        <v>174</v>
      </c>
      <c r="AO39" s="222"/>
      <c r="AP39" s="222"/>
    </row>
    <row r="40" spans="1:42">
      <c r="AK40" s="2" t="s">
        <v>169</v>
      </c>
      <c r="AL40" s="2" t="s">
        <v>139</v>
      </c>
      <c r="AM40" s="2" t="s">
        <v>50</v>
      </c>
      <c r="AN40" s="2" t="s">
        <v>140</v>
      </c>
      <c r="AO40" s="2" t="s">
        <v>177</v>
      </c>
      <c r="AP40" s="2" t="s">
        <v>50</v>
      </c>
    </row>
    <row r="41" spans="1:42">
      <c r="Z41" s="2" t="s">
        <v>52</v>
      </c>
      <c r="AA41" s="222" t="s">
        <v>156</v>
      </c>
      <c r="AB41" s="222"/>
      <c r="AC41" s="222"/>
      <c r="AD41" s="222" t="s">
        <v>155</v>
      </c>
      <c r="AE41" s="222"/>
      <c r="AF41" s="222"/>
      <c r="AG41" s="222" t="s">
        <v>54</v>
      </c>
      <c r="AH41" s="222"/>
      <c r="AI41" s="222"/>
      <c r="AK41" s="2" t="s">
        <v>176</v>
      </c>
      <c r="AL41" s="2" t="s">
        <v>171</v>
      </c>
      <c r="AM41" s="2" t="s">
        <v>172</v>
      </c>
      <c r="AN41" s="2" t="s">
        <v>171</v>
      </c>
      <c r="AO41" s="2" t="s">
        <v>172</v>
      </c>
      <c r="AP41" s="2" t="s">
        <v>171</v>
      </c>
    </row>
    <row r="42" spans="1:42">
      <c r="Z42" s="21">
        <f>C15</f>
        <v>0</v>
      </c>
      <c r="AA42" s="2" t="e">
        <f>AA30/$AA$30*100</f>
        <v>#DIV/0!</v>
      </c>
      <c r="AB42" s="2" t="e">
        <f t="shared" ref="AA42:AC46" si="10">AB30/$AA$30*100</f>
        <v>#DIV/0!</v>
      </c>
      <c r="AC42" s="2" t="e">
        <f t="shared" si="10"/>
        <v>#DIV/0!</v>
      </c>
      <c r="AD42" s="2" t="e">
        <f>AD30/$AD$30*100</f>
        <v>#DIV/0!</v>
      </c>
      <c r="AE42" s="2" t="e">
        <f>AE30/$AD$30*100</f>
        <v>#DIV/0!</v>
      </c>
      <c r="AF42" s="2" t="e">
        <f>AF30/$AD$30*100</f>
        <v>#DIV/0!</v>
      </c>
      <c r="AG42" s="2">
        <f>AG30/$AG$30*100</f>
        <v>100</v>
      </c>
      <c r="AH42" s="2">
        <f>AH30/$AG$30*100</f>
        <v>100</v>
      </c>
      <c r="AI42" s="2">
        <f>AI30/$AG$30*100</f>
        <v>-4888.8888888888887</v>
      </c>
      <c r="AK42" s="21">
        <f>C15</f>
        <v>0</v>
      </c>
    </row>
    <row r="43" spans="1:42">
      <c r="Z43" s="21">
        <f t="shared" ref="Z43:Z46" si="11">C16</f>
        <v>0</v>
      </c>
      <c r="AA43" s="2" t="e">
        <f>AA31/$AA$30*100</f>
        <v>#DIV/0!</v>
      </c>
      <c r="AB43" s="2" t="e">
        <f t="shared" si="10"/>
        <v>#DIV/0!</v>
      </c>
      <c r="AC43" s="2" t="e">
        <f t="shared" si="10"/>
        <v>#DIV/0!</v>
      </c>
      <c r="AD43" s="2" t="e">
        <f t="shared" ref="AD43:AF46" si="12">AD31/$AD$30*100</f>
        <v>#DIV/0!</v>
      </c>
      <c r="AE43" s="2" t="e">
        <f t="shared" si="12"/>
        <v>#DIV/0!</v>
      </c>
      <c r="AF43" s="2" t="e">
        <f t="shared" si="12"/>
        <v>#DIV/0!</v>
      </c>
      <c r="AG43" s="2">
        <f t="shared" ref="AG43:AI46" si="13">AG31/$AG$30*100</f>
        <v>100</v>
      </c>
      <c r="AH43" s="2">
        <f t="shared" si="13"/>
        <v>100</v>
      </c>
      <c r="AI43" s="2">
        <f t="shared" si="13"/>
        <v>-4888.8888888888887</v>
      </c>
      <c r="AK43" s="21">
        <f t="shared" ref="AK43:AK46" si="14">C16</f>
        <v>0</v>
      </c>
      <c r="AL43" s="2" t="e">
        <f>(Q16*(AL16+$AL$12)-$Q$15*($AL$15+$AL$12))*$AL$29/(C16-$C$15)/0.055</f>
        <v>#DIV/0!</v>
      </c>
      <c r="AM43" s="2" t="e">
        <f>(AJ16*(AM16+$AM$12)-$AJ$15*($AM$15+$AM$12))*$AL$30/(C16-$C$15)/0.055</f>
        <v>#DIV/0!</v>
      </c>
      <c r="AN43" s="2" t="e">
        <f>(W16*(AL16+$AL$12)-$W$15*($AL$15+$AL$12))*$AL$31/(C16-$C$15)/0.055</f>
        <v>#DIV/0!</v>
      </c>
      <c r="AO43" s="2" t="e">
        <f>(R16*(AM16+$AM$12)-$R$15*($AM$15+$AM$12))*$AL$29/(C16-$C$15)/0.055</f>
        <v>#DIV/0!</v>
      </c>
      <c r="AP43" s="2" t="e">
        <f>(AI16*(AL16+$AL$12)-$AI$15*($AL$15+$AL$12))*$AL$30/(C16-$C$15)/0.055</f>
        <v>#DIV/0!</v>
      </c>
    </row>
    <row r="44" spans="1:42">
      <c r="Z44" s="21">
        <f t="shared" si="11"/>
        <v>0</v>
      </c>
      <c r="AA44" s="2" t="e">
        <f>AA32/$AA$30*100</f>
        <v>#DIV/0!</v>
      </c>
      <c r="AB44" s="2" t="e">
        <f t="shared" si="10"/>
        <v>#DIV/0!</v>
      </c>
      <c r="AC44" s="2" t="e">
        <f t="shared" si="10"/>
        <v>#DIV/0!</v>
      </c>
      <c r="AD44" s="2" t="e">
        <f t="shared" si="12"/>
        <v>#DIV/0!</v>
      </c>
      <c r="AE44" s="2" t="e">
        <f t="shared" si="12"/>
        <v>#DIV/0!</v>
      </c>
      <c r="AF44" s="2" t="e">
        <f t="shared" si="12"/>
        <v>#DIV/0!</v>
      </c>
      <c r="AG44" s="2">
        <f t="shared" si="13"/>
        <v>100</v>
      </c>
      <c r="AH44" s="2">
        <f t="shared" si="13"/>
        <v>100</v>
      </c>
      <c r="AI44" s="2">
        <f t="shared" si="13"/>
        <v>-4888.8888888888887</v>
      </c>
      <c r="AK44" s="21">
        <f t="shared" si="14"/>
        <v>0</v>
      </c>
      <c r="AL44" s="2" t="e">
        <f t="shared" ref="AL44:AL46" si="15">(Q17*(AL17+$AL$12)-$Q$15*($AL$15+$AL$12))*$AL$29/(C17-$C$15)/0.055</f>
        <v>#DIV/0!</v>
      </c>
      <c r="AM44" s="2" t="e">
        <f t="shared" ref="AM44:AM46" si="16">(AJ17*(AM17+$AM$12)-$AJ$15*($AM$15+$AM$12))*$AL$30/(C17-$C$15)/0.055</f>
        <v>#DIV/0!</v>
      </c>
      <c r="AN44" s="2" t="e">
        <f t="shared" ref="AN44:AN46" si="17">(W17*(AL17+$AL$12)-$W$15*($AL$15+$AL$12))*$AL$31/(C17-$C$15)/0.055</f>
        <v>#DIV/0!</v>
      </c>
      <c r="AO44" s="2" t="e">
        <f t="shared" ref="AO44:AO46" si="18">(R17*(AM17+$AM$12)-$R$15*($AM$15+$AM$12))*$AL$29/(C17-$C$15)/0.055</f>
        <v>#DIV/0!</v>
      </c>
      <c r="AP44" s="2" t="e">
        <f t="shared" ref="AP44:AP46" si="19">(AI17*(AL17+$AL$12)-$AI$15*($AL$15+$AL$12))*$AL$30/(C17-$C$15)/0.055</f>
        <v>#DIV/0!</v>
      </c>
    </row>
    <row r="45" spans="1:42">
      <c r="W45" s="34"/>
      <c r="X45" s="34"/>
      <c r="Y45" s="34"/>
      <c r="Z45" s="21">
        <f t="shared" si="11"/>
        <v>0</v>
      </c>
      <c r="AA45" s="34" t="e">
        <f t="shared" si="10"/>
        <v>#DIV/0!</v>
      </c>
      <c r="AB45" s="34" t="e">
        <f t="shared" si="10"/>
        <v>#DIV/0!</v>
      </c>
      <c r="AC45" s="34" t="e">
        <f t="shared" si="10"/>
        <v>#DIV/0!</v>
      </c>
      <c r="AD45" s="2" t="e">
        <f>AD33/$AD$30*100</f>
        <v>#DIV/0!</v>
      </c>
      <c r="AE45" s="2" t="e">
        <f t="shared" si="12"/>
        <v>#DIV/0!</v>
      </c>
      <c r="AF45" s="2" t="e">
        <f t="shared" si="12"/>
        <v>#DIV/0!</v>
      </c>
      <c r="AG45" s="34">
        <f t="shared" si="13"/>
        <v>100</v>
      </c>
      <c r="AH45" s="34">
        <f t="shared" si="13"/>
        <v>100</v>
      </c>
      <c r="AI45" s="34">
        <f t="shared" si="13"/>
        <v>-4888.8888888888887</v>
      </c>
      <c r="AJ45" s="34"/>
      <c r="AK45" s="21">
        <f t="shared" si="14"/>
        <v>0</v>
      </c>
      <c r="AL45" s="2" t="e">
        <f t="shared" si="15"/>
        <v>#DIV/0!</v>
      </c>
      <c r="AM45" s="2" t="e">
        <f t="shared" si="16"/>
        <v>#DIV/0!</v>
      </c>
      <c r="AN45" s="2" t="e">
        <f t="shared" si="17"/>
        <v>#DIV/0!</v>
      </c>
      <c r="AO45" s="2" t="e">
        <f t="shared" si="18"/>
        <v>#DIV/0!</v>
      </c>
      <c r="AP45" s="2" t="e">
        <f t="shared" si="19"/>
        <v>#DIV/0!</v>
      </c>
    </row>
    <row r="46" spans="1:42">
      <c r="Z46" s="21">
        <f t="shared" si="11"/>
        <v>0</v>
      </c>
      <c r="AA46" s="34" t="e">
        <f t="shared" si="10"/>
        <v>#DIV/0!</v>
      </c>
      <c r="AB46" s="34" t="e">
        <f t="shared" si="10"/>
        <v>#DIV/0!</v>
      </c>
      <c r="AC46" s="34" t="e">
        <f t="shared" si="10"/>
        <v>#DIV/0!</v>
      </c>
      <c r="AD46" s="2" t="e">
        <f>AD34/$AD$30*100</f>
        <v>#DIV/0!</v>
      </c>
      <c r="AE46" s="2" t="e">
        <f t="shared" si="12"/>
        <v>#DIV/0!</v>
      </c>
      <c r="AF46" s="2" t="e">
        <f t="shared" si="12"/>
        <v>#DIV/0!</v>
      </c>
      <c r="AG46" s="34">
        <f t="shared" si="13"/>
        <v>100</v>
      </c>
      <c r="AH46" s="34">
        <f t="shared" si="13"/>
        <v>100</v>
      </c>
      <c r="AI46" s="34">
        <f t="shared" si="13"/>
        <v>-4888.8888888888887</v>
      </c>
      <c r="AJ46" s="34"/>
      <c r="AK46" s="21">
        <f t="shared" si="14"/>
        <v>0</v>
      </c>
      <c r="AL46" s="2" t="e">
        <f t="shared" si="15"/>
        <v>#DIV/0!</v>
      </c>
      <c r="AM46" s="2" t="e">
        <f t="shared" si="16"/>
        <v>#DIV/0!</v>
      </c>
      <c r="AN46" s="2" t="e">
        <f t="shared" si="17"/>
        <v>#DIV/0!</v>
      </c>
      <c r="AO46" s="2" t="e">
        <f t="shared" si="18"/>
        <v>#DIV/0!</v>
      </c>
      <c r="AP46" s="2" t="e">
        <f t="shared" si="19"/>
        <v>#DIV/0!</v>
      </c>
    </row>
    <row r="47" spans="1:42">
      <c r="Z47" s="21"/>
      <c r="AA47" s="34"/>
      <c r="AB47" s="34"/>
      <c r="AC47" s="34"/>
      <c r="AG47" s="34"/>
      <c r="AH47" s="34"/>
      <c r="AI47" s="34"/>
      <c r="AJ47" s="34"/>
      <c r="AK47" s="21"/>
    </row>
    <row r="48" spans="1:42">
      <c r="Z48" s="21"/>
      <c r="AA48" s="34" t="e">
        <f>AA45/SUM($AA$45:$AC$45)*100</f>
        <v>#DIV/0!</v>
      </c>
      <c r="AB48" s="34" t="e">
        <f>AB45/SUM($AA$45:$AC$45)*100</f>
        <v>#DIV/0!</v>
      </c>
      <c r="AC48" s="34" t="e">
        <f>AC45/SUM($AA$45:$AC$45)*100</f>
        <v>#DIV/0!</v>
      </c>
      <c r="AD48" s="34" t="e">
        <f>AD45/SUM($AD$45:$AF$45)*100</f>
        <v>#DIV/0!</v>
      </c>
      <c r="AE48" s="34" t="e">
        <f t="shared" ref="AE48:AF48" si="20">AE45/SUM($AD$45:$AF$45)*100</f>
        <v>#DIV/0!</v>
      </c>
      <c r="AF48" s="34" t="e">
        <f t="shared" si="20"/>
        <v>#DIV/0!</v>
      </c>
      <c r="AG48" s="34">
        <f>AG45/SUM($AG$45:$AI$45)*100</f>
        <v>-2.1327014218009479</v>
      </c>
      <c r="AH48" s="34">
        <f t="shared" ref="AH48:AI48" si="21">AH45/SUM($AG$45:$AI$45)*100</f>
        <v>-2.1327014218009479</v>
      </c>
      <c r="AI48" s="34">
        <f t="shared" si="21"/>
        <v>104.2654028436019</v>
      </c>
      <c r="AJ48" s="34"/>
      <c r="AK48" s="21"/>
    </row>
    <row r="49" spans="26:37">
      <c r="AA49" s="34" t="e">
        <f>AA46/SUM($AA$46:$AC$46)*100</f>
        <v>#DIV/0!</v>
      </c>
      <c r="AB49" s="34" t="e">
        <f t="shared" ref="AB49:AC49" si="22">AB46/SUM($AA$46:$AC$46)*100</f>
        <v>#DIV/0!</v>
      </c>
      <c r="AC49" s="34" t="e">
        <f t="shared" si="22"/>
        <v>#DIV/0!</v>
      </c>
      <c r="AD49" s="34" t="e">
        <f>AD46/SUM($AD$46:$AF$46)*100</f>
        <v>#DIV/0!</v>
      </c>
      <c r="AE49" s="34" t="e">
        <f t="shared" ref="AE49:AF49" si="23">AE46/SUM($AD$46:$AF$46)*100</f>
        <v>#DIV/0!</v>
      </c>
      <c r="AF49" s="34" t="e">
        <f t="shared" si="23"/>
        <v>#DIV/0!</v>
      </c>
      <c r="AG49" s="34">
        <f>AG46/SUM($AG$46:$AI$46)*100</f>
        <v>-2.1327014218009479</v>
      </c>
      <c r="AH49" s="34">
        <f t="shared" ref="AH49:AI49" si="24">AH46/SUM($AG$46:$AI$46)*100</f>
        <v>-2.1327014218009479</v>
      </c>
      <c r="AI49" s="34">
        <f t="shared" si="24"/>
        <v>104.2654028436019</v>
      </c>
      <c r="AJ49" s="34"/>
      <c r="AK49" s="34"/>
    </row>
    <row r="50" spans="26:37">
      <c r="AA50" s="34"/>
      <c r="AB50" s="34"/>
      <c r="AC50" s="34"/>
      <c r="AG50" s="34"/>
      <c r="AH50" s="34"/>
      <c r="AI50" s="34"/>
      <c r="AJ50" s="34"/>
      <c r="AK50" s="34"/>
    </row>
    <row r="51" spans="26:37">
      <c r="AA51" s="34"/>
      <c r="AB51" s="34"/>
      <c r="AC51" s="34"/>
      <c r="AD51" s="34"/>
      <c r="AE51" s="34"/>
      <c r="AF51" s="34"/>
      <c r="AG51" s="34"/>
      <c r="AH51" s="34"/>
      <c r="AI51" s="34"/>
    </row>
    <row r="52" spans="26:37">
      <c r="Z52" s="2" t="s">
        <v>178</v>
      </c>
      <c r="AA52" s="34" t="s">
        <v>139</v>
      </c>
      <c r="AB52" s="34"/>
      <c r="AC52" s="34"/>
      <c r="AD52" s="34"/>
      <c r="AE52" s="34"/>
      <c r="AF52" s="34"/>
      <c r="AG52" s="34"/>
      <c r="AH52" s="34"/>
      <c r="AI52" s="34"/>
    </row>
    <row r="53" spans="26:37">
      <c r="Z53" s="21">
        <f>C15</f>
        <v>0</v>
      </c>
      <c r="AA53" s="34"/>
      <c r="AB53" s="34"/>
      <c r="AC53" s="34"/>
      <c r="AD53" s="34"/>
      <c r="AE53" s="34"/>
      <c r="AF53" s="34"/>
      <c r="AG53" s="34"/>
      <c r="AH53" s="34"/>
      <c r="AI53" s="34"/>
    </row>
    <row r="54" spans="26:37">
      <c r="Z54" s="21">
        <f t="shared" ref="Z54:Z58" si="25">C16</f>
        <v>0</v>
      </c>
      <c r="AA54" s="34" t="e">
        <f t="shared" ref="AA54:AA58" si="26">(Q16*(AL16+$AL$12)-Q15*(AL15+$AL$12))*$AL$29/(C16-C15)</f>
        <v>#DIV/0!</v>
      </c>
      <c r="AB54" s="34" t="e">
        <f>AA54/0.055</f>
        <v>#DIV/0!</v>
      </c>
      <c r="AC54" s="34"/>
      <c r="AD54" s="34"/>
      <c r="AE54" s="34"/>
      <c r="AF54" s="34"/>
      <c r="AG54" s="34"/>
      <c r="AH54" s="34"/>
      <c r="AI54" s="34"/>
    </row>
    <row r="55" spans="26:37">
      <c r="Z55" s="21">
        <f t="shared" si="25"/>
        <v>0</v>
      </c>
      <c r="AA55" s="34" t="e">
        <f t="shared" si="26"/>
        <v>#DIV/0!</v>
      </c>
      <c r="AB55" s="34" t="e">
        <f>AA55/0.055</f>
        <v>#DIV/0!</v>
      </c>
      <c r="AC55" s="34"/>
      <c r="AD55" s="34"/>
      <c r="AE55" s="34"/>
      <c r="AF55" s="34"/>
      <c r="AG55" s="34"/>
      <c r="AH55" s="34"/>
      <c r="AI55" s="34"/>
    </row>
    <row r="56" spans="26:37">
      <c r="Z56" s="21">
        <f t="shared" si="25"/>
        <v>0</v>
      </c>
      <c r="AA56" s="34" t="e">
        <f t="shared" si="26"/>
        <v>#DIV/0!</v>
      </c>
      <c r="AB56" s="34" t="e">
        <f t="shared" ref="AB56" si="27">AA56/0.055</f>
        <v>#DIV/0!</v>
      </c>
      <c r="AC56" s="34"/>
      <c r="AD56" s="34"/>
      <c r="AE56" s="34"/>
      <c r="AF56" s="34"/>
      <c r="AG56" s="34"/>
      <c r="AH56" s="34"/>
      <c r="AI56" s="34"/>
    </row>
    <row r="57" spans="26:37">
      <c r="Z57" s="21">
        <f t="shared" si="25"/>
        <v>0</v>
      </c>
      <c r="AA57" s="34" t="e">
        <f t="shared" si="26"/>
        <v>#DIV/0!</v>
      </c>
      <c r="AB57" s="34" t="e">
        <f>AA57/0.055</f>
        <v>#DIV/0!</v>
      </c>
    </row>
    <row r="58" spans="26:37">
      <c r="Z58" s="21">
        <f t="shared" si="25"/>
        <v>0</v>
      </c>
      <c r="AA58" s="34" t="e">
        <f t="shared" si="26"/>
        <v>#DIV/0!</v>
      </c>
      <c r="AB58" s="34" t="e">
        <f>AA58/0.055</f>
        <v>#DIV/0!</v>
      </c>
    </row>
    <row r="59" spans="26:37">
      <c r="AA59" s="34"/>
      <c r="AB59" s="34"/>
    </row>
    <row r="60" spans="26:37">
      <c r="AA60" s="34" t="s">
        <v>47</v>
      </c>
      <c r="AB60" s="34" t="s">
        <v>176</v>
      </c>
    </row>
    <row r="61" spans="26:37">
      <c r="AA61" s="34"/>
      <c r="AB61" s="34"/>
    </row>
    <row r="62" spans="26:37">
      <c r="AA62" s="34"/>
      <c r="AB62" s="217" t="s">
        <v>139</v>
      </c>
      <c r="AC62" s="217"/>
      <c r="AD62" s="217" t="s">
        <v>50</v>
      </c>
      <c r="AE62" s="217"/>
    </row>
    <row r="63" spans="26:37">
      <c r="Z63" s="2" t="s">
        <v>181</v>
      </c>
      <c r="AA63" s="141" t="s">
        <v>182</v>
      </c>
      <c r="AB63" s="141" t="s">
        <v>183</v>
      </c>
      <c r="AC63" s="141" t="s">
        <v>184</v>
      </c>
      <c r="AD63" s="141" t="s">
        <v>183</v>
      </c>
      <c r="AE63" s="141" t="s">
        <v>184</v>
      </c>
    </row>
    <row r="64" spans="26:37">
      <c r="Z64" s="21">
        <f>C15</f>
        <v>0</v>
      </c>
      <c r="AA64" s="34"/>
      <c r="AB64" s="34" t="s">
        <v>185</v>
      </c>
      <c r="AC64" s="34" t="s">
        <v>180</v>
      </c>
      <c r="AD64" s="34" t="s">
        <v>185</v>
      </c>
      <c r="AE64" s="34" t="s">
        <v>180</v>
      </c>
    </row>
    <row r="65" spans="26:31">
      <c r="Z65" s="21">
        <f t="shared" ref="Z65:Z68" si="28">C16</f>
        <v>0</v>
      </c>
      <c r="AA65" s="34" t="e">
        <f>VLOOKUP(Z65, 'Auto save'!A2:$N$5000, 14, TRUE)</f>
        <v>#N/A</v>
      </c>
      <c r="AB65" s="142" t="e">
        <f>((96485*(Q16*(AL16+$AL$12)))/(10*AA65))*100</f>
        <v>#N/A</v>
      </c>
      <c r="AC65" s="143" t="e">
        <f>($N$6*AA65)/(3.6*10^6*$AL$29*(Q16*(AL16+$AL$12)-$Q$15*($AL$15+$AL$12)))*1000</f>
        <v>#N/A</v>
      </c>
      <c r="AD65" s="142" t="e">
        <f>((96485*(AJ16*(AM16+$AM$12)))/(10*AA65))*100</f>
        <v>#N/A</v>
      </c>
      <c r="AE65" s="143" t="e">
        <f>($N$6*AA65)/(3.6*10^6*$AL$30*(AJ16*(AM16+$AM$12)-$AJ$15*($AM$15+$AM$12)))*1000</f>
        <v>#N/A</v>
      </c>
    </row>
    <row r="66" spans="26:31">
      <c r="Z66" s="21">
        <f t="shared" si="28"/>
        <v>0</v>
      </c>
      <c r="AA66" s="34" t="e">
        <f>VLOOKUP(Z66, 'Auto save'!A3:$N$5000, 14, TRUE)</f>
        <v>#N/A</v>
      </c>
      <c r="AB66" s="142" t="e">
        <f>((96485*(Q17*(AL17+$AL$12)))/(10*AA66))*100</f>
        <v>#N/A</v>
      </c>
      <c r="AC66" s="143" t="e">
        <f t="shared" ref="AC66:AC68" si="29">($N$6*AA66)/(3.6*10^6*$AL$29*(Q17*(AL17+$AL$12)-$Q$15*($AL$15+$AL$12)))*1000</f>
        <v>#N/A</v>
      </c>
      <c r="AD66" s="142" t="e">
        <f t="shared" ref="AD66:AD68" si="30">((96485*(AJ17*(AM17+$AM$12)))/(10*AA66))*100</f>
        <v>#N/A</v>
      </c>
      <c r="AE66" s="143" t="e">
        <f t="shared" ref="AE66:AE68" si="31">($N$6*AA66)/(3.6*10^6*$AL$30*(AJ17*(AM17+$AM$12)-$AJ$15*($AM$15+$AM$12)))*1000</f>
        <v>#N/A</v>
      </c>
    </row>
    <row r="67" spans="26:31">
      <c r="Z67" s="21">
        <f t="shared" si="28"/>
        <v>0</v>
      </c>
      <c r="AA67" s="34" t="e">
        <f>VLOOKUP(Z67, 'Auto save'!A4:$N$5000, 14, TRUE)</f>
        <v>#N/A</v>
      </c>
      <c r="AB67" s="142" t="e">
        <f>((96485*(Q18*(AL18+$AL$12)))/(10*AA67))*100</f>
        <v>#N/A</v>
      </c>
      <c r="AC67" s="143" t="e">
        <f t="shared" si="29"/>
        <v>#N/A</v>
      </c>
      <c r="AD67" s="142" t="e">
        <f t="shared" si="30"/>
        <v>#N/A</v>
      </c>
      <c r="AE67" s="143" t="e">
        <f t="shared" si="31"/>
        <v>#N/A</v>
      </c>
    </row>
    <row r="68" spans="26:31">
      <c r="Z68" s="21">
        <f t="shared" si="28"/>
        <v>0</v>
      </c>
      <c r="AA68" s="34" t="e">
        <f>VLOOKUP(Z68, 'Auto save'!A5:$N$5000, 14, TRUE)</f>
        <v>#N/A</v>
      </c>
      <c r="AB68" s="142" t="e">
        <f>((96485*(Q19*(AL19+$AL$12)))/(10*AA68))*100</f>
        <v>#N/A</v>
      </c>
      <c r="AC68" s="143" t="e">
        <f t="shared" si="29"/>
        <v>#N/A</v>
      </c>
      <c r="AD68" s="142" t="e">
        <f t="shared" si="30"/>
        <v>#N/A</v>
      </c>
      <c r="AE68" s="143" t="e">
        <f t="shared" si="31"/>
        <v>#N/A</v>
      </c>
    </row>
    <row r="69" spans="26:31">
      <c r="AA69" s="34"/>
      <c r="AB69" s="142"/>
      <c r="AC69" s="143"/>
      <c r="AD69" s="142"/>
      <c r="AE69" s="143"/>
    </row>
    <row r="70" spans="26:31">
      <c r="Z70" s="34"/>
      <c r="AA70" s="34"/>
      <c r="AB70" s="142"/>
      <c r="AC70" s="143"/>
      <c r="AD70" s="142"/>
      <c r="AE70" s="143"/>
    </row>
  </sheetData>
  <mergeCells count="34">
    <mergeCell ref="AL39:AM39"/>
    <mergeCell ref="AN39:AP39"/>
    <mergeCell ref="AB62:AC62"/>
    <mergeCell ref="AD62:AE62"/>
    <mergeCell ref="B5:L5"/>
    <mergeCell ref="M5:O5"/>
    <mergeCell ref="A11:C12"/>
    <mergeCell ref="D11:I11"/>
    <mergeCell ref="J11:R11"/>
    <mergeCell ref="AK13:AM13"/>
    <mergeCell ref="AB11:AJ11"/>
    <mergeCell ref="AK11:AM11"/>
    <mergeCell ref="AN11:AR11"/>
    <mergeCell ref="D12:F12"/>
    <mergeCell ref="G12:I12"/>
    <mergeCell ref="J12:R12"/>
    <mergeCell ref="J13:L13"/>
    <mergeCell ref="M13:O13"/>
    <mergeCell ref="P13:R13"/>
    <mergeCell ref="AE13:AG13"/>
    <mergeCell ref="AH13:AJ13"/>
    <mergeCell ref="AA28:AC28"/>
    <mergeCell ref="AG28:AI28"/>
    <mergeCell ref="AA41:AC41"/>
    <mergeCell ref="AG41:AI41"/>
    <mergeCell ref="S11:X11"/>
    <mergeCell ref="S12:X12"/>
    <mergeCell ref="S13:U13"/>
    <mergeCell ref="V13:X13"/>
    <mergeCell ref="AD28:AF28"/>
    <mergeCell ref="AD41:AF41"/>
    <mergeCell ref="Y12:AA12"/>
    <mergeCell ref="AB12:AJ12"/>
    <mergeCell ref="Y11:AA11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V31"/>
  <sheetViews>
    <sheetView zoomScale="55" zoomScaleNormal="55" workbookViewId="0">
      <selection activeCell="K2" sqref="K2"/>
    </sheetView>
  </sheetViews>
  <sheetFormatPr defaultColWidth="8.625" defaultRowHeight="15.75"/>
  <cols>
    <col min="1" max="5" width="8.625" style="81"/>
    <col min="6" max="6" width="9.375" style="81" bestFit="1" customWidth="1"/>
    <col min="7" max="7" width="8.625" style="81"/>
    <col min="8" max="8" width="9.875" style="81" bestFit="1" customWidth="1"/>
    <col min="9" max="25" width="8.625" style="81"/>
    <col min="26" max="26" width="9.125" style="81" bestFit="1" customWidth="1"/>
    <col min="27" max="27" width="9.125" style="81" customWidth="1"/>
    <col min="28" max="34" width="8.625" style="81"/>
    <col min="35" max="35" width="9.375" style="81" bestFit="1" customWidth="1"/>
    <col min="36" max="36" width="8.625" style="81"/>
    <col min="37" max="37" width="9.375" style="82" bestFit="1" customWidth="1"/>
    <col min="38" max="39" width="8.625" style="82"/>
    <col min="40" max="56" width="8.625" style="81"/>
    <col min="57" max="57" width="9.75" style="81" bestFit="1" customWidth="1"/>
    <col min="58" max="58" width="9.25" style="81" bestFit="1" customWidth="1"/>
    <col min="59" max="16384" width="8.625" style="81"/>
  </cols>
  <sheetData>
    <row r="1" spans="1:74">
      <c r="A1" s="80" t="s">
        <v>55</v>
      </c>
      <c r="B1" s="81" t="s">
        <v>103</v>
      </c>
      <c r="C1" s="81" t="s">
        <v>104</v>
      </c>
      <c r="D1" s="81" t="s">
        <v>105</v>
      </c>
      <c r="E1" s="81" t="s">
        <v>139</v>
      </c>
      <c r="F1" s="81" t="s">
        <v>140</v>
      </c>
      <c r="G1" s="81" t="s">
        <v>164</v>
      </c>
      <c r="H1" s="81" t="s">
        <v>165</v>
      </c>
      <c r="I1" s="80" t="s">
        <v>138</v>
      </c>
      <c r="J1" s="81" t="s">
        <v>56</v>
      </c>
      <c r="K1" s="81" t="s">
        <v>50</v>
      </c>
      <c r="L1" s="81" t="s">
        <v>57</v>
      </c>
      <c r="M1" s="81" t="s">
        <v>106</v>
      </c>
      <c r="N1" s="81" t="s">
        <v>107</v>
      </c>
      <c r="O1" s="81" t="s">
        <v>107</v>
      </c>
      <c r="P1" s="81" t="s">
        <v>107</v>
      </c>
      <c r="AK1" s="81"/>
      <c r="AL1" s="81"/>
      <c r="AM1" s="81"/>
      <c r="AU1" s="82"/>
      <c r="AV1" s="82"/>
      <c r="AW1" s="82"/>
    </row>
    <row r="2" spans="1:74">
      <c r="A2" s="80" t="s">
        <v>58</v>
      </c>
      <c r="B2" s="83">
        <f>AZ26</f>
        <v>6.9999999999999994E-5</v>
      </c>
      <c r="C2" s="83">
        <f>AQ26</f>
        <v>5.0000000000000002E-5</v>
      </c>
      <c r="D2" s="83">
        <f>BD26</f>
        <v>3.0000000000000001E-5</v>
      </c>
      <c r="E2" s="83">
        <v>5.0000000000000001E-4</v>
      </c>
      <c r="F2" s="83">
        <v>-2.9999999999999997E-8</v>
      </c>
      <c r="G2" s="83">
        <v>4.0000000000000002E-4</v>
      </c>
      <c r="H2" s="83">
        <v>2.9999999999999997E-4</v>
      </c>
      <c r="I2" s="80" t="s">
        <v>58</v>
      </c>
      <c r="J2" s="83">
        <f>R26</f>
        <v>2.0000000000000002E-5</v>
      </c>
      <c r="K2" s="83">
        <f>G26</f>
        <v>6.0000000000000002E-6</v>
      </c>
      <c r="L2" s="83">
        <f>V26</f>
        <v>6.0000000000000002E-5</v>
      </c>
      <c r="M2" s="83">
        <f>AA26</f>
        <v>6.9999999999999999E-6</v>
      </c>
      <c r="N2" s="83">
        <f>AK26</f>
        <v>7.9999999999999996E-7</v>
      </c>
      <c r="O2" s="83">
        <f>AI26</f>
        <v>1.9999999999999999E-6</v>
      </c>
      <c r="P2" s="83">
        <f>AG26</f>
        <v>4.0000000000000002E-4</v>
      </c>
      <c r="AK2" s="81"/>
      <c r="AL2" s="81"/>
      <c r="AM2" s="81"/>
      <c r="AU2" s="82"/>
      <c r="AV2" s="82"/>
      <c r="AW2" s="82"/>
    </row>
    <row r="3" spans="1:74">
      <c r="A3" s="80" t="s">
        <v>59</v>
      </c>
      <c r="B3" s="84">
        <f>AZ27</f>
        <v>-8.9999999999999998E-4</v>
      </c>
      <c r="C3" s="84">
        <f>AQ27</f>
        <v>-6.1999999999999998E-3</v>
      </c>
      <c r="D3" s="84">
        <f>BD27</f>
        <v>2.2000000000000001E-3</v>
      </c>
      <c r="E3" s="84"/>
      <c r="F3" s="83">
        <v>5.0000000000000001E-4</v>
      </c>
      <c r="G3" s="83"/>
      <c r="H3" s="83"/>
      <c r="I3" s="80" t="s">
        <v>59</v>
      </c>
      <c r="J3" s="84">
        <f>R27</f>
        <v>5.3E-3</v>
      </c>
      <c r="K3" s="84">
        <f>G27</f>
        <v>3.2000000000000002E-3</v>
      </c>
      <c r="L3" s="84">
        <f>V27</f>
        <v>8.5000000000000006E-3</v>
      </c>
      <c r="M3" s="83">
        <f t="shared" ref="M3:M4" si="0">AA27</f>
        <v>5.3E-3</v>
      </c>
      <c r="N3" s="83">
        <f t="shared" ref="N3:N5" si="1">AK27</f>
        <v>-6.9999999999999994E-5</v>
      </c>
      <c r="O3" s="83">
        <f t="shared" ref="O3:O5" si="2">AI27</f>
        <v>-6.9999999999999994E-5</v>
      </c>
      <c r="P3" s="83">
        <f t="shared" ref="P3:P4" si="3">AG27</f>
        <v>6.4999999999999997E-3</v>
      </c>
      <c r="AK3" s="81"/>
      <c r="AL3" s="81"/>
      <c r="AM3" s="81"/>
      <c r="AU3" s="82"/>
      <c r="AV3" s="82"/>
      <c r="AW3" s="82"/>
    </row>
    <row r="4" spans="1:74">
      <c r="A4" s="80" t="s">
        <v>60</v>
      </c>
      <c r="I4" s="80" t="s">
        <v>60</v>
      </c>
      <c r="J4" s="84">
        <f>R28</f>
        <v>3.5000000000000001E-3</v>
      </c>
      <c r="K4" s="84">
        <f>G28</f>
        <v>1.0999999999999999E-2</v>
      </c>
      <c r="L4" s="84">
        <f>V28</f>
        <v>8.3000000000000001E-3</v>
      </c>
      <c r="M4" s="83">
        <f t="shared" si="0"/>
        <v>-1.2999999999999999E-3</v>
      </c>
      <c r="N4" s="83">
        <f t="shared" si="1"/>
        <v>7.7999999999999996E-3</v>
      </c>
      <c r="O4" s="83">
        <f t="shared" si="2"/>
        <v>8.6E-3</v>
      </c>
      <c r="P4" s="83">
        <f t="shared" si="3"/>
        <v>7.6E-3</v>
      </c>
      <c r="AK4" s="81"/>
      <c r="AL4" s="81"/>
      <c r="AM4" s="81"/>
      <c r="AU4" s="82"/>
      <c r="AV4" s="82"/>
      <c r="AW4" s="82"/>
    </row>
    <row r="5" spans="1:74">
      <c r="B5" s="126" t="s">
        <v>118</v>
      </c>
      <c r="C5" s="126" t="s">
        <v>119</v>
      </c>
      <c r="D5" s="126" t="s">
        <v>120</v>
      </c>
      <c r="E5" s="126" t="s">
        <v>145</v>
      </c>
      <c r="F5" s="126" t="s">
        <v>146</v>
      </c>
      <c r="G5" s="126" t="s">
        <v>167</v>
      </c>
      <c r="H5" s="126" t="s">
        <v>168</v>
      </c>
      <c r="J5" s="126" t="s">
        <v>121</v>
      </c>
      <c r="K5" s="126" t="s">
        <v>122</v>
      </c>
      <c r="L5" s="126" t="s">
        <v>123</v>
      </c>
      <c r="M5" s="126" t="s">
        <v>118</v>
      </c>
      <c r="N5" s="83">
        <f t="shared" si="1"/>
        <v>-4.4999999999999999E-4</v>
      </c>
      <c r="O5" s="83">
        <f t="shared" si="2"/>
        <v>-2.0999999999999999E-3</v>
      </c>
      <c r="AK5" s="81"/>
      <c r="AL5" s="81"/>
      <c r="AM5" s="81"/>
      <c r="AS5" s="82"/>
      <c r="AT5" s="82"/>
      <c r="AU5" s="82"/>
    </row>
    <row r="6" spans="1:74">
      <c r="N6" s="126" t="s">
        <v>118</v>
      </c>
      <c r="O6" s="126" t="s">
        <v>124</v>
      </c>
      <c r="P6" s="126" t="s">
        <v>125</v>
      </c>
      <c r="AK6" s="81"/>
      <c r="AL6" s="81"/>
      <c r="AM6" s="81"/>
      <c r="AR6" s="82"/>
      <c r="AS6" s="82"/>
      <c r="AT6" s="82"/>
    </row>
    <row r="7" spans="1:74">
      <c r="M7" s="81" t="s">
        <v>126</v>
      </c>
      <c r="N7" s="81" t="str">
        <f>AK31</f>
        <v>10.9~14.3</v>
      </c>
      <c r="O7" s="81" t="str">
        <f>AI31</f>
        <v>10.4~13.7</v>
      </c>
      <c r="P7" s="81" t="str">
        <f>AG31</f>
        <v>5.7~7.7</v>
      </c>
      <c r="AK7" s="81"/>
      <c r="AL7" s="81"/>
      <c r="AM7" s="81"/>
      <c r="AS7" s="82"/>
      <c r="AT7" s="82"/>
      <c r="AU7" s="82"/>
    </row>
    <row r="8" spans="1:74">
      <c r="AK8" s="81"/>
      <c r="AL8" s="81"/>
      <c r="AM8" s="81"/>
      <c r="AS8" s="82"/>
      <c r="AT8" s="82"/>
      <c r="AU8" s="82"/>
    </row>
    <row r="9" spans="1:74">
      <c r="J9" s="81" t="s">
        <v>61</v>
      </c>
      <c r="K9" s="81" t="s">
        <v>61</v>
      </c>
      <c r="L9" s="81" t="s">
        <v>62</v>
      </c>
      <c r="N9" s="81" t="s">
        <v>62</v>
      </c>
      <c r="O9" s="81" t="s">
        <v>62</v>
      </c>
      <c r="P9" s="81" t="s">
        <v>62</v>
      </c>
      <c r="Q9" s="81" t="s">
        <v>62</v>
      </c>
      <c r="Z9" s="85" t="s">
        <v>108</v>
      </c>
      <c r="AA9" s="85" t="s">
        <v>109</v>
      </c>
      <c r="AB9" s="85" t="s">
        <v>109</v>
      </c>
      <c r="AD9" s="85" t="s">
        <v>108</v>
      </c>
      <c r="AE9" s="85" t="s">
        <v>109</v>
      </c>
      <c r="AF9" s="85"/>
      <c r="AG9" s="85" t="s">
        <v>127</v>
      </c>
      <c r="AH9" s="85"/>
      <c r="AI9" s="85" t="s">
        <v>128</v>
      </c>
      <c r="AJ9" s="85"/>
      <c r="AK9" s="85" t="s">
        <v>129</v>
      </c>
      <c r="AL9" s="85"/>
      <c r="AM9" s="81"/>
      <c r="AO9" s="82"/>
      <c r="AP9" s="82"/>
      <c r="AQ9" s="82"/>
      <c r="BD9" s="127"/>
      <c r="BE9" s="127">
        <v>4.2361111111111106E-2</v>
      </c>
      <c r="BF9" s="128">
        <v>7.1180555555555548E-4</v>
      </c>
      <c r="BG9" s="128">
        <v>7.175925925925927E-4</v>
      </c>
    </row>
    <row r="10" spans="1:74">
      <c r="B10" s="86" t="s">
        <v>50</v>
      </c>
      <c r="C10" s="81" t="s">
        <v>63</v>
      </c>
      <c r="D10" s="81" t="s">
        <v>64</v>
      </c>
      <c r="E10" s="81" t="s">
        <v>65</v>
      </c>
      <c r="F10" s="87" t="s">
        <v>66</v>
      </c>
      <c r="I10" s="82" t="s">
        <v>56</v>
      </c>
      <c r="J10" s="81" t="s">
        <v>63</v>
      </c>
      <c r="K10" s="81" t="s">
        <v>64</v>
      </c>
      <c r="L10" s="82" t="s">
        <v>65</v>
      </c>
      <c r="M10" s="88" t="s">
        <v>56</v>
      </c>
      <c r="N10" s="89" t="s">
        <v>67</v>
      </c>
      <c r="O10" s="89" t="s">
        <v>68</v>
      </c>
      <c r="P10" s="90" t="s">
        <v>69</v>
      </c>
      <c r="Q10" s="90" t="s">
        <v>70</v>
      </c>
      <c r="R10" s="87" t="s">
        <v>71</v>
      </c>
      <c r="T10" s="91" t="s">
        <v>57</v>
      </c>
      <c r="U10" s="81" t="s">
        <v>63</v>
      </c>
      <c r="V10" s="92" t="s">
        <v>66</v>
      </c>
      <c r="W10" s="93" t="s">
        <v>72</v>
      </c>
      <c r="X10" s="93"/>
      <c r="Y10" s="94" t="s">
        <v>106</v>
      </c>
      <c r="Z10" s="93" t="s">
        <v>110</v>
      </c>
      <c r="AA10" s="93" t="s">
        <v>110</v>
      </c>
      <c r="AB10" s="93" t="s">
        <v>111</v>
      </c>
      <c r="AC10" s="94" t="s">
        <v>107</v>
      </c>
      <c r="AD10" s="93" t="s">
        <v>110</v>
      </c>
      <c r="AE10" s="93" t="s">
        <v>110</v>
      </c>
      <c r="AF10" s="93"/>
      <c r="AG10" s="93"/>
      <c r="AH10" s="93"/>
      <c r="AI10" s="93"/>
      <c r="AJ10" s="93"/>
      <c r="AK10" s="93"/>
      <c r="AL10" s="93"/>
      <c r="AM10" s="81"/>
      <c r="AN10" s="95" t="s">
        <v>55</v>
      </c>
      <c r="AO10" s="82" t="s">
        <v>56</v>
      </c>
      <c r="AP10" s="82"/>
      <c r="AQ10" s="95" t="s">
        <v>56</v>
      </c>
      <c r="AS10" s="81" t="s">
        <v>73</v>
      </c>
      <c r="AT10" s="93"/>
      <c r="AU10" s="96" t="s">
        <v>73</v>
      </c>
      <c r="AV10" s="93"/>
      <c r="AY10" s="81" t="s">
        <v>112</v>
      </c>
      <c r="AZ10" s="95" t="s">
        <v>106</v>
      </c>
      <c r="BC10" s="81" t="s">
        <v>113</v>
      </c>
      <c r="BD10" s="95" t="s">
        <v>107</v>
      </c>
      <c r="BI10" s="95" t="s">
        <v>139</v>
      </c>
      <c r="BJ10" s="81">
        <v>166.13</v>
      </c>
      <c r="BK10" s="81" t="s">
        <v>143</v>
      </c>
      <c r="BL10" s="95" t="s">
        <v>140</v>
      </c>
      <c r="BM10" s="81">
        <v>152.15</v>
      </c>
      <c r="BN10" s="81" t="s">
        <v>143</v>
      </c>
      <c r="BQ10" s="95" t="s">
        <v>164</v>
      </c>
      <c r="BR10" s="81">
        <v>196.2</v>
      </c>
      <c r="BS10" s="81" t="s">
        <v>166</v>
      </c>
      <c r="BT10" s="95" t="s">
        <v>165</v>
      </c>
      <c r="BU10" s="81">
        <v>182.17</v>
      </c>
      <c r="BV10" s="81" t="s">
        <v>166</v>
      </c>
    </row>
    <row r="11" spans="1:74">
      <c r="B11" s="97" t="s">
        <v>74</v>
      </c>
      <c r="C11" s="97" t="s">
        <v>75</v>
      </c>
      <c r="D11" s="97" t="s">
        <v>75</v>
      </c>
      <c r="E11" s="97" t="s">
        <v>75</v>
      </c>
      <c r="F11" s="97" t="s">
        <v>75</v>
      </c>
      <c r="G11" s="97"/>
      <c r="I11" s="81" t="s">
        <v>76</v>
      </c>
      <c r="J11" s="81" t="s">
        <v>26</v>
      </c>
      <c r="K11" s="81" t="s">
        <v>26</v>
      </c>
      <c r="L11" s="81" t="s">
        <v>26</v>
      </c>
      <c r="M11" s="81" t="s">
        <v>76</v>
      </c>
      <c r="N11" s="93" t="s">
        <v>77</v>
      </c>
      <c r="O11" s="93" t="s">
        <v>77</v>
      </c>
      <c r="P11" s="93" t="s">
        <v>77</v>
      </c>
      <c r="Q11" s="93" t="s">
        <v>77</v>
      </c>
      <c r="R11" s="93" t="s">
        <v>77</v>
      </c>
      <c r="T11" s="81" t="s">
        <v>76</v>
      </c>
      <c r="U11" s="81" t="s">
        <v>26</v>
      </c>
      <c r="V11" s="93" t="s">
        <v>26</v>
      </c>
      <c r="W11" s="93" t="s">
        <v>26</v>
      </c>
      <c r="X11" s="93"/>
      <c r="Y11" s="93" t="s">
        <v>74</v>
      </c>
      <c r="Z11" s="93" t="s">
        <v>75</v>
      </c>
      <c r="AA11" s="93" t="s">
        <v>75</v>
      </c>
      <c r="AB11" s="93" t="s">
        <v>75</v>
      </c>
      <c r="AC11" s="93" t="s">
        <v>74</v>
      </c>
      <c r="AD11" s="93" t="s">
        <v>75</v>
      </c>
      <c r="AE11" s="93" t="s">
        <v>75</v>
      </c>
      <c r="AF11" s="129" t="s">
        <v>74</v>
      </c>
      <c r="AG11" s="93"/>
      <c r="AH11" s="129" t="s">
        <v>130</v>
      </c>
      <c r="AI11" s="93"/>
      <c r="AJ11" s="93" t="s">
        <v>130</v>
      </c>
      <c r="AK11" s="93"/>
      <c r="AL11" s="93"/>
      <c r="AM11" s="81"/>
      <c r="AN11" s="81" t="s">
        <v>76</v>
      </c>
      <c r="AO11" s="82" t="s">
        <v>78</v>
      </c>
      <c r="AP11" s="82" t="s">
        <v>76</v>
      </c>
      <c r="AQ11" s="82" t="s">
        <v>78</v>
      </c>
      <c r="AR11" s="81" t="s">
        <v>76</v>
      </c>
      <c r="AS11" s="81" t="s">
        <v>78</v>
      </c>
      <c r="AT11" s="93" t="s">
        <v>76</v>
      </c>
      <c r="AU11" s="93" t="s">
        <v>79</v>
      </c>
      <c r="AV11" s="93" t="s">
        <v>80</v>
      </c>
      <c r="AX11" s="81" t="s">
        <v>74</v>
      </c>
      <c r="AY11" s="81" t="s">
        <v>114</v>
      </c>
      <c r="AZ11" s="81" t="s">
        <v>114</v>
      </c>
      <c r="BB11" s="81" t="s">
        <v>74</v>
      </c>
      <c r="BC11" s="81" t="s">
        <v>114</v>
      </c>
      <c r="BD11" s="81" t="s">
        <v>114</v>
      </c>
      <c r="BE11" s="81" t="s">
        <v>131</v>
      </c>
      <c r="BI11" s="81" t="s">
        <v>141</v>
      </c>
      <c r="BJ11" s="81" t="s">
        <v>144</v>
      </c>
      <c r="BK11" s="81" t="s">
        <v>142</v>
      </c>
      <c r="BL11" s="81" t="s">
        <v>141</v>
      </c>
      <c r="BM11" s="81" t="s">
        <v>144</v>
      </c>
      <c r="BN11" s="81" t="s">
        <v>142</v>
      </c>
      <c r="BQ11" s="140" t="s">
        <v>161</v>
      </c>
      <c r="BR11" s="140" t="s">
        <v>163</v>
      </c>
      <c r="BS11" s="81" t="s">
        <v>162</v>
      </c>
      <c r="BT11" s="140" t="s">
        <v>161</v>
      </c>
      <c r="BU11" s="140" t="s">
        <v>163</v>
      </c>
      <c r="BV11" s="140" t="s">
        <v>162</v>
      </c>
    </row>
    <row r="12" spans="1:74" ht="16.5">
      <c r="B12" s="97">
        <v>1E-3</v>
      </c>
      <c r="C12" s="97">
        <v>0.216</v>
      </c>
      <c r="D12" s="97">
        <v>0.223</v>
      </c>
      <c r="E12" s="97">
        <v>0.223</v>
      </c>
      <c r="F12" s="97">
        <v>0.378</v>
      </c>
      <c r="G12" s="97"/>
      <c r="I12" s="97">
        <v>1E-3</v>
      </c>
      <c r="J12" s="98">
        <v>0.1055</v>
      </c>
      <c r="K12" s="98">
        <v>9.2700000000000005E-2</v>
      </c>
      <c r="L12" s="97">
        <v>0.1241</v>
      </c>
      <c r="M12" s="97">
        <v>6.6666666666666664E-4</v>
      </c>
      <c r="N12" s="93">
        <v>6.4199999999999993E-2</v>
      </c>
      <c r="O12" s="93">
        <v>6.6900000000000001E-2</v>
      </c>
      <c r="P12" s="93">
        <v>7.5300000000000006E-2</v>
      </c>
      <c r="Q12" s="93">
        <v>7.7299999999999994E-2</v>
      </c>
      <c r="R12" s="97">
        <f>AVERAGE(N12:Q12)</f>
        <v>7.0925000000000002E-2</v>
      </c>
      <c r="T12" s="97">
        <v>1E-3</v>
      </c>
      <c r="U12" s="97">
        <v>0.1085</v>
      </c>
      <c r="V12" s="99">
        <v>0.1114</v>
      </c>
      <c r="W12" s="99">
        <v>0.11219999999999999</v>
      </c>
      <c r="X12" s="99"/>
      <c r="Y12" s="99">
        <v>1E-3</v>
      </c>
      <c r="Z12" s="99">
        <v>0.1285</v>
      </c>
      <c r="AA12" s="100">
        <v>0.20200000000000001</v>
      </c>
      <c r="AB12" s="101">
        <v>0.1993</v>
      </c>
      <c r="AC12" s="99">
        <v>1E-3</v>
      </c>
      <c r="AD12" s="99">
        <v>9.7500000000000003E-2</v>
      </c>
      <c r="AE12" s="99">
        <v>0.34499999999999997</v>
      </c>
      <c r="AF12" s="129">
        <v>1E-3</v>
      </c>
      <c r="AG12" s="129">
        <v>0.10150000000000001</v>
      </c>
      <c r="AH12" s="129">
        <v>1.5E-3</v>
      </c>
      <c r="AI12" s="129">
        <v>0.19900000000000001</v>
      </c>
      <c r="AJ12" s="129">
        <v>2E-3</v>
      </c>
      <c r="AK12" s="130">
        <v>0.34499999999999997</v>
      </c>
      <c r="AL12" s="99"/>
      <c r="AM12" s="81"/>
      <c r="AN12" s="81">
        <v>1E-3</v>
      </c>
      <c r="AO12" s="102">
        <v>21.544</v>
      </c>
      <c r="AP12" s="102">
        <v>3.3333333333333332E-4</v>
      </c>
      <c r="AQ12" s="102">
        <v>8.8257999999999992</v>
      </c>
      <c r="AR12" s="97">
        <v>1E-3</v>
      </c>
      <c r="AS12" s="97">
        <v>1.74</v>
      </c>
      <c r="AT12" s="93">
        <v>1E-3</v>
      </c>
      <c r="AU12" s="93">
        <v>22.605599999999999</v>
      </c>
      <c r="AV12" s="93">
        <v>15.539300000000001</v>
      </c>
      <c r="AX12" s="81">
        <v>1E-3</v>
      </c>
      <c r="AY12" s="103">
        <v>14.2471</v>
      </c>
      <c r="AZ12" s="103">
        <v>15.8315</v>
      </c>
      <c r="BA12" s="103"/>
      <c r="BB12" s="81">
        <v>1E-3</v>
      </c>
      <c r="BC12" s="103">
        <v>2.0804999999999998</v>
      </c>
      <c r="BD12" s="104">
        <v>33.9009</v>
      </c>
      <c r="BE12" s="131">
        <v>35.7119</v>
      </c>
      <c r="BF12" s="131">
        <v>34.999299999999998</v>
      </c>
      <c r="BG12" s="131">
        <v>41.883000000000003</v>
      </c>
      <c r="BI12" s="81">
        <v>0.05</v>
      </c>
      <c r="BJ12" s="136">
        <f>BI12/100/$BJ$10*1000</f>
        <v>3.0096912056822973E-3</v>
      </c>
      <c r="BK12" s="137">
        <v>5.6566666666666663</v>
      </c>
      <c r="BL12" s="81">
        <v>0.05</v>
      </c>
      <c r="BM12" s="136">
        <f>BL12/100/$BM$10*1000</f>
        <v>3.2862306933946761E-3</v>
      </c>
      <c r="BN12" s="81">
        <v>7.55</v>
      </c>
      <c r="BQ12" s="140">
        <v>0.05</v>
      </c>
      <c r="BR12" s="136">
        <f>BQ12/100/$BR$10*1000</f>
        <v>2.5484199796126407E-3</v>
      </c>
      <c r="BS12" s="81">
        <v>5.86</v>
      </c>
      <c r="BT12" s="140">
        <v>0.05</v>
      </c>
      <c r="BU12" s="136">
        <f>BT12/100/$BU$10*1000</f>
        <v>2.7446890267332712E-3</v>
      </c>
      <c r="BV12" s="140">
        <v>8.1300000000000008</v>
      </c>
    </row>
    <row r="13" spans="1:74" ht="16.5">
      <c r="B13" s="97">
        <v>5.0000000000000001E-3</v>
      </c>
      <c r="C13" s="97"/>
      <c r="D13" s="97">
        <v>1.53</v>
      </c>
      <c r="E13" s="97">
        <v>1.53</v>
      </c>
      <c r="F13" s="97">
        <v>1.5229999999999999</v>
      </c>
      <c r="G13" s="97"/>
      <c r="I13" s="97">
        <v>5.0000000000000001E-3</v>
      </c>
      <c r="J13" s="98">
        <v>0.58299999999999996</v>
      </c>
      <c r="K13" s="98">
        <v>0.51700000000000002</v>
      </c>
      <c r="L13" s="97">
        <v>1.8069999999999999</v>
      </c>
      <c r="M13" s="97">
        <v>3.3333333333333335E-3</v>
      </c>
      <c r="N13" s="93">
        <v>0.56100000000000005</v>
      </c>
      <c r="O13" s="93">
        <v>0.55700000000000005</v>
      </c>
      <c r="P13" s="93">
        <v>0.56000000000000005</v>
      </c>
      <c r="Q13" s="93">
        <v>0.56000000000000005</v>
      </c>
      <c r="R13" s="97">
        <f t="shared" ref="R13:R21" si="4">AVERAGE(N13:Q13)</f>
        <v>0.55950000000000011</v>
      </c>
      <c r="T13" s="97">
        <v>5.0000000000000001E-3</v>
      </c>
      <c r="U13" s="97">
        <v>0.58499999999999996</v>
      </c>
      <c r="V13" s="99">
        <v>0.55900000000000005</v>
      </c>
      <c r="W13" s="99">
        <v>0.55800000000000005</v>
      </c>
      <c r="X13" s="99"/>
      <c r="Y13" s="99">
        <v>5.0000000000000001E-3</v>
      </c>
      <c r="Z13" s="99">
        <v>0.628</v>
      </c>
      <c r="AA13" s="105">
        <v>1.04</v>
      </c>
      <c r="AB13" s="106">
        <v>1.036</v>
      </c>
      <c r="AC13" s="99">
        <v>5.0000000000000001E-3</v>
      </c>
      <c r="AD13" s="99">
        <v>0.46300000000000002</v>
      </c>
      <c r="AE13" s="107">
        <v>1.655</v>
      </c>
      <c r="AF13" s="129">
        <v>5.0000000000000001E-3</v>
      </c>
      <c r="AG13" s="129">
        <v>0.47399999999999998</v>
      </c>
      <c r="AH13" s="129">
        <v>7.4999999999999997E-3</v>
      </c>
      <c r="AI13" s="129">
        <v>1.0760000000000001</v>
      </c>
      <c r="AJ13" s="129">
        <v>0.01</v>
      </c>
      <c r="AK13" s="130">
        <v>1.738</v>
      </c>
      <c r="AL13" s="107"/>
      <c r="AM13" s="81"/>
      <c r="AN13" s="81">
        <v>5.0000000000000001E-3</v>
      </c>
      <c r="AO13" s="102">
        <v>101.17489999999999</v>
      </c>
      <c r="AP13" s="102">
        <v>1.6666666666666668E-3</v>
      </c>
      <c r="AQ13" s="102">
        <v>39.493600000000001</v>
      </c>
      <c r="AR13" s="97">
        <v>0.01</v>
      </c>
      <c r="AS13" s="97">
        <v>21.768000000000001</v>
      </c>
      <c r="AT13" s="93">
        <v>5.0000000000000001E-3</v>
      </c>
      <c r="AU13" s="93">
        <v>116.5378</v>
      </c>
      <c r="AV13" s="93">
        <v>86.352400000000003</v>
      </c>
      <c r="AX13" s="81">
        <v>5.0000000000000001E-3</v>
      </c>
      <c r="AY13" s="103">
        <v>65.8125</v>
      </c>
      <c r="AZ13" s="103">
        <v>71.0929</v>
      </c>
      <c r="BA13" s="103"/>
      <c r="BB13" s="81">
        <v>5.0000000000000001E-3</v>
      </c>
      <c r="BC13" s="103">
        <v>150.18360000000001</v>
      </c>
      <c r="BD13" s="104">
        <v>167.18170000000001</v>
      </c>
      <c r="BE13" s="131">
        <v>164.19919999999999</v>
      </c>
      <c r="BF13" s="131">
        <v>163.58539999999999</v>
      </c>
      <c r="BG13" s="131">
        <v>159.07409999999999</v>
      </c>
      <c r="BI13" s="81">
        <v>0.2</v>
      </c>
      <c r="BJ13" s="136">
        <f t="shared" ref="BJ13:BJ16" si="5">BI13/100/$BJ$10*1000</f>
        <v>1.2038764822729189E-2</v>
      </c>
      <c r="BK13" s="137">
        <v>22.766666666666666</v>
      </c>
      <c r="BL13" s="81">
        <v>0.1</v>
      </c>
      <c r="BM13" s="136">
        <f t="shared" ref="BM13:BM22" si="6">BL13/100/$BM$10*1000</f>
        <v>6.5724613867893522E-3</v>
      </c>
      <c r="BN13" s="81">
        <v>15.324999999999999</v>
      </c>
      <c r="BQ13" s="140">
        <v>0.1</v>
      </c>
      <c r="BR13" s="136">
        <f t="shared" ref="BR13:BR22" si="7">BQ13/100/$BR$10*1000</f>
        <v>5.0968399592252814E-3</v>
      </c>
      <c r="BS13" s="81">
        <v>11.77</v>
      </c>
      <c r="BT13" s="140">
        <v>0.1</v>
      </c>
      <c r="BU13" s="136">
        <f t="shared" ref="BU13:BU21" si="8">BT13/100/$BU$10*1000</f>
        <v>5.4893780534665424E-3</v>
      </c>
      <c r="BV13" s="140">
        <v>16</v>
      </c>
    </row>
    <row r="14" spans="1:74" ht="16.5">
      <c r="B14" s="97">
        <v>0.01</v>
      </c>
      <c r="C14" s="97">
        <v>3.02</v>
      </c>
      <c r="D14" s="97">
        <v>3.1</v>
      </c>
      <c r="E14" s="97">
        <v>3.1</v>
      </c>
      <c r="F14" s="97">
        <v>2.84</v>
      </c>
      <c r="G14" s="97"/>
      <c r="I14" s="97">
        <v>0.01</v>
      </c>
      <c r="J14" s="98">
        <v>1.181</v>
      </c>
      <c r="K14" s="98">
        <v>1.048</v>
      </c>
      <c r="L14" s="97">
        <v>3.28</v>
      </c>
      <c r="M14" s="97">
        <v>6.6666666666666671E-3</v>
      </c>
      <c r="N14" s="93">
        <v>1.1970000000000001</v>
      </c>
      <c r="O14" s="93">
        <v>1.19</v>
      </c>
      <c r="P14" s="93">
        <v>1.1970000000000001</v>
      </c>
      <c r="Q14" s="93">
        <v>1.1970000000000001</v>
      </c>
      <c r="R14" s="97">
        <f t="shared" si="4"/>
        <v>1.1952500000000001</v>
      </c>
      <c r="T14" s="97">
        <v>0.01</v>
      </c>
      <c r="U14" s="97">
        <v>1.1819999999999999</v>
      </c>
      <c r="V14" s="99">
        <v>1.1220000000000001</v>
      </c>
      <c r="W14" s="99">
        <v>1.119</v>
      </c>
      <c r="X14" s="99"/>
      <c r="Y14" s="99">
        <v>0.01</v>
      </c>
      <c r="Z14" s="99">
        <v>1.2130000000000001</v>
      </c>
      <c r="AA14" s="105">
        <v>2</v>
      </c>
      <c r="AB14" s="106">
        <v>1.988</v>
      </c>
      <c r="AC14" s="99">
        <v>0.01</v>
      </c>
      <c r="AD14" s="99">
        <v>0.90300000000000002</v>
      </c>
      <c r="AE14" s="107">
        <v>3.49</v>
      </c>
      <c r="AF14" s="129">
        <v>0.01</v>
      </c>
      <c r="AG14" s="129">
        <v>0.92700000000000005</v>
      </c>
      <c r="AH14" s="129">
        <v>1.4999999999999999E-2</v>
      </c>
      <c r="AI14" s="129">
        <v>2.16</v>
      </c>
      <c r="AJ14" s="129">
        <v>0.02</v>
      </c>
      <c r="AK14" s="130">
        <v>3.6</v>
      </c>
      <c r="AL14" s="107"/>
      <c r="AM14" s="81"/>
      <c r="AN14" s="81">
        <v>0.01</v>
      </c>
      <c r="AO14" s="102">
        <v>202.99469999999999</v>
      </c>
      <c r="AP14" s="102">
        <v>3.3333333333333335E-3</v>
      </c>
      <c r="AQ14" s="102">
        <v>75.343900000000005</v>
      </c>
      <c r="AR14" s="97">
        <v>0.02</v>
      </c>
      <c r="AS14" s="97">
        <v>42.53</v>
      </c>
      <c r="AT14" s="93">
        <v>0.01</v>
      </c>
      <c r="AU14" s="93">
        <v>234.61410000000001</v>
      </c>
      <c r="AV14" s="93">
        <v>172.18940000000001</v>
      </c>
      <c r="AX14" s="81">
        <v>0.01</v>
      </c>
      <c r="AY14" s="103">
        <v>133.91579999999999</v>
      </c>
      <c r="AZ14" s="103">
        <v>138.7809</v>
      </c>
      <c r="BA14" s="103"/>
      <c r="BB14" s="81">
        <v>0.01</v>
      </c>
      <c r="BC14" s="103">
        <v>297.52550000000002</v>
      </c>
      <c r="BD14" s="104">
        <v>330.60939999999999</v>
      </c>
      <c r="BE14" s="131">
        <v>329.92290000000003</v>
      </c>
      <c r="BF14" s="131">
        <v>326.50760000000002</v>
      </c>
      <c r="BG14" s="131">
        <v>336.12790000000001</v>
      </c>
      <c r="BI14" s="81">
        <v>0.5</v>
      </c>
      <c r="BJ14" s="136">
        <f t="shared" si="5"/>
        <v>3.009691205682297E-2</v>
      </c>
      <c r="BK14" s="137">
        <v>53.44</v>
      </c>
      <c r="BL14" s="81">
        <v>0.25</v>
      </c>
      <c r="BM14" s="136">
        <f t="shared" si="6"/>
        <v>1.6431153466973381E-2</v>
      </c>
      <c r="BN14" s="81">
        <v>30.774999999999999</v>
      </c>
      <c r="BQ14" s="140">
        <v>0.2</v>
      </c>
      <c r="BR14" s="136">
        <f t="shared" si="7"/>
        <v>1.0193679918450563E-2</v>
      </c>
      <c r="BS14" s="81">
        <v>23.95</v>
      </c>
      <c r="BT14" s="140">
        <v>0.2</v>
      </c>
      <c r="BU14" s="136">
        <f t="shared" si="8"/>
        <v>1.0978756106933085E-2</v>
      </c>
      <c r="BV14" s="140">
        <v>31.799999999999997</v>
      </c>
    </row>
    <row r="15" spans="1:74" ht="16.5">
      <c r="B15" s="97">
        <v>0.05</v>
      </c>
      <c r="C15" s="97">
        <v>12.71</v>
      </c>
      <c r="D15" s="97">
        <v>12.86</v>
      </c>
      <c r="E15" s="97">
        <v>12.86</v>
      </c>
      <c r="F15" s="97">
        <v>12.18</v>
      </c>
      <c r="G15" s="97"/>
      <c r="I15" s="97">
        <v>0.05</v>
      </c>
      <c r="J15" s="98">
        <v>4.5999999999999996</v>
      </c>
      <c r="K15" s="98">
        <v>4.28</v>
      </c>
      <c r="L15" s="97">
        <v>6.44</v>
      </c>
      <c r="M15" s="97">
        <v>3.3333333333333333E-2</v>
      </c>
      <c r="N15" s="93">
        <v>5.85</v>
      </c>
      <c r="O15" s="93">
        <v>5.85</v>
      </c>
      <c r="P15" s="93">
        <v>5.88</v>
      </c>
      <c r="Q15" s="93">
        <v>5.88</v>
      </c>
      <c r="R15" s="97">
        <f t="shared" si="4"/>
        <v>5.8649999999999993</v>
      </c>
      <c r="T15" s="97">
        <v>0.05</v>
      </c>
      <c r="U15" s="97">
        <v>4.93</v>
      </c>
      <c r="V15" s="99">
        <v>4.45</v>
      </c>
      <c r="W15" s="99">
        <v>4.4400000000000004</v>
      </c>
      <c r="X15" s="99"/>
      <c r="Y15" s="99">
        <v>0.05</v>
      </c>
      <c r="Z15" s="99">
        <v>5.66</v>
      </c>
      <c r="AA15" s="105">
        <v>9.91</v>
      </c>
      <c r="AB15" s="106">
        <v>9.84</v>
      </c>
      <c r="AC15" s="99">
        <v>0.05</v>
      </c>
      <c r="AD15" s="99">
        <v>4.1900000000000004</v>
      </c>
      <c r="AE15" s="107">
        <v>15.68</v>
      </c>
      <c r="AF15" s="129">
        <v>0.05</v>
      </c>
      <c r="AG15" s="129">
        <v>4.24</v>
      </c>
      <c r="AH15" s="129">
        <v>7.5000000000000011E-2</v>
      </c>
      <c r="AI15" s="129">
        <v>10.029999999999999</v>
      </c>
      <c r="AJ15" s="129">
        <v>0.1</v>
      </c>
      <c r="AK15" s="130">
        <v>16.09</v>
      </c>
      <c r="AL15" s="107"/>
      <c r="AM15" s="81"/>
      <c r="AN15" s="81">
        <v>0.01</v>
      </c>
      <c r="AO15" s="102">
        <v>2023.4221</v>
      </c>
      <c r="AP15" s="102">
        <v>1.6666666666666666E-2</v>
      </c>
      <c r="AQ15" s="102">
        <v>372.90989999999999</v>
      </c>
      <c r="AR15" s="97">
        <v>0.04</v>
      </c>
      <c r="AS15" s="97">
        <v>85.495500000000007</v>
      </c>
      <c r="AT15" s="93">
        <v>0.05</v>
      </c>
      <c r="AU15" s="93">
        <v>1147.1523</v>
      </c>
      <c r="AV15" s="93">
        <v>854.05229999999995</v>
      </c>
      <c r="AX15" s="81">
        <v>0.05</v>
      </c>
      <c r="AY15" s="103">
        <v>652.07150000000001</v>
      </c>
      <c r="AZ15" s="104">
        <v>681.95910000000003</v>
      </c>
      <c r="BA15" s="104"/>
      <c r="BB15" s="81">
        <v>0.05</v>
      </c>
      <c r="BC15" s="103">
        <v>1507.1184000000001</v>
      </c>
      <c r="BD15" s="104">
        <v>1639.6470999999999</v>
      </c>
      <c r="BE15" s="131">
        <v>1640.9576</v>
      </c>
      <c r="BF15" s="131">
        <v>1639.3471</v>
      </c>
      <c r="BG15" s="131">
        <v>1614.4496999999999</v>
      </c>
      <c r="BI15" s="81">
        <v>1</v>
      </c>
      <c r="BJ15" s="136">
        <f t="shared" si="5"/>
        <v>6.019382411364594E-2</v>
      </c>
      <c r="BK15" s="137">
        <v>111.16000000000001</v>
      </c>
      <c r="BL15" s="81">
        <v>0.5</v>
      </c>
      <c r="BM15" s="136">
        <f t="shared" si="6"/>
        <v>3.2862306933946761E-2</v>
      </c>
      <c r="BN15" s="81">
        <v>76.349999999999994</v>
      </c>
      <c r="BQ15" s="140">
        <v>0.5</v>
      </c>
      <c r="BR15" s="136">
        <f t="shared" si="7"/>
        <v>2.5484199796126403E-2</v>
      </c>
      <c r="BS15" s="81">
        <v>62</v>
      </c>
      <c r="BT15" s="140">
        <v>0.5</v>
      </c>
      <c r="BU15" s="136">
        <f t="shared" si="8"/>
        <v>2.7446890267332713E-2</v>
      </c>
      <c r="BV15" s="140">
        <v>79.7</v>
      </c>
    </row>
    <row r="16" spans="1:74" ht="16.5">
      <c r="B16" s="97">
        <v>0.1</v>
      </c>
      <c r="C16" s="97">
        <v>24.1</v>
      </c>
      <c r="D16" s="97">
        <v>24.5</v>
      </c>
      <c r="E16" s="97">
        <v>24.5</v>
      </c>
      <c r="F16" s="97">
        <v>24.1</v>
      </c>
      <c r="G16" s="97"/>
      <c r="I16" s="97">
        <v>0.1</v>
      </c>
      <c r="J16" s="98">
        <v>8.24</v>
      </c>
      <c r="K16" s="98">
        <v>8.2899999999999991</v>
      </c>
      <c r="L16" s="97">
        <v>15.23</v>
      </c>
      <c r="M16" s="97">
        <v>6.6666666666666666E-2</v>
      </c>
      <c r="N16" s="93">
        <v>11.34</v>
      </c>
      <c r="O16" s="93">
        <v>11.28</v>
      </c>
      <c r="P16" s="93">
        <v>11.37</v>
      </c>
      <c r="Q16" s="93">
        <v>11.39</v>
      </c>
      <c r="R16" s="97">
        <f t="shared" si="4"/>
        <v>11.344999999999999</v>
      </c>
      <c r="T16" s="97">
        <v>0.1</v>
      </c>
      <c r="U16" s="97">
        <v>8.86</v>
      </c>
      <c r="V16" s="99">
        <v>9.81</v>
      </c>
      <c r="W16" s="99">
        <v>9.77</v>
      </c>
      <c r="X16" s="99"/>
      <c r="Y16" s="99">
        <v>0.1</v>
      </c>
      <c r="Z16" s="99">
        <v>11.08</v>
      </c>
      <c r="AA16" s="105">
        <v>19.09</v>
      </c>
      <c r="AB16" s="106">
        <v>18.97</v>
      </c>
      <c r="AC16" s="99">
        <v>0.1</v>
      </c>
      <c r="AD16" s="99">
        <v>7.71</v>
      </c>
      <c r="AE16" s="107">
        <v>29.9</v>
      </c>
      <c r="AF16" s="129">
        <v>0.1</v>
      </c>
      <c r="AG16" s="129">
        <v>7.92</v>
      </c>
      <c r="AH16" s="129">
        <v>0.15000000000000002</v>
      </c>
      <c r="AI16" s="129">
        <v>18.88</v>
      </c>
      <c r="AJ16" s="129">
        <v>0.2</v>
      </c>
      <c r="AK16" s="130">
        <v>30.3</v>
      </c>
      <c r="AL16" s="107"/>
      <c r="AM16" s="81"/>
      <c r="AN16" s="81">
        <v>0.5</v>
      </c>
      <c r="AO16" s="102">
        <v>9919.5218999999997</v>
      </c>
      <c r="AP16" s="102">
        <v>3.3333333333333333E-2</v>
      </c>
      <c r="AQ16" s="102">
        <v>742.8134</v>
      </c>
      <c r="AR16" s="97">
        <v>0.1</v>
      </c>
      <c r="AS16" s="97">
        <v>211.42349999999999</v>
      </c>
      <c r="AT16" s="93">
        <v>0.1</v>
      </c>
      <c r="AU16" s="93">
        <v>2286.348</v>
      </c>
      <c r="AV16" s="93">
        <v>1721.1178</v>
      </c>
      <c r="AX16" s="81">
        <v>0.1</v>
      </c>
      <c r="AY16" s="103">
        <v>1345.5824</v>
      </c>
      <c r="AZ16" s="104">
        <v>1389.2017000000001</v>
      </c>
      <c r="BA16" s="104"/>
      <c r="BB16" s="81">
        <v>0.1</v>
      </c>
      <c r="BC16" s="103">
        <v>3025.9796999999999</v>
      </c>
      <c r="BD16" s="104">
        <v>3257.7303000000002</v>
      </c>
      <c r="BE16" s="131">
        <v>3299.5027</v>
      </c>
      <c r="BF16" s="131">
        <v>3272.0601999999999</v>
      </c>
      <c r="BG16" s="131">
        <v>3279.4679999999998</v>
      </c>
      <c r="BI16" s="81">
        <v>5</v>
      </c>
      <c r="BJ16" s="136">
        <f t="shared" si="5"/>
        <v>0.30096912056822972</v>
      </c>
      <c r="BK16" s="137">
        <v>561.33333333333337</v>
      </c>
      <c r="BL16" s="81">
        <v>1</v>
      </c>
      <c r="BM16" s="136">
        <f t="shared" si="6"/>
        <v>6.5724613867893522E-2</v>
      </c>
      <c r="BN16" s="81">
        <v>153.35000000000002</v>
      </c>
      <c r="BQ16" s="140">
        <v>0.8</v>
      </c>
      <c r="BR16" s="136">
        <f t="shared" si="7"/>
        <v>4.0774719673802251E-2</v>
      </c>
      <c r="BS16" s="81">
        <v>94.35</v>
      </c>
      <c r="BT16" s="140">
        <v>0.8</v>
      </c>
      <c r="BU16" s="136">
        <f t="shared" si="8"/>
        <v>4.391502442773234E-2</v>
      </c>
      <c r="BV16" s="140">
        <v>130.5</v>
      </c>
    </row>
    <row r="17" spans="1:74" ht="16.5">
      <c r="B17" s="97">
        <v>0.5</v>
      </c>
      <c r="C17" s="97"/>
      <c r="F17" s="97">
        <v>112.6</v>
      </c>
      <c r="G17" s="97"/>
      <c r="I17" s="97">
        <v>0.5</v>
      </c>
      <c r="M17" s="97">
        <v>0.33333333333333331</v>
      </c>
      <c r="N17" s="93">
        <v>51</v>
      </c>
      <c r="O17" s="93">
        <v>50.7</v>
      </c>
      <c r="P17" s="93">
        <v>51.1</v>
      </c>
      <c r="Q17" s="93">
        <v>51.3</v>
      </c>
      <c r="R17" s="97">
        <f t="shared" si="4"/>
        <v>51.025000000000006</v>
      </c>
      <c r="T17" s="97">
        <v>0.2</v>
      </c>
      <c r="U17" s="97">
        <v>16.55</v>
      </c>
      <c r="V17" s="99"/>
      <c r="W17" s="99"/>
      <c r="X17" s="99"/>
      <c r="Y17" s="99">
        <v>0.5</v>
      </c>
      <c r="Z17" s="99">
        <v>48.8</v>
      </c>
      <c r="AA17" s="105">
        <v>84.2</v>
      </c>
      <c r="AB17" s="106">
        <v>83.5</v>
      </c>
      <c r="AC17" s="99">
        <v>0.5</v>
      </c>
      <c r="AD17" s="99">
        <v>28.8</v>
      </c>
      <c r="AE17" s="107">
        <v>103.6</v>
      </c>
      <c r="AF17" s="129">
        <v>0.5</v>
      </c>
      <c r="AG17" s="129">
        <v>29</v>
      </c>
      <c r="AH17" s="129">
        <v>0.75</v>
      </c>
      <c r="AI17" s="129">
        <v>65.2</v>
      </c>
      <c r="AJ17" s="129">
        <v>1</v>
      </c>
      <c r="AK17" s="130">
        <v>102.1</v>
      </c>
      <c r="AL17" s="107"/>
      <c r="AM17" s="81"/>
      <c r="AN17" s="81">
        <v>1</v>
      </c>
      <c r="AO17" s="102">
        <v>20142.025000000001</v>
      </c>
      <c r="AP17" s="102">
        <v>0.16666666666666666</v>
      </c>
      <c r="AQ17" s="102">
        <v>3710.4160000000002</v>
      </c>
      <c r="AR17" s="97"/>
      <c r="AT17" s="93">
        <v>0.5</v>
      </c>
      <c r="AU17" s="93">
        <v>11370.490599999999</v>
      </c>
      <c r="AV17" s="93">
        <v>8800.6023000000005</v>
      </c>
      <c r="AX17" s="81">
        <v>0.5</v>
      </c>
      <c r="AY17" s="103">
        <v>6690.3328000000001</v>
      </c>
      <c r="AZ17" s="104">
        <v>6806.375</v>
      </c>
      <c r="BA17" s="104"/>
      <c r="BB17" s="81">
        <v>0.5</v>
      </c>
      <c r="BC17" s="103">
        <v>15321.843800000001</v>
      </c>
      <c r="BD17" s="104">
        <v>16243.117200000001</v>
      </c>
      <c r="BE17" s="131">
        <v>16311.339099999999</v>
      </c>
      <c r="BF17" s="131">
        <v>16258.9359</v>
      </c>
      <c r="BG17" s="131">
        <v>16279.8297</v>
      </c>
      <c r="BI17" s="81">
        <v>10</v>
      </c>
      <c r="BJ17" s="136">
        <f>BI17/100/$BJ$10*1000</f>
        <v>0.60193824113645944</v>
      </c>
      <c r="BK17" s="137">
        <v>1146</v>
      </c>
      <c r="BL17" s="81">
        <v>2</v>
      </c>
      <c r="BM17" s="136">
        <f t="shared" si="6"/>
        <v>0.13144922773578704</v>
      </c>
      <c r="BN17" s="81">
        <v>308.5</v>
      </c>
      <c r="BQ17" s="140">
        <v>1</v>
      </c>
      <c r="BR17" s="136">
        <f t="shared" si="7"/>
        <v>5.0968399592252807E-2</v>
      </c>
      <c r="BS17" s="81">
        <v>117.5</v>
      </c>
      <c r="BT17" s="140">
        <v>1</v>
      </c>
      <c r="BU17" s="136">
        <f t="shared" si="8"/>
        <v>5.4893780534665426E-2</v>
      </c>
      <c r="BV17" s="140">
        <v>162.80000000000001</v>
      </c>
    </row>
    <row r="18" spans="1:74" ht="16.5">
      <c r="B18" s="97">
        <v>1</v>
      </c>
      <c r="F18" s="97">
        <v>216</v>
      </c>
      <c r="G18" s="97"/>
      <c r="I18" s="97"/>
      <c r="M18" s="97">
        <v>0.66666666666666663</v>
      </c>
      <c r="N18" s="93">
        <v>94.1</v>
      </c>
      <c r="O18" s="93">
        <v>93.2</v>
      </c>
      <c r="P18" s="93">
        <v>94.3</v>
      </c>
      <c r="Q18" s="93">
        <v>94.6</v>
      </c>
      <c r="R18" s="97">
        <f t="shared" si="4"/>
        <v>94.050000000000011</v>
      </c>
      <c r="T18" s="108">
        <v>0.5</v>
      </c>
      <c r="V18" s="99">
        <v>42</v>
      </c>
      <c r="W18" s="99">
        <v>41.7</v>
      </c>
      <c r="X18" s="99"/>
      <c r="Y18" s="99">
        <v>1</v>
      </c>
      <c r="Z18" s="99">
        <v>89.2</v>
      </c>
      <c r="AA18" s="105">
        <v>157.80000000000001</v>
      </c>
      <c r="AB18" s="106">
        <v>155.4</v>
      </c>
      <c r="AC18" s="99">
        <v>1</v>
      </c>
      <c r="AD18" s="99">
        <v>42.8</v>
      </c>
      <c r="AE18" s="107">
        <v>136.30000000000001</v>
      </c>
      <c r="AF18" s="129">
        <v>1</v>
      </c>
      <c r="AG18" s="129">
        <v>43.2</v>
      </c>
      <c r="AH18" s="129">
        <v>1.5</v>
      </c>
      <c r="AI18" s="129">
        <v>90.2</v>
      </c>
      <c r="AJ18" s="129">
        <v>2</v>
      </c>
      <c r="AK18" s="130">
        <v>137.19999999999999</v>
      </c>
      <c r="AL18" s="107"/>
      <c r="AM18" s="81"/>
      <c r="AO18" s="82"/>
      <c r="AP18" s="82">
        <v>0.33333333333333331</v>
      </c>
      <c r="AQ18" s="82">
        <v>7299.5789999999997</v>
      </c>
      <c r="AT18" s="93">
        <v>1</v>
      </c>
      <c r="AU18" s="93">
        <v>22585.335899999998</v>
      </c>
      <c r="AV18" s="93">
        <v>17803.904699999999</v>
      </c>
      <c r="AX18" s="81">
        <v>1</v>
      </c>
      <c r="AY18" s="103">
        <v>13320.924999999999</v>
      </c>
      <c r="AZ18" s="104">
        <v>13419.8469</v>
      </c>
      <c r="BA18" s="104"/>
      <c r="BB18" s="81">
        <v>1</v>
      </c>
      <c r="BC18" s="103">
        <v>29838.571899999999</v>
      </c>
      <c r="BD18" s="104">
        <v>31933.275000000001</v>
      </c>
      <c r="BE18" s="131">
        <v>32749.018700000001</v>
      </c>
      <c r="BF18" s="131">
        <v>32745.921900000001</v>
      </c>
      <c r="BG18" s="131">
        <v>32606.768700000001</v>
      </c>
      <c r="BL18" s="81">
        <v>5</v>
      </c>
      <c r="BM18" s="136">
        <f t="shared" si="6"/>
        <v>0.32862306933946767</v>
      </c>
      <c r="BN18" s="81">
        <v>781</v>
      </c>
      <c r="BQ18" s="140">
        <v>2</v>
      </c>
      <c r="BR18" s="136">
        <f t="shared" si="7"/>
        <v>0.10193679918450561</v>
      </c>
      <c r="BS18" s="81">
        <v>235.5</v>
      </c>
      <c r="BT18" s="140">
        <v>2</v>
      </c>
      <c r="BU18" s="136">
        <f t="shared" si="8"/>
        <v>0.10978756106933085</v>
      </c>
      <c r="BV18" s="140">
        <v>327.5</v>
      </c>
    </row>
    <row r="19" spans="1:74" ht="16.5">
      <c r="B19" s="97">
        <v>2</v>
      </c>
      <c r="F19" s="97">
        <v>359</v>
      </c>
      <c r="G19" s="97"/>
      <c r="I19" s="97"/>
      <c r="M19" s="97">
        <v>1.3333333333333333</v>
      </c>
      <c r="N19" s="93">
        <v>165.1</v>
      </c>
      <c r="O19" s="93">
        <v>163.4</v>
      </c>
      <c r="P19" s="93">
        <v>165.5</v>
      </c>
      <c r="Q19" s="93">
        <v>166</v>
      </c>
      <c r="R19" s="97">
        <f t="shared" si="4"/>
        <v>165</v>
      </c>
      <c r="T19" s="108">
        <v>1</v>
      </c>
      <c r="V19" s="99">
        <v>76.099999999999994</v>
      </c>
      <c r="W19" s="99">
        <v>75.5</v>
      </c>
      <c r="X19" s="99"/>
      <c r="Y19" s="99">
        <v>2</v>
      </c>
      <c r="Z19" s="99">
        <v>157.9</v>
      </c>
      <c r="AA19" s="105">
        <v>279</v>
      </c>
      <c r="AB19" s="100">
        <v>275</v>
      </c>
      <c r="AC19" s="99">
        <v>2</v>
      </c>
      <c r="AD19" s="99"/>
      <c r="AE19" s="107"/>
      <c r="AF19" s="129">
        <v>2</v>
      </c>
      <c r="AG19" s="129">
        <v>44.6</v>
      </c>
      <c r="AH19" s="129">
        <v>3</v>
      </c>
      <c r="AI19" s="129">
        <v>82.7</v>
      </c>
      <c r="AJ19" s="129">
        <v>4</v>
      </c>
      <c r="AK19" s="130">
        <v>110.3</v>
      </c>
      <c r="AL19" s="107"/>
      <c r="AM19" s="81"/>
      <c r="AO19" s="82"/>
      <c r="AP19" s="82">
        <v>0.66666666666666663</v>
      </c>
      <c r="AQ19" s="82">
        <v>14649.15</v>
      </c>
      <c r="AT19" s="93">
        <v>2</v>
      </c>
      <c r="AU19" s="93">
        <v>44380.153100000003</v>
      </c>
      <c r="AV19" s="93">
        <v>35813.4375</v>
      </c>
      <c r="AX19" s="81">
        <v>2</v>
      </c>
      <c r="AY19" s="103">
        <v>26628.4156</v>
      </c>
      <c r="AZ19" s="103">
        <v>26997.262500000001</v>
      </c>
      <c r="BA19" s="103"/>
      <c r="BB19" s="81">
        <v>2</v>
      </c>
      <c r="BC19" s="103">
        <v>53147.143799999998</v>
      </c>
      <c r="BD19" s="103">
        <v>65596.006299999994</v>
      </c>
      <c r="BE19" s="131">
        <v>73222.912500000006</v>
      </c>
      <c r="BF19" s="131">
        <v>130916.03750000001</v>
      </c>
      <c r="BG19" s="132">
        <v>277941.95</v>
      </c>
      <c r="BL19" s="81">
        <v>10</v>
      </c>
      <c r="BM19" s="136">
        <f t="shared" si="6"/>
        <v>0.65724613867893533</v>
      </c>
      <c r="BN19" s="81">
        <v>1590</v>
      </c>
      <c r="BQ19" s="140">
        <v>5</v>
      </c>
      <c r="BR19" s="136">
        <f t="shared" si="7"/>
        <v>0.25484199796126406</v>
      </c>
      <c r="BS19" s="81">
        <v>595.5</v>
      </c>
      <c r="BT19" s="140">
        <v>5</v>
      </c>
      <c r="BU19" s="136">
        <f t="shared" si="8"/>
        <v>0.27446890267332713</v>
      </c>
      <c r="BV19" s="140">
        <v>828.5</v>
      </c>
    </row>
    <row r="20" spans="1:74">
      <c r="B20" s="97">
        <v>3</v>
      </c>
      <c r="F20" s="97">
        <v>480</v>
      </c>
      <c r="G20" s="97"/>
      <c r="I20" s="97"/>
      <c r="M20" s="97">
        <v>2</v>
      </c>
      <c r="N20" s="93">
        <v>217</v>
      </c>
      <c r="O20" s="93">
        <v>215</v>
      </c>
      <c r="P20" s="93">
        <v>218</v>
      </c>
      <c r="Q20" s="93">
        <v>218</v>
      </c>
      <c r="R20" s="97">
        <f t="shared" si="4"/>
        <v>217</v>
      </c>
      <c r="T20" s="108">
        <v>2</v>
      </c>
      <c r="V20" s="99">
        <v>129</v>
      </c>
      <c r="W20" s="99">
        <v>127.9</v>
      </c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81"/>
      <c r="AO20" s="82"/>
      <c r="AP20" s="82">
        <v>1</v>
      </c>
      <c r="AQ20" s="82">
        <v>22111.73</v>
      </c>
      <c r="BL20" s="81">
        <v>15</v>
      </c>
      <c r="BM20" s="136">
        <f t="shared" si="6"/>
        <v>0.98586920801840272</v>
      </c>
      <c r="BN20" s="81">
        <v>2400</v>
      </c>
      <c r="BQ20" s="140">
        <v>10</v>
      </c>
      <c r="BR20" s="136">
        <f t="shared" si="7"/>
        <v>0.50968399592252811</v>
      </c>
      <c r="BS20" s="81">
        <v>1227.5</v>
      </c>
      <c r="BT20" s="140">
        <v>10</v>
      </c>
      <c r="BU20" s="136">
        <f t="shared" si="8"/>
        <v>0.54893780534665426</v>
      </c>
      <c r="BV20" s="140">
        <v>1650.5</v>
      </c>
    </row>
    <row r="21" spans="1:74">
      <c r="B21" s="97">
        <v>4</v>
      </c>
      <c r="F21" s="97">
        <v>572</v>
      </c>
      <c r="G21" s="97"/>
      <c r="I21" s="97"/>
      <c r="M21" s="97">
        <v>2.6666666666666665</v>
      </c>
      <c r="N21" s="93">
        <v>266</v>
      </c>
      <c r="O21" s="93">
        <v>263</v>
      </c>
      <c r="P21" s="93">
        <v>267</v>
      </c>
      <c r="Q21" s="93">
        <v>267</v>
      </c>
      <c r="R21" s="97">
        <f t="shared" si="4"/>
        <v>265.75</v>
      </c>
      <c r="T21" s="108">
        <v>3</v>
      </c>
      <c r="V21" s="99">
        <v>165.2</v>
      </c>
      <c r="W21" s="99">
        <v>164.5</v>
      </c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81"/>
      <c r="AO21" s="82"/>
      <c r="AP21" s="82">
        <v>1.3333333333333333</v>
      </c>
      <c r="AQ21" s="82">
        <v>27107.87</v>
      </c>
      <c r="BL21" s="81">
        <v>20</v>
      </c>
      <c r="BM21" s="136">
        <f t="shared" si="6"/>
        <v>1.3144922773578707</v>
      </c>
      <c r="BN21" s="81">
        <v>3418.5</v>
      </c>
      <c r="BQ21" s="140">
        <v>15</v>
      </c>
      <c r="BR21" s="136">
        <f t="shared" si="7"/>
        <v>0.76452599388379205</v>
      </c>
      <c r="BS21" s="81">
        <v>1874</v>
      </c>
      <c r="BT21" s="140">
        <v>15</v>
      </c>
      <c r="BU21" s="136">
        <f t="shared" si="8"/>
        <v>0.82340670801998139</v>
      </c>
      <c r="BV21" s="140">
        <v>2476</v>
      </c>
    </row>
    <row r="22" spans="1:74">
      <c r="B22" s="97">
        <v>6</v>
      </c>
      <c r="F22" s="97">
        <v>643</v>
      </c>
      <c r="G22" s="97"/>
      <c r="I22" s="97"/>
      <c r="M22" s="109">
        <v>3.3333330000000001</v>
      </c>
      <c r="N22" s="109">
        <v>270</v>
      </c>
      <c r="O22" s="109">
        <v>267</v>
      </c>
      <c r="P22" s="109">
        <v>271</v>
      </c>
      <c r="Q22" s="109">
        <v>272</v>
      </c>
      <c r="R22" s="109">
        <v>270</v>
      </c>
      <c r="AK22" s="81"/>
      <c r="AL22" s="81"/>
      <c r="AM22" s="81"/>
      <c r="AO22" s="82"/>
      <c r="AP22" s="110">
        <v>1.6666666666666667</v>
      </c>
      <c r="AQ22" s="110">
        <v>58821.46</v>
      </c>
      <c r="BL22" s="81">
        <v>30</v>
      </c>
      <c r="BM22" s="136">
        <f t="shared" si="6"/>
        <v>1.9717384160368054</v>
      </c>
      <c r="BN22" s="81">
        <v>6674</v>
      </c>
      <c r="BQ22" s="140">
        <v>30</v>
      </c>
      <c r="BR22" s="136">
        <f t="shared" si="7"/>
        <v>1.5290519877675841</v>
      </c>
      <c r="BS22" s="81">
        <v>4113</v>
      </c>
      <c r="BU22" s="136"/>
    </row>
    <row r="23" spans="1:74">
      <c r="A23" s="111" t="s">
        <v>81</v>
      </c>
      <c r="B23" s="109">
        <v>8</v>
      </c>
      <c r="C23" s="111"/>
      <c r="D23" s="111"/>
      <c r="E23" s="111"/>
      <c r="F23" s="109">
        <v>622</v>
      </c>
      <c r="G23" s="97"/>
      <c r="M23" s="109">
        <v>4</v>
      </c>
      <c r="N23" s="112">
        <v>240</v>
      </c>
      <c r="O23" s="112">
        <v>237</v>
      </c>
      <c r="P23" s="112">
        <v>241</v>
      </c>
      <c r="Q23" s="112">
        <v>241</v>
      </c>
      <c r="R23" s="112">
        <v>239.75</v>
      </c>
      <c r="AK23" s="81"/>
      <c r="AL23" s="81"/>
      <c r="AM23" s="81"/>
      <c r="AO23" s="82"/>
      <c r="AP23" s="110">
        <v>2</v>
      </c>
      <c r="AQ23" s="110">
        <v>91164.65</v>
      </c>
    </row>
    <row r="24" spans="1:74">
      <c r="A24" s="111" t="s">
        <v>82</v>
      </c>
      <c r="B24" s="109">
        <v>10</v>
      </c>
      <c r="C24" s="111"/>
      <c r="D24" s="111"/>
      <c r="E24" s="111"/>
      <c r="F24" s="109">
        <v>557</v>
      </c>
      <c r="G24" s="97"/>
      <c r="AK24" s="81"/>
      <c r="AL24" s="81"/>
      <c r="AM24" s="81"/>
      <c r="AO24" s="82"/>
      <c r="AP24" s="82"/>
      <c r="AQ24" s="82"/>
    </row>
    <row r="25" spans="1:74">
      <c r="AK25" s="81"/>
      <c r="AL25" s="81"/>
      <c r="AM25" s="81"/>
      <c r="AO25" s="82"/>
      <c r="AP25" s="82"/>
      <c r="AQ25" s="82"/>
      <c r="BE25" s="81" t="s">
        <v>132</v>
      </c>
      <c r="BF25" s="81" t="s">
        <v>132</v>
      </c>
      <c r="BG25" s="81" t="s">
        <v>132</v>
      </c>
    </row>
    <row r="26" spans="1:74">
      <c r="B26" s="81" t="s">
        <v>58</v>
      </c>
      <c r="C26" s="81">
        <v>4.1000000000000003E-3</v>
      </c>
      <c r="D26" s="81">
        <v>4.1999999999999997E-3</v>
      </c>
      <c r="E26" s="81">
        <v>4.1000000000000003E-3</v>
      </c>
      <c r="F26" s="97">
        <v>4.1999999999999997E-3</v>
      </c>
      <c r="G26" s="113">
        <v>6.0000000000000002E-6</v>
      </c>
      <c r="I26" s="81" t="s">
        <v>58</v>
      </c>
      <c r="J26" s="81">
        <v>1.2200000000000001E-2</v>
      </c>
      <c r="K26" s="81">
        <v>1.2200000000000001E-2</v>
      </c>
      <c r="L26" s="82">
        <v>7.0000000000000001E-3</v>
      </c>
      <c r="M26" s="82"/>
      <c r="N26" s="114">
        <v>2.0000000000000002E-5</v>
      </c>
      <c r="O26" s="114">
        <v>2.0000000000000002E-5</v>
      </c>
      <c r="P26" s="114">
        <v>2.0000000000000002E-5</v>
      </c>
      <c r="Q26" s="114">
        <v>2.0000000000000002E-5</v>
      </c>
      <c r="R26" s="115">
        <v>2.0000000000000002E-5</v>
      </c>
      <c r="T26" s="81" t="s">
        <v>58</v>
      </c>
      <c r="U26" s="81">
        <v>1.21E-2</v>
      </c>
      <c r="V26" s="116">
        <v>6.0000000000000002E-5</v>
      </c>
      <c r="W26" s="117">
        <v>6.0000000000000002E-5</v>
      </c>
      <c r="X26" s="117"/>
      <c r="Y26" s="117" t="s">
        <v>115</v>
      </c>
      <c r="Z26" s="118">
        <v>2.0000000000000002E-5</v>
      </c>
      <c r="AA26" s="118">
        <v>6.9999999999999999E-6</v>
      </c>
      <c r="AB26" s="118">
        <v>6.9999999999999999E-6</v>
      </c>
      <c r="AC26" s="117" t="s">
        <v>115</v>
      </c>
      <c r="AD26" s="118">
        <v>4.0000000000000002E-4</v>
      </c>
      <c r="AE26" s="118">
        <v>6.0000000000000002E-5</v>
      </c>
      <c r="AF26" s="118"/>
      <c r="AG26" s="118">
        <v>4.0000000000000002E-4</v>
      </c>
      <c r="AH26" s="118"/>
      <c r="AI26" s="118">
        <v>1.9999999999999999E-6</v>
      </c>
      <c r="AJ26" s="118"/>
      <c r="AK26" s="116">
        <v>7.9999999999999996E-7</v>
      </c>
      <c r="AL26" s="118"/>
      <c r="AM26" s="81"/>
      <c r="AN26" s="81" t="s">
        <v>58</v>
      </c>
      <c r="AO26" s="119">
        <v>5.0000000000000002E-5</v>
      </c>
      <c r="AP26" s="119"/>
      <c r="AQ26" s="120">
        <v>5.0000000000000002E-5</v>
      </c>
      <c r="AR26" s="83"/>
      <c r="AS26" s="83">
        <v>5.0000000000000001E-4</v>
      </c>
      <c r="AU26" s="119">
        <v>6.0000000000000002E-5</v>
      </c>
      <c r="AV26" s="83">
        <v>4.0000000000000003E-5</v>
      </c>
      <c r="AY26" s="83">
        <v>8.0000000000000007E-5</v>
      </c>
      <c r="AZ26" s="120">
        <v>6.9999999999999994E-5</v>
      </c>
      <c r="BA26" s="83"/>
      <c r="BC26" s="83">
        <v>3.0000000000000001E-5</v>
      </c>
      <c r="BD26" s="120">
        <v>3.0000000000000001E-5</v>
      </c>
      <c r="BE26" s="83">
        <v>3.0000000000000001E-5</v>
      </c>
      <c r="BF26" s="83">
        <v>3.0000000000000001E-5</v>
      </c>
      <c r="BG26" s="83">
        <v>3.0000000000000001E-5</v>
      </c>
    </row>
    <row r="27" spans="1:74">
      <c r="B27" s="81" t="s">
        <v>59</v>
      </c>
      <c r="C27" s="81">
        <v>-1.5E-3</v>
      </c>
      <c r="D27" s="81">
        <v>-1.6000000000000001E-3</v>
      </c>
      <c r="E27" s="81">
        <f>+-0.0015</f>
        <v>-1.5E-3</v>
      </c>
      <c r="F27" s="97">
        <v>-1.2999999999999999E-3</v>
      </c>
      <c r="G27" s="121">
        <v>3.2000000000000002E-3</v>
      </c>
      <c r="I27" s="81" t="s">
        <v>59</v>
      </c>
      <c r="J27" s="81">
        <v>-2.7000000000000001E-3</v>
      </c>
      <c r="K27" s="81">
        <v>-1.5E-3</v>
      </c>
      <c r="L27" s="82">
        <v>-4.1999999999999997E-3</v>
      </c>
      <c r="M27" s="82"/>
      <c r="N27" s="122">
        <v>5.3E-3</v>
      </c>
      <c r="O27" s="122">
        <v>5.3E-3</v>
      </c>
      <c r="P27" s="122">
        <v>5.3E-3</v>
      </c>
      <c r="Q27" s="122">
        <v>5.1999999999999998E-3</v>
      </c>
      <c r="R27" s="123">
        <v>5.3E-3</v>
      </c>
      <c r="T27" s="81" t="s">
        <v>59</v>
      </c>
      <c r="U27" s="81">
        <v>-4.1000000000000003E-3</v>
      </c>
      <c r="V27" s="92">
        <v>8.5000000000000006E-3</v>
      </c>
      <c r="W27" s="93">
        <v>8.6999999999999994E-3</v>
      </c>
      <c r="X27" s="93"/>
      <c r="Y27" s="93" t="s">
        <v>116</v>
      </c>
      <c r="Z27" s="96">
        <v>9.2999999999999992E-3</v>
      </c>
      <c r="AA27" s="96">
        <v>5.3E-3</v>
      </c>
      <c r="AB27" s="96">
        <v>5.4000000000000003E-3</v>
      </c>
      <c r="AC27" s="93" t="s">
        <v>116</v>
      </c>
      <c r="AD27" s="96">
        <v>6.4999999999999997E-3</v>
      </c>
      <c r="AE27" s="96">
        <v>-5.9999999999999995E-4</v>
      </c>
      <c r="AF27" s="96"/>
      <c r="AG27" s="96">
        <v>6.4999999999999997E-3</v>
      </c>
      <c r="AH27" s="96"/>
      <c r="AI27" s="118">
        <v>-6.9999999999999994E-5</v>
      </c>
      <c r="AJ27" s="96"/>
      <c r="AK27" s="116">
        <v>-6.9999999999999994E-5</v>
      </c>
      <c r="AL27" s="96"/>
      <c r="AM27" s="81"/>
      <c r="AN27" s="81" t="s">
        <v>59</v>
      </c>
      <c r="AO27" s="124">
        <v>5.9999999999999995E-4</v>
      </c>
      <c r="AP27" s="124"/>
      <c r="AQ27" s="125">
        <v>-6.1999999999999998E-3</v>
      </c>
      <c r="AS27" s="81">
        <v>-1E-4</v>
      </c>
      <c r="AU27" s="82">
        <v>2.5000000000000001E-3</v>
      </c>
      <c r="AV27" s="81">
        <v>-3.3999999999999998E-3</v>
      </c>
      <c r="AY27" s="81">
        <v>-1E-4</v>
      </c>
      <c r="AZ27" s="95">
        <v>-8.9999999999999998E-4</v>
      </c>
      <c r="BC27" s="81">
        <v>-1.1000000000000001E-3</v>
      </c>
      <c r="BD27" s="95">
        <v>2.2000000000000001E-3</v>
      </c>
      <c r="BE27" s="83">
        <v>-600000</v>
      </c>
      <c r="BF27" s="83">
        <v>-6.0000000000000002E-5</v>
      </c>
      <c r="BG27" s="81">
        <v>2.0000000000000001E-4</v>
      </c>
    </row>
    <row r="28" spans="1:74">
      <c r="B28" s="81" t="s">
        <v>60</v>
      </c>
      <c r="G28" s="87">
        <v>1.0999999999999999E-2</v>
      </c>
      <c r="I28" s="81" t="s">
        <v>83</v>
      </c>
      <c r="N28" s="122">
        <v>3.5000000000000001E-3</v>
      </c>
      <c r="O28" s="122">
        <v>3.5000000000000001E-3</v>
      </c>
      <c r="P28" s="122">
        <v>3.3999999999999998E-3</v>
      </c>
      <c r="Q28" s="122">
        <v>3.7000000000000002E-3</v>
      </c>
      <c r="R28" s="123">
        <v>3.5000000000000001E-3</v>
      </c>
      <c r="T28" s="81" t="s">
        <v>83</v>
      </c>
      <c r="V28" s="92">
        <v>8.3000000000000001E-3</v>
      </c>
      <c r="W28" s="93">
        <v>7.4000000000000003E-3</v>
      </c>
      <c r="X28" s="93"/>
      <c r="Y28" s="93" t="s">
        <v>83</v>
      </c>
      <c r="Z28" s="96">
        <v>-2.2000000000000001E-3</v>
      </c>
      <c r="AA28" s="96">
        <v>-1.2999999999999999E-3</v>
      </c>
      <c r="AB28" s="96">
        <v>-1.6000000000000001E-3</v>
      </c>
      <c r="AC28" s="93" t="s">
        <v>83</v>
      </c>
      <c r="AD28" s="96">
        <v>8.0999999999999996E-3</v>
      </c>
      <c r="AE28" s="96">
        <v>0.21299999999999999</v>
      </c>
      <c r="AF28" s="96"/>
      <c r="AG28" s="96">
        <v>7.6E-3</v>
      </c>
      <c r="AH28" s="96"/>
      <c r="AI28" s="96">
        <v>8.6E-3</v>
      </c>
      <c r="AJ28" s="96"/>
      <c r="AK28" s="92">
        <v>7.7999999999999996E-3</v>
      </c>
      <c r="AL28" s="96"/>
      <c r="AM28" s="81"/>
      <c r="AN28" s="81" t="s">
        <v>60</v>
      </c>
      <c r="AO28" s="82"/>
      <c r="AP28" s="82"/>
      <c r="AQ28" s="82"/>
    </row>
    <row r="29" spans="1:74">
      <c r="F29" s="81" t="s">
        <v>84</v>
      </c>
      <c r="G29" s="81" t="s">
        <v>85</v>
      </c>
      <c r="AB29" s="82"/>
      <c r="AD29" s="82"/>
      <c r="AI29" s="81">
        <v>-2.0999999999999999E-3</v>
      </c>
      <c r="AK29" s="87">
        <v>-4.4999999999999999E-4</v>
      </c>
      <c r="AL29" s="81"/>
      <c r="AM29" s="81"/>
      <c r="AO29" s="82"/>
      <c r="AP29" s="82"/>
      <c r="AQ29" s="82"/>
    </row>
    <row r="30" spans="1:74">
      <c r="AG30" s="81" t="s">
        <v>126</v>
      </c>
      <c r="AI30" s="81" t="s">
        <v>126</v>
      </c>
      <c r="AK30" s="81" t="s">
        <v>126</v>
      </c>
      <c r="AL30" s="81"/>
      <c r="AN30" s="82"/>
      <c r="AO30" s="82"/>
    </row>
    <row r="31" spans="1:74">
      <c r="AG31" s="81" t="s">
        <v>133</v>
      </c>
      <c r="AI31" s="81" t="s">
        <v>134</v>
      </c>
      <c r="AK31" s="82" t="s">
        <v>135</v>
      </c>
    </row>
  </sheetData>
  <phoneticPr fontId="1" type="noConversion"/>
  <pageMargins left="0.7" right="0.7" top="0.75" bottom="0.75" header="0.3" footer="0.3"/>
  <pageSetup paperSize="9" scale="74" fitToWidth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3147"/>
  <sheetViews>
    <sheetView topLeftCell="K361" zoomScale="85" zoomScaleNormal="85" workbookViewId="0">
      <selection activeCell="N375" sqref="N375:N2705"/>
    </sheetView>
  </sheetViews>
  <sheetFormatPr defaultRowHeight="16.5"/>
  <cols>
    <col min="1" max="1" width="9" style="147"/>
    <col min="2" max="2" width="10.75" style="147" bestFit="1" customWidth="1"/>
    <col min="3" max="3" width="9" style="147"/>
    <col min="4" max="4" width="10" style="147" bestFit="1" customWidth="1"/>
    <col min="5" max="6" width="10.125" style="147" bestFit="1" customWidth="1"/>
    <col min="7" max="7" width="10.75" style="147" bestFit="1" customWidth="1"/>
    <col min="8" max="9" width="10.875" style="147" bestFit="1" customWidth="1"/>
    <col min="10" max="13" width="9" style="147"/>
    <col min="14" max="14" width="8.625" style="1"/>
    <col min="23" max="23" width="5.75" bestFit="1" customWidth="1"/>
    <col min="24" max="24" width="8.625" bestFit="1" customWidth="1"/>
    <col min="27" max="27" width="10.125" bestFit="1" customWidth="1"/>
    <col min="30" max="30" width="5.25" customWidth="1"/>
    <col min="31" max="31" width="8.625" customWidth="1"/>
  </cols>
  <sheetData>
    <row r="1" spans="1:28">
      <c r="A1" s="147" t="s">
        <v>25</v>
      </c>
      <c r="B1" s="147" t="s">
        <v>86</v>
      </c>
      <c r="C1" s="147" t="s">
        <v>87</v>
      </c>
      <c r="D1" s="147" t="s">
        <v>88</v>
      </c>
      <c r="E1" s="147" t="s">
        <v>89</v>
      </c>
      <c r="F1" s="147" t="s">
        <v>90</v>
      </c>
      <c r="G1" s="147" t="s">
        <v>91</v>
      </c>
      <c r="H1" s="147" t="s">
        <v>92</v>
      </c>
      <c r="I1" s="147" t="s">
        <v>93</v>
      </c>
      <c r="J1" s="147" t="s">
        <v>94</v>
      </c>
      <c r="K1" s="147" t="s">
        <v>95</v>
      </c>
      <c r="L1" s="147" t="s">
        <v>96</v>
      </c>
      <c r="M1" s="147" t="s">
        <v>194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>
      <c r="A2" s="147">
        <f>30/3600</f>
        <v>8.3333333333333332E-3</v>
      </c>
      <c r="B2" s="145">
        <v>44697</v>
      </c>
      <c r="C2" s="146">
        <v>0.5947337962962963</v>
      </c>
      <c r="D2" s="147">
        <v>127.4</v>
      </c>
      <c r="E2" s="147">
        <v>0</v>
      </c>
      <c r="F2" s="147">
        <v>0.7</v>
      </c>
      <c r="G2" s="147">
        <v>19.7</v>
      </c>
      <c r="H2" s="147">
        <v>20.100000000000001</v>
      </c>
      <c r="I2" s="147">
        <v>20.5</v>
      </c>
      <c r="J2" s="147">
        <v>20</v>
      </c>
      <c r="K2" s="147">
        <v>0</v>
      </c>
      <c r="L2" s="147">
        <v>0.34899999999999998</v>
      </c>
      <c r="M2" s="147">
        <f>J2*K2</f>
        <v>0</v>
      </c>
      <c r="N2" s="1">
        <f>K2*10</f>
        <v>0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>
      <c r="A3" s="147">
        <f>A2+30/3600</f>
        <v>1.6666666666666666E-2</v>
      </c>
      <c r="B3" s="145">
        <v>44697</v>
      </c>
      <c r="C3" s="146">
        <v>0.59508101851851858</v>
      </c>
      <c r="D3" s="147">
        <v>127.4</v>
      </c>
      <c r="E3" s="147">
        <v>0</v>
      </c>
      <c r="F3" s="147">
        <v>0.7</v>
      </c>
      <c r="G3" s="147">
        <v>19.600000000000001</v>
      </c>
      <c r="H3" s="147">
        <v>19.899999999999999</v>
      </c>
      <c r="I3" s="147">
        <v>20.399999999999999</v>
      </c>
      <c r="J3" s="147">
        <v>20</v>
      </c>
      <c r="K3" s="147">
        <v>0</v>
      </c>
      <c r="L3" s="147">
        <v>0.34899999999999998</v>
      </c>
      <c r="M3" s="147">
        <f t="shared" ref="M3:M66" si="0">J3*K3</f>
        <v>0</v>
      </c>
      <c r="N3" s="1">
        <f>K3*10+N2</f>
        <v>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>
      <c r="A4" s="147">
        <f t="shared" ref="A4:A67" si="1">A3+30/3600</f>
        <v>2.5000000000000001E-2</v>
      </c>
      <c r="B4" s="145">
        <v>44697</v>
      </c>
      <c r="C4" s="146">
        <v>0.59542824074074074</v>
      </c>
      <c r="D4" s="147">
        <v>127.4</v>
      </c>
      <c r="E4" s="147">
        <v>0</v>
      </c>
      <c r="F4" s="147">
        <v>0.7</v>
      </c>
      <c r="G4" s="147">
        <v>19.600000000000001</v>
      </c>
      <c r="H4" s="147">
        <v>19.7</v>
      </c>
      <c r="I4" s="147">
        <v>20.3</v>
      </c>
      <c r="J4" s="147">
        <v>20</v>
      </c>
      <c r="K4" s="147">
        <v>0</v>
      </c>
      <c r="L4" s="147">
        <v>0.34899999999999998</v>
      </c>
      <c r="M4" s="147">
        <f t="shared" si="0"/>
        <v>0</v>
      </c>
      <c r="N4" s="147">
        <f t="shared" ref="N4:N67" si="2">K4*10+N3</f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>
      <c r="A5" s="147">
        <f t="shared" si="1"/>
        <v>3.3333333333333333E-2</v>
      </c>
      <c r="B5" s="145">
        <v>44697</v>
      </c>
      <c r="C5" s="146">
        <v>0.59577546296296291</v>
      </c>
      <c r="D5" s="147">
        <v>127.4</v>
      </c>
      <c r="E5" s="147">
        <v>0</v>
      </c>
      <c r="F5" s="147">
        <v>0.7</v>
      </c>
      <c r="G5" s="147">
        <v>19.5</v>
      </c>
      <c r="H5" s="147">
        <v>19.7</v>
      </c>
      <c r="I5" s="147">
        <v>20.2</v>
      </c>
      <c r="J5" s="147">
        <v>20</v>
      </c>
      <c r="K5" s="147">
        <v>0</v>
      </c>
      <c r="L5" s="147">
        <v>0.34899999999999998</v>
      </c>
      <c r="M5" s="147">
        <f t="shared" si="0"/>
        <v>0</v>
      </c>
      <c r="N5" s="147">
        <f t="shared" si="2"/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>
      <c r="A6" s="147">
        <f t="shared" si="1"/>
        <v>4.1666666666666664E-2</v>
      </c>
      <c r="B6" s="145">
        <v>44697</v>
      </c>
      <c r="C6" s="146">
        <v>0.59612268518518519</v>
      </c>
      <c r="D6" s="147">
        <v>127.4</v>
      </c>
      <c r="E6" s="147">
        <v>0</v>
      </c>
      <c r="F6" s="147">
        <v>0.7</v>
      </c>
      <c r="G6" s="147">
        <v>19.5</v>
      </c>
      <c r="H6" s="147">
        <v>19.8</v>
      </c>
      <c r="I6" s="147">
        <v>20.2</v>
      </c>
      <c r="J6" s="147">
        <v>20</v>
      </c>
      <c r="K6" s="147">
        <v>0</v>
      </c>
      <c r="L6" s="147">
        <v>0.34899999999999998</v>
      </c>
      <c r="M6" s="147">
        <f t="shared" si="0"/>
        <v>0</v>
      </c>
      <c r="N6" s="147">
        <f t="shared" si="2"/>
        <v>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>
      <c r="A7" s="147">
        <f t="shared" si="1"/>
        <v>4.9999999999999996E-2</v>
      </c>
      <c r="B7" s="145">
        <v>44697</v>
      </c>
      <c r="C7" s="146">
        <v>0.59646990740740746</v>
      </c>
      <c r="D7" s="147">
        <v>127.4</v>
      </c>
      <c r="E7" s="147">
        <v>0</v>
      </c>
      <c r="F7" s="147">
        <v>0.7</v>
      </c>
      <c r="G7" s="147">
        <v>19.5</v>
      </c>
      <c r="H7" s="147">
        <v>19.7</v>
      </c>
      <c r="I7" s="147">
        <v>20.2</v>
      </c>
      <c r="J7" s="147">
        <v>20</v>
      </c>
      <c r="K7" s="147">
        <v>0.1</v>
      </c>
      <c r="L7" s="147">
        <v>0</v>
      </c>
      <c r="M7" s="147">
        <f t="shared" si="0"/>
        <v>2</v>
      </c>
      <c r="N7" s="147">
        <f t="shared" si="2"/>
        <v>1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>
      <c r="A8" s="147">
        <f t="shared" si="1"/>
        <v>5.8333333333333327E-2</v>
      </c>
      <c r="B8" s="145">
        <v>44697</v>
      </c>
      <c r="C8" s="146">
        <v>0.59681712962962963</v>
      </c>
      <c r="D8" s="147">
        <v>127.4</v>
      </c>
      <c r="E8" s="147">
        <v>0</v>
      </c>
      <c r="F8" s="147">
        <v>0.7</v>
      </c>
      <c r="G8" s="147">
        <v>19.5</v>
      </c>
      <c r="H8" s="147">
        <v>19.7</v>
      </c>
      <c r="I8" s="147">
        <v>20.2</v>
      </c>
      <c r="J8" s="147">
        <v>20</v>
      </c>
      <c r="K8" s="147">
        <v>0.1</v>
      </c>
      <c r="L8" s="147">
        <v>0</v>
      </c>
      <c r="M8" s="147">
        <f t="shared" si="0"/>
        <v>2</v>
      </c>
      <c r="N8" s="147">
        <f t="shared" si="2"/>
        <v>2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>
      <c r="A9" s="147">
        <f t="shared" si="1"/>
        <v>6.6666666666666666E-2</v>
      </c>
      <c r="B9" s="145">
        <v>44697</v>
      </c>
      <c r="C9" s="146">
        <v>0.59716435185185179</v>
      </c>
      <c r="D9" s="147">
        <v>127.4</v>
      </c>
      <c r="E9" s="147">
        <v>0</v>
      </c>
      <c r="F9" s="147">
        <v>0.7</v>
      </c>
      <c r="G9" s="147">
        <v>19.5</v>
      </c>
      <c r="H9" s="147">
        <v>19.8</v>
      </c>
      <c r="I9" s="147">
        <v>20.2</v>
      </c>
      <c r="J9" s="147">
        <v>20</v>
      </c>
      <c r="K9" s="147">
        <v>0.1</v>
      </c>
      <c r="L9" s="147">
        <v>0</v>
      </c>
      <c r="M9" s="147">
        <f t="shared" si="0"/>
        <v>2</v>
      </c>
      <c r="N9" s="147">
        <f t="shared" si="2"/>
        <v>3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>
      <c r="A10" s="147">
        <f t="shared" si="1"/>
        <v>7.4999999999999997E-2</v>
      </c>
      <c r="B10" s="145">
        <v>44697</v>
      </c>
      <c r="C10" s="146">
        <v>0.59751157407407407</v>
      </c>
      <c r="D10" s="147">
        <v>127.4</v>
      </c>
      <c r="E10" s="147">
        <v>0</v>
      </c>
      <c r="F10" s="147">
        <v>0.7</v>
      </c>
      <c r="G10" s="147">
        <v>19.5</v>
      </c>
      <c r="H10" s="147">
        <v>19.8</v>
      </c>
      <c r="I10" s="147">
        <v>20.2</v>
      </c>
      <c r="J10" s="147">
        <v>20</v>
      </c>
      <c r="K10" s="147">
        <v>0.1</v>
      </c>
      <c r="L10" s="147">
        <v>0</v>
      </c>
      <c r="M10" s="147">
        <f t="shared" si="0"/>
        <v>2</v>
      </c>
      <c r="N10" s="147">
        <f t="shared" si="2"/>
        <v>4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>
      <c r="A11" s="147">
        <f t="shared" si="1"/>
        <v>8.3333333333333329E-2</v>
      </c>
      <c r="B11" s="145">
        <v>44697</v>
      </c>
      <c r="C11" s="146">
        <v>0.59785879629629635</v>
      </c>
      <c r="D11" s="147">
        <v>127.4</v>
      </c>
      <c r="E11" s="147">
        <v>0</v>
      </c>
      <c r="F11" s="147">
        <v>0.7</v>
      </c>
      <c r="G11" s="147">
        <v>19.5</v>
      </c>
      <c r="H11" s="147">
        <v>19.8</v>
      </c>
      <c r="I11" s="147">
        <v>20.2</v>
      </c>
      <c r="J11" s="147">
        <v>20</v>
      </c>
      <c r="K11" s="147">
        <v>0.1</v>
      </c>
      <c r="L11" s="147">
        <v>0</v>
      </c>
      <c r="M11" s="147">
        <f t="shared" si="0"/>
        <v>2</v>
      </c>
      <c r="N11" s="147">
        <f t="shared" si="2"/>
        <v>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>
      <c r="A12" s="147">
        <f t="shared" si="1"/>
        <v>9.166666666666666E-2</v>
      </c>
      <c r="B12" s="145">
        <v>44697</v>
      </c>
      <c r="C12" s="146">
        <v>0.59820601851851851</v>
      </c>
      <c r="D12" s="147">
        <v>127.4</v>
      </c>
      <c r="E12" s="147">
        <v>0</v>
      </c>
      <c r="F12" s="147">
        <v>0.7</v>
      </c>
      <c r="G12" s="147">
        <v>19.5</v>
      </c>
      <c r="H12" s="147">
        <v>19.8</v>
      </c>
      <c r="I12" s="147">
        <v>20.2</v>
      </c>
      <c r="J12" s="147">
        <v>20</v>
      </c>
      <c r="K12" s="147">
        <v>0.1</v>
      </c>
      <c r="L12" s="147">
        <v>0</v>
      </c>
      <c r="M12" s="147">
        <f t="shared" si="0"/>
        <v>2</v>
      </c>
      <c r="N12" s="147">
        <f t="shared" si="2"/>
        <v>6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>
      <c r="A13" s="147">
        <f t="shared" si="1"/>
        <v>9.9999999999999992E-2</v>
      </c>
      <c r="B13" s="145">
        <v>44697</v>
      </c>
      <c r="C13" s="146">
        <v>0.59855324074074068</v>
      </c>
      <c r="D13" s="147">
        <v>127.4</v>
      </c>
      <c r="E13" s="147">
        <v>0</v>
      </c>
      <c r="F13" s="147">
        <v>0.7</v>
      </c>
      <c r="G13" s="147">
        <v>19.5</v>
      </c>
      <c r="H13" s="147">
        <v>19.8</v>
      </c>
      <c r="I13" s="147">
        <v>20.2</v>
      </c>
      <c r="J13" s="147">
        <v>20</v>
      </c>
      <c r="K13" s="147">
        <v>0.1</v>
      </c>
      <c r="L13" s="147">
        <v>0</v>
      </c>
      <c r="M13" s="147">
        <f t="shared" si="0"/>
        <v>2</v>
      </c>
      <c r="N13" s="147">
        <f t="shared" si="2"/>
        <v>7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>
      <c r="A14" s="147">
        <f t="shared" si="1"/>
        <v>0.10833333333333332</v>
      </c>
      <c r="B14" s="145">
        <v>44697</v>
      </c>
      <c r="C14" s="146">
        <v>0.59890046296296295</v>
      </c>
      <c r="D14" s="147">
        <v>127.4</v>
      </c>
      <c r="E14" s="147">
        <v>0</v>
      </c>
      <c r="F14" s="147">
        <v>0.7</v>
      </c>
      <c r="G14" s="147">
        <v>19.5</v>
      </c>
      <c r="H14" s="147">
        <v>19.8</v>
      </c>
      <c r="I14" s="147">
        <v>20.2</v>
      </c>
      <c r="J14" s="147">
        <v>20</v>
      </c>
      <c r="K14" s="147">
        <v>0.1</v>
      </c>
      <c r="L14" s="147">
        <v>1E-3</v>
      </c>
      <c r="M14" s="147">
        <f t="shared" si="0"/>
        <v>2</v>
      </c>
      <c r="N14" s="147">
        <f t="shared" si="2"/>
        <v>8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>
      <c r="A15" s="147">
        <f t="shared" si="1"/>
        <v>0.11666666666666665</v>
      </c>
      <c r="B15" s="145">
        <v>44697</v>
      </c>
      <c r="C15" s="146">
        <v>0.59924768518518523</v>
      </c>
      <c r="D15" s="147">
        <v>127.4</v>
      </c>
      <c r="E15" s="147">
        <v>0</v>
      </c>
      <c r="F15" s="147">
        <v>0.7</v>
      </c>
      <c r="G15" s="147">
        <v>19.5</v>
      </c>
      <c r="H15" s="147">
        <v>19.7</v>
      </c>
      <c r="I15" s="147">
        <v>20.2</v>
      </c>
      <c r="J15" s="147">
        <v>20</v>
      </c>
      <c r="K15" s="147">
        <v>0.1</v>
      </c>
      <c r="L15" s="147">
        <v>1E-3</v>
      </c>
      <c r="M15" s="147">
        <f t="shared" si="0"/>
        <v>2</v>
      </c>
      <c r="N15" s="147">
        <f t="shared" si="2"/>
        <v>9</v>
      </c>
      <c r="O15" s="1"/>
      <c r="P15" s="1"/>
      <c r="Q15" s="1"/>
      <c r="R15" s="1"/>
      <c r="S15" s="1"/>
      <c r="T15" s="1"/>
      <c r="U15" s="1"/>
      <c r="V15" s="1"/>
      <c r="W15" s="133" t="s">
        <v>137</v>
      </c>
      <c r="X15" s="134" t="s">
        <v>136</v>
      </c>
      <c r="Y15" s="1" t="s">
        <v>34</v>
      </c>
      <c r="Z15" s="1" t="s">
        <v>97</v>
      </c>
      <c r="AA15" s="1"/>
      <c r="AB15" s="1" t="s">
        <v>51</v>
      </c>
    </row>
    <row r="16" spans="1:28">
      <c r="A16" s="147">
        <f t="shared" si="1"/>
        <v>0.12499999999999999</v>
      </c>
      <c r="B16" s="145">
        <v>44697</v>
      </c>
      <c r="C16" s="146">
        <v>0.5995949074074074</v>
      </c>
      <c r="D16" s="147">
        <v>127.4</v>
      </c>
      <c r="E16" s="147">
        <v>0</v>
      </c>
      <c r="F16" s="147">
        <v>0.7</v>
      </c>
      <c r="G16" s="147">
        <v>19.5</v>
      </c>
      <c r="H16" s="147">
        <v>19.8</v>
      </c>
      <c r="I16" s="147">
        <v>20.2</v>
      </c>
      <c r="J16" s="147">
        <v>20</v>
      </c>
      <c r="K16" s="147">
        <v>0.1</v>
      </c>
      <c r="L16" s="147">
        <v>1E-3</v>
      </c>
      <c r="M16" s="147">
        <f t="shared" si="0"/>
        <v>2</v>
      </c>
      <c r="N16" s="147">
        <f t="shared" si="2"/>
        <v>10</v>
      </c>
      <c r="O16" s="1"/>
      <c r="P16" s="1"/>
      <c r="Q16" s="1"/>
      <c r="R16" s="1"/>
      <c r="S16" s="1"/>
      <c r="T16" s="1"/>
      <c r="U16" s="1"/>
      <c r="V16" s="1"/>
      <c r="W16" s="203">
        <v>0</v>
      </c>
      <c r="X16" s="204">
        <v>5</v>
      </c>
      <c r="Y16" s="1">
        <f>IFERROR(X16*(10/3600),0)</f>
        <v>1.388888888888889E-2</v>
      </c>
      <c r="Z16" s="1">
        <f>IFERROR(W16*Y16,0)</f>
        <v>0</v>
      </c>
      <c r="AA16" s="1">
        <f>SUM(Z16:Z61)</f>
        <v>16.222222222222221</v>
      </c>
      <c r="AB16" s="1">
        <f>AA16/1000</f>
        <v>1.6222222222222221E-2</v>
      </c>
    </row>
    <row r="17" spans="1:26">
      <c r="A17" s="147">
        <f t="shared" si="1"/>
        <v>0.13333333333333333</v>
      </c>
      <c r="B17" s="145">
        <v>44697</v>
      </c>
      <c r="C17" s="146">
        <v>0.59994212962962956</v>
      </c>
      <c r="D17" s="147">
        <v>127.4</v>
      </c>
      <c r="E17" s="147">
        <v>0</v>
      </c>
      <c r="F17" s="147">
        <v>0.7</v>
      </c>
      <c r="G17" s="147">
        <v>19.5</v>
      </c>
      <c r="H17" s="147">
        <v>19.899999999999999</v>
      </c>
      <c r="I17" s="147">
        <v>20.2</v>
      </c>
      <c r="J17" s="147">
        <v>20</v>
      </c>
      <c r="K17" s="147">
        <v>0.1</v>
      </c>
      <c r="L17" s="147">
        <v>1E-3</v>
      </c>
      <c r="M17" s="147">
        <f t="shared" si="0"/>
        <v>2</v>
      </c>
      <c r="N17" s="147">
        <f t="shared" si="2"/>
        <v>11</v>
      </c>
      <c r="O17" s="1"/>
      <c r="P17" s="1"/>
      <c r="Q17" s="1"/>
      <c r="R17" s="1"/>
      <c r="S17" s="1"/>
      <c r="T17" s="1"/>
      <c r="U17" s="1"/>
      <c r="V17" s="1"/>
      <c r="W17" s="205">
        <v>2</v>
      </c>
      <c r="X17" s="206">
        <v>191</v>
      </c>
      <c r="Y17" s="147">
        <f t="shared" ref="Y17:Y24" si="3">IFERROR(X17*(10/3600),0)</f>
        <v>0.53055555555555556</v>
      </c>
      <c r="Z17" s="1">
        <f>IFERROR(W17*Y17,0)</f>
        <v>1.0611111111111111</v>
      </c>
    </row>
    <row r="18" spans="1:26">
      <c r="A18" s="147">
        <f t="shared" si="1"/>
        <v>0.14166666666666666</v>
      </c>
      <c r="B18" s="145">
        <v>44697</v>
      </c>
      <c r="C18" s="146">
        <v>0.60028935185185184</v>
      </c>
      <c r="D18" s="147">
        <v>127.4</v>
      </c>
      <c r="E18" s="147">
        <v>0</v>
      </c>
      <c r="F18" s="147">
        <v>0.7</v>
      </c>
      <c r="G18" s="147">
        <v>19.5</v>
      </c>
      <c r="H18" s="147">
        <v>19.8</v>
      </c>
      <c r="I18" s="147">
        <v>20.2</v>
      </c>
      <c r="J18" s="147">
        <v>20</v>
      </c>
      <c r="K18" s="147">
        <v>0.1</v>
      </c>
      <c r="L18" s="147">
        <v>1E-3</v>
      </c>
      <c r="M18" s="147">
        <f t="shared" si="0"/>
        <v>2</v>
      </c>
      <c r="N18" s="147">
        <f t="shared" si="2"/>
        <v>12</v>
      </c>
      <c r="O18" s="1"/>
      <c r="P18" s="1"/>
      <c r="Q18" s="1"/>
      <c r="R18" s="1"/>
      <c r="S18" s="1"/>
      <c r="T18" s="1"/>
      <c r="U18" s="1"/>
      <c r="V18" s="1"/>
      <c r="W18" s="205">
        <v>4</v>
      </c>
      <c r="X18" s="206">
        <v>157</v>
      </c>
      <c r="Y18" s="147">
        <f t="shared" si="3"/>
        <v>0.43611111111111112</v>
      </c>
      <c r="Z18" s="1">
        <f>IFERROR(W18*Y18,0)</f>
        <v>1.7444444444444445</v>
      </c>
    </row>
    <row r="19" spans="1:26">
      <c r="A19" s="147">
        <f t="shared" si="1"/>
        <v>0.15</v>
      </c>
      <c r="B19" s="145">
        <v>44697</v>
      </c>
      <c r="C19" s="146">
        <v>0.60064814814814815</v>
      </c>
      <c r="D19" s="147">
        <v>127.4</v>
      </c>
      <c r="E19" s="147">
        <v>0</v>
      </c>
      <c r="F19" s="147">
        <v>1.3</v>
      </c>
      <c r="G19" s="147">
        <v>19.5</v>
      </c>
      <c r="H19" s="147">
        <v>19.7</v>
      </c>
      <c r="I19" s="147">
        <v>20.2</v>
      </c>
      <c r="J19" s="147">
        <v>20</v>
      </c>
      <c r="K19" s="147">
        <v>0.1</v>
      </c>
      <c r="L19" s="147">
        <v>1E-3</v>
      </c>
      <c r="M19" s="147">
        <f t="shared" si="0"/>
        <v>2</v>
      </c>
      <c r="N19" s="147">
        <f t="shared" si="2"/>
        <v>13</v>
      </c>
      <c r="O19" s="1"/>
      <c r="P19" s="1"/>
      <c r="Q19" s="1"/>
      <c r="R19" s="1"/>
      <c r="S19" s="1"/>
      <c r="T19" s="1"/>
      <c r="U19" s="1"/>
      <c r="V19" s="1"/>
      <c r="W19" s="205">
        <v>6</v>
      </c>
      <c r="X19" s="206">
        <v>94</v>
      </c>
      <c r="Y19" s="147">
        <f t="shared" si="3"/>
        <v>0.26111111111111113</v>
      </c>
      <c r="Z19" s="1">
        <f>IFERROR(W19*Y19,0)</f>
        <v>1.5666666666666669</v>
      </c>
    </row>
    <row r="20" spans="1:26">
      <c r="A20" s="147">
        <f t="shared" si="1"/>
        <v>0.15833333333333333</v>
      </c>
      <c r="B20" s="145">
        <v>44697</v>
      </c>
      <c r="C20" s="146">
        <v>0.60099537037037043</v>
      </c>
      <c r="D20" s="147">
        <v>127.4</v>
      </c>
      <c r="E20" s="147">
        <v>0</v>
      </c>
      <c r="F20" s="147">
        <v>1.3</v>
      </c>
      <c r="G20" s="147">
        <v>19.5</v>
      </c>
      <c r="H20" s="147">
        <v>19.8</v>
      </c>
      <c r="I20" s="147">
        <v>20.2</v>
      </c>
      <c r="J20" s="147">
        <v>20</v>
      </c>
      <c r="K20" s="147">
        <v>0.1</v>
      </c>
      <c r="L20" s="147">
        <v>1E-3</v>
      </c>
      <c r="M20" s="147">
        <f t="shared" si="0"/>
        <v>2</v>
      </c>
      <c r="N20" s="147">
        <f t="shared" si="2"/>
        <v>14</v>
      </c>
      <c r="O20" s="1"/>
      <c r="P20" s="1"/>
      <c r="Q20" s="1"/>
      <c r="R20" s="1"/>
      <c r="S20" s="1"/>
      <c r="T20" s="1"/>
      <c r="U20" s="1"/>
      <c r="V20" s="1"/>
      <c r="W20" s="205">
        <v>8</v>
      </c>
      <c r="X20" s="206">
        <v>70</v>
      </c>
      <c r="Y20" s="147">
        <f t="shared" si="3"/>
        <v>0.19444444444444445</v>
      </c>
      <c r="Z20" s="1">
        <f t="shared" ref="Z20:Z24" si="4">IFERROR(W20*Y20,0)</f>
        <v>1.5555555555555556</v>
      </c>
    </row>
    <row r="21" spans="1:26">
      <c r="A21" s="147">
        <f t="shared" si="1"/>
        <v>0.16666666666666666</v>
      </c>
      <c r="B21" s="145">
        <v>44697</v>
      </c>
      <c r="C21" s="146">
        <v>0.6013425925925926</v>
      </c>
      <c r="D21" s="147">
        <v>127.4</v>
      </c>
      <c r="E21" s="147">
        <v>0</v>
      </c>
      <c r="F21" s="147">
        <v>1.3</v>
      </c>
      <c r="G21" s="147">
        <v>19.600000000000001</v>
      </c>
      <c r="H21" s="147">
        <v>19.8</v>
      </c>
      <c r="I21" s="147">
        <v>20.2</v>
      </c>
      <c r="J21" s="147">
        <v>20</v>
      </c>
      <c r="K21" s="147">
        <v>0.1</v>
      </c>
      <c r="L21" s="147">
        <v>1E-3</v>
      </c>
      <c r="M21" s="147">
        <f t="shared" si="0"/>
        <v>2</v>
      </c>
      <c r="N21" s="147">
        <f t="shared" si="2"/>
        <v>15</v>
      </c>
      <c r="O21" s="1"/>
      <c r="P21" s="1"/>
      <c r="Q21" s="1"/>
      <c r="R21" s="1"/>
      <c r="S21" s="1"/>
      <c r="T21" s="1"/>
      <c r="U21" s="1"/>
      <c r="V21" s="1"/>
      <c r="W21" s="205">
        <v>10</v>
      </c>
      <c r="X21" s="206">
        <v>63</v>
      </c>
      <c r="Y21" s="147">
        <f t="shared" si="3"/>
        <v>0.17500000000000002</v>
      </c>
      <c r="Z21" s="1">
        <f t="shared" si="4"/>
        <v>1.7500000000000002</v>
      </c>
    </row>
    <row r="22" spans="1:26">
      <c r="A22" s="147">
        <f t="shared" si="1"/>
        <v>0.17499999999999999</v>
      </c>
      <c r="B22" s="145">
        <v>44697</v>
      </c>
      <c r="C22" s="146">
        <v>0.60168981481481476</v>
      </c>
      <c r="D22" s="147">
        <v>127.4</v>
      </c>
      <c r="E22" s="147">
        <v>0</v>
      </c>
      <c r="F22" s="147">
        <v>1.3</v>
      </c>
      <c r="G22" s="147">
        <v>19.600000000000001</v>
      </c>
      <c r="H22" s="147">
        <v>19.8</v>
      </c>
      <c r="I22" s="147">
        <v>20.2</v>
      </c>
      <c r="J22" s="147">
        <v>20</v>
      </c>
      <c r="K22" s="147">
        <v>0.1</v>
      </c>
      <c r="L22" s="147">
        <v>1E-3</v>
      </c>
      <c r="M22" s="147">
        <f t="shared" si="0"/>
        <v>2</v>
      </c>
      <c r="N22" s="147">
        <f t="shared" si="2"/>
        <v>16</v>
      </c>
      <c r="O22" s="1"/>
      <c r="P22" s="1"/>
      <c r="Q22" s="1"/>
      <c r="R22" s="1"/>
      <c r="S22" s="1"/>
      <c r="T22" s="1"/>
      <c r="U22" s="1"/>
      <c r="V22" s="1"/>
      <c r="W22" s="205">
        <v>12</v>
      </c>
      <c r="X22" s="206">
        <v>62</v>
      </c>
      <c r="Y22" s="147">
        <f t="shared" si="3"/>
        <v>0.17222222222222222</v>
      </c>
      <c r="Z22" s="1">
        <f t="shared" si="4"/>
        <v>2.0666666666666664</v>
      </c>
    </row>
    <row r="23" spans="1:26">
      <c r="A23" s="147">
        <f t="shared" si="1"/>
        <v>0.18333333333333332</v>
      </c>
      <c r="B23" s="145">
        <v>44697</v>
      </c>
      <c r="C23" s="146">
        <v>0.60203703703703704</v>
      </c>
      <c r="D23" s="147">
        <v>127.4</v>
      </c>
      <c r="E23" s="147">
        <v>0</v>
      </c>
      <c r="F23" s="147">
        <v>1.3</v>
      </c>
      <c r="G23" s="147">
        <v>19.5</v>
      </c>
      <c r="H23" s="147">
        <v>19.8</v>
      </c>
      <c r="I23" s="147">
        <v>20.2</v>
      </c>
      <c r="J23" s="147">
        <v>20</v>
      </c>
      <c r="K23" s="147">
        <v>0.1</v>
      </c>
      <c r="L23" s="147">
        <v>1E-3</v>
      </c>
      <c r="M23" s="147">
        <f t="shared" si="0"/>
        <v>2</v>
      </c>
      <c r="N23" s="147">
        <f t="shared" si="2"/>
        <v>17</v>
      </c>
      <c r="O23" s="1"/>
      <c r="P23" s="1"/>
      <c r="Q23" s="1"/>
      <c r="R23" s="1"/>
      <c r="S23" s="1"/>
      <c r="T23" s="1"/>
      <c r="U23" s="1"/>
      <c r="V23" s="1"/>
      <c r="W23" s="205">
        <v>14</v>
      </c>
      <c r="X23" s="206">
        <v>66</v>
      </c>
      <c r="Y23" s="147">
        <f t="shared" si="3"/>
        <v>0.18333333333333335</v>
      </c>
      <c r="Z23" s="1">
        <f t="shared" si="4"/>
        <v>2.5666666666666669</v>
      </c>
    </row>
    <row r="24" spans="1:26">
      <c r="A24" s="147">
        <f t="shared" si="1"/>
        <v>0.19166666666666665</v>
      </c>
      <c r="B24" s="145">
        <v>44697</v>
      </c>
      <c r="C24" s="146">
        <v>0.60238425925925931</v>
      </c>
      <c r="D24" s="147">
        <v>126.7</v>
      </c>
      <c r="E24" s="147">
        <v>0</v>
      </c>
      <c r="F24" s="147">
        <v>1.3</v>
      </c>
      <c r="G24" s="147">
        <v>19.600000000000001</v>
      </c>
      <c r="H24" s="147">
        <v>19.7</v>
      </c>
      <c r="I24" s="147">
        <v>20.2</v>
      </c>
      <c r="J24" s="147">
        <v>20</v>
      </c>
      <c r="K24" s="147">
        <v>0.1</v>
      </c>
      <c r="L24" s="147">
        <v>1E-3</v>
      </c>
      <c r="M24" s="147">
        <f t="shared" si="0"/>
        <v>2</v>
      </c>
      <c r="N24" s="147">
        <f t="shared" si="2"/>
        <v>18</v>
      </c>
      <c r="O24" s="1"/>
      <c r="P24" s="1"/>
      <c r="Q24" s="1"/>
      <c r="R24" s="1"/>
      <c r="S24" s="1"/>
      <c r="T24" s="1"/>
      <c r="U24" s="1"/>
      <c r="V24" s="1"/>
      <c r="W24" s="207">
        <v>16</v>
      </c>
      <c r="X24" s="208">
        <v>88</v>
      </c>
      <c r="Y24" s="147">
        <f t="shared" si="3"/>
        <v>0.24444444444444446</v>
      </c>
      <c r="Z24" s="1">
        <f t="shared" si="4"/>
        <v>3.9111111111111114</v>
      </c>
    </row>
    <row r="25" spans="1:26">
      <c r="A25" s="147">
        <f t="shared" si="1"/>
        <v>0.19999999999999998</v>
      </c>
      <c r="B25" s="145">
        <v>44697</v>
      </c>
      <c r="C25" s="146">
        <v>0.60273148148148148</v>
      </c>
      <c r="D25" s="147">
        <v>127.4</v>
      </c>
      <c r="E25" s="147">
        <v>0</v>
      </c>
      <c r="F25" s="147">
        <v>1.3</v>
      </c>
      <c r="G25" s="147">
        <v>19.600000000000001</v>
      </c>
      <c r="H25" s="147">
        <v>19.8</v>
      </c>
      <c r="I25" s="147">
        <v>20.3</v>
      </c>
      <c r="J25" s="147">
        <v>20</v>
      </c>
      <c r="K25" s="147">
        <v>0.1</v>
      </c>
      <c r="L25" s="147">
        <v>1E-3</v>
      </c>
      <c r="M25" s="147">
        <f t="shared" si="0"/>
        <v>2</v>
      </c>
      <c r="N25" s="147">
        <f t="shared" si="2"/>
        <v>19</v>
      </c>
      <c r="O25" s="1"/>
      <c r="P25" s="1"/>
      <c r="Q25" s="1"/>
      <c r="R25" s="1"/>
      <c r="S25" s="1"/>
      <c r="T25" s="1"/>
      <c r="U25" s="1"/>
      <c r="V25" s="1"/>
      <c r="Y25" s="147"/>
      <c r="Z25" s="1"/>
    </row>
    <row r="26" spans="1:26">
      <c r="A26" s="147">
        <f t="shared" si="1"/>
        <v>0.20833333333333331</v>
      </c>
      <c r="B26" s="145">
        <v>44697</v>
      </c>
      <c r="C26" s="146">
        <v>0.60307870370370364</v>
      </c>
      <c r="D26" s="147">
        <v>127.4</v>
      </c>
      <c r="E26" s="147">
        <v>0</v>
      </c>
      <c r="F26" s="147">
        <v>1.3</v>
      </c>
      <c r="G26" s="147">
        <v>19.5</v>
      </c>
      <c r="H26" s="147">
        <v>19.7</v>
      </c>
      <c r="I26" s="147">
        <v>20.2</v>
      </c>
      <c r="J26" s="147">
        <v>20</v>
      </c>
      <c r="K26" s="147">
        <v>0.1</v>
      </c>
      <c r="L26" s="147">
        <v>2E-3</v>
      </c>
      <c r="M26" s="147">
        <f t="shared" si="0"/>
        <v>2</v>
      </c>
      <c r="N26" s="147">
        <f t="shared" si="2"/>
        <v>20</v>
      </c>
      <c r="O26" s="1"/>
      <c r="P26" s="1"/>
      <c r="Q26" s="1"/>
      <c r="R26" s="1"/>
      <c r="S26" s="1"/>
      <c r="T26" s="1"/>
      <c r="U26" s="1"/>
      <c r="V26" s="1"/>
      <c r="Y26" s="147"/>
      <c r="Z26" s="1"/>
    </row>
    <row r="27" spans="1:26">
      <c r="A27" s="147">
        <f t="shared" si="1"/>
        <v>0.21666666666666665</v>
      </c>
      <c r="B27" s="145">
        <v>44697</v>
      </c>
      <c r="C27" s="146">
        <v>0.60342592592592592</v>
      </c>
      <c r="D27" s="147">
        <v>127.4</v>
      </c>
      <c r="E27" s="147">
        <v>0</v>
      </c>
      <c r="F27" s="147">
        <v>1.3</v>
      </c>
      <c r="G27" s="147">
        <v>19.600000000000001</v>
      </c>
      <c r="H27" s="147">
        <v>19.7</v>
      </c>
      <c r="I27" s="147">
        <v>20.2</v>
      </c>
      <c r="J27" s="147">
        <v>20</v>
      </c>
      <c r="K27" s="147">
        <v>0.1</v>
      </c>
      <c r="L27" s="147">
        <v>2E-3</v>
      </c>
      <c r="M27" s="147">
        <f t="shared" si="0"/>
        <v>2</v>
      </c>
      <c r="N27" s="147">
        <f t="shared" si="2"/>
        <v>21</v>
      </c>
      <c r="O27" s="1"/>
      <c r="P27" s="1"/>
      <c r="Q27" s="1"/>
      <c r="R27" s="1"/>
      <c r="S27" s="1"/>
      <c r="T27" s="1"/>
      <c r="U27" s="1"/>
      <c r="V27" s="1"/>
      <c r="Y27" s="147"/>
      <c r="Z27" s="1"/>
    </row>
    <row r="28" spans="1:26">
      <c r="A28" s="147">
        <f t="shared" si="1"/>
        <v>0.22499999999999998</v>
      </c>
      <c r="B28" s="145">
        <v>44697</v>
      </c>
      <c r="C28" s="146">
        <v>0.6037731481481482</v>
      </c>
      <c r="D28" s="147">
        <v>126.7</v>
      </c>
      <c r="E28" s="147">
        <v>0</v>
      </c>
      <c r="F28" s="147">
        <v>1.3</v>
      </c>
      <c r="G28" s="147">
        <v>19.600000000000001</v>
      </c>
      <c r="H28" s="147">
        <v>19.899999999999999</v>
      </c>
      <c r="I28" s="147">
        <v>20.3</v>
      </c>
      <c r="J28" s="147">
        <v>20</v>
      </c>
      <c r="K28" s="147">
        <v>0.1</v>
      </c>
      <c r="L28" s="147">
        <v>2E-3</v>
      </c>
      <c r="M28" s="147">
        <f t="shared" si="0"/>
        <v>2</v>
      </c>
      <c r="N28" s="147">
        <f t="shared" si="2"/>
        <v>22</v>
      </c>
      <c r="O28" s="1"/>
      <c r="P28" s="1"/>
      <c r="Q28" s="1"/>
      <c r="R28" s="1"/>
      <c r="S28" s="1"/>
      <c r="T28" s="1"/>
      <c r="U28" s="1"/>
      <c r="V28" s="1"/>
      <c r="Y28" s="147"/>
      <c r="Z28" s="1"/>
    </row>
    <row r="29" spans="1:26">
      <c r="A29" s="147">
        <f t="shared" si="1"/>
        <v>0.23333333333333331</v>
      </c>
      <c r="B29" s="145">
        <v>44697</v>
      </c>
      <c r="C29" s="146">
        <v>0.60412037037037036</v>
      </c>
      <c r="D29" s="147">
        <v>127.4</v>
      </c>
      <c r="E29" s="147">
        <v>0</v>
      </c>
      <c r="F29" s="147">
        <v>1.3</v>
      </c>
      <c r="G29" s="147">
        <v>19.5</v>
      </c>
      <c r="H29" s="147">
        <v>19.899999999999999</v>
      </c>
      <c r="I29" s="147">
        <v>20.2</v>
      </c>
      <c r="J29" s="147">
        <v>20</v>
      </c>
      <c r="K29" s="147">
        <v>0.1</v>
      </c>
      <c r="L29" s="147">
        <v>2E-3</v>
      </c>
      <c r="M29" s="147">
        <f t="shared" si="0"/>
        <v>2</v>
      </c>
      <c r="N29" s="147">
        <f t="shared" si="2"/>
        <v>23</v>
      </c>
      <c r="O29" s="1"/>
      <c r="P29" s="1"/>
      <c r="Q29" s="1"/>
      <c r="R29" s="1"/>
      <c r="S29" s="1"/>
      <c r="T29" s="1"/>
      <c r="U29" s="1"/>
      <c r="V29" s="1"/>
      <c r="Y29" s="147"/>
      <c r="Z29" s="1"/>
    </row>
    <row r="30" spans="1:26">
      <c r="A30" s="147">
        <f t="shared" si="1"/>
        <v>0.24166666666666664</v>
      </c>
      <c r="B30" s="145">
        <v>44697</v>
      </c>
      <c r="C30" s="146">
        <v>0.60446759259259253</v>
      </c>
      <c r="D30" s="147">
        <v>126.7</v>
      </c>
      <c r="E30" s="147">
        <v>0</v>
      </c>
      <c r="F30" s="147">
        <v>1.3</v>
      </c>
      <c r="G30" s="147">
        <v>19.5</v>
      </c>
      <c r="H30" s="147">
        <v>19.7</v>
      </c>
      <c r="I30" s="147">
        <v>20.3</v>
      </c>
      <c r="J30" s="147">
        <v>20</v>
      </c>
      <c r="K30" s="147">
        <v>0.1</v>
      </c>
      <c r="L30" s="147">
        <v>2E-3</v>
      </c>
      <c r="M30" s="147">
        <f t="shared" si="0"/>
        <v>2</v>
      </c>
      <c r="N30" s="147">
        <f t="shared" si="2"/>
        <v>24</v>
      </c>
      <c r="O30" s="1"/>
      <c r="P30" s="1"/>
      <c r="Q30" s="1"/>
      <c r="R30" s="1"/>
      <c r="S30" s="1"/>
      <c r="T30" s="1"/>
      <c r="U30" s="1"/>
      <c r="V30" s="1"/>
      <c r="Y30" s="147"/>
      <c r="Z30" s="1"/>
    </row>
    <row r="31" spans="1:26">
      <c r="A31" s="147">
        <f t="shared" si="1"/>
        <v>0.24999999999999997</v>
      </c>
      <c r="B31" s="145">
        <v>44697</v>
      </c>
      <c r="C31" s="146">
        <v>0.60481481481481481</v>
      </c>
      <c r="D31" s="147">
        <v>126.7</v>
      </c>
      <c r="E31" s="147">
        <v>0</v>
      </c>
      <c r="F31" s="147">
        <v>1.3</v>
      </c>
      <c r="G31" s="147">
        <v>19.600000000000001</v>
      </c>
      <c r="H31" s="147">
        <v>19.8</v>
      </c>
      <c r="I31" s="147">
        <v>20.3</v>
      </c>
      <c r="J31" s="147">
        <v>20</v>
      </c>
      <c r="K31" s="147">
        <v>0.1</v>
      </c>
      <c r="L31" s="147">
        <v>2E-3</v>
      </c>
      <c r="M31" s="147">
        <f t="shared" si="0"/>
        <v>2</v>
      </c>
      <c r="N31" s="147">
        <f t="shared" si="2"/>
        <v>25</v>
      </c>
      <c r="O31" s="1"/>
      <c r="P31" s="1"/>
      <c r="Q31" s="1"/>
      <c r="R31" s="1"/>
      <c r="S31" s="1"/>
      <c r="T31" s="1"/>
      <c r="U31" s="1"/>
      <c r="V31" s="1"/>
      <c r="Y31" s="147"/>
      <c r="Z31" s="1"/>
    </row>
    <row r="32" spans="1:26">
      <c r="A32" s="147">
        <f t="shared" si="1"/>
        <v>0.2583333333333333</v>
      </c>
      <c r="B32" s="145">
        <v>44697</v>
      </c>
      <c r="C32" s="146">
        <v>0.60516203703703708</v>
      </c>
      <c r="D32" s="147">
        <v>126.7</v>
      </c>
      <c r="E32" s="147">
        <v>0</v>
      </c>
      <c r="F32" s="147">
        <v>1.3</v>
      </c>
      <c r="G32" s="147">
        <v>19.600000000000001</v>
      </c>
      <c r="H32" s="147">
        <v>19.8</v>
      </c>
      <c r="I32" s="147">
        <v>20.2</v>
      </c>
      <c r="J32" s="147">
        <v>20</v>
      </c>
      <c r="K32" s="147">
        <v>0.1</v>
      </c>
      <c r="L32" s="147">
        <v>2E-3</v>
      </c>
      <c r="M32" s="147">
        <f t="shared" si="0"/>
        <v>2</v>
      </c>
      <c r="N32" s="147">
        <f t="shared" si="2"/>
        <v>26</v>
      </c>
      <c r="O32" s="1"/>
      <c r="P32" s="1"/>
      <c r="Q32" s="1"/>
      <c r="R32" s="1"/>
      <c r="S32" s="1"/>
      <c r="T32" s="1"/>
      <c r="U32" s="1"/>
      <c r="V32" s="1"/>
      <c r="Y32" s="147"/>
      <c r="Z32" s="1"/>
    </row>
    <row r="33" spans="1:26">
      <c r="A33" s="147">
        <f t="shared" si="1"/>
        <v>0.26666666666666666</v>
      </c>
      <c r="B33" s="145">
        <v>44697</v>
      </c>
      <c r="C33" s="146">
        <v>0.60550925925925925</v>
      </c>
      <c r="D33" s="147">
        <v>126.7</v>
      </c>
      <c r="E33" s="147">
        <v>0</v>
      </c>
      <c r="F33" s="147">
        <v>1.3</v>
      </c>
      <c r="G33" s="147">
        <v>19.600000000000001</v>
      </c>
      <c r="H33" s="147">
        <v>19.899999999999999</v>
      </c>
      <c r="I33" s="147">
        <v>20.399999999999999</v>
      </c>
      <c r="J33" s="147">
        <v>20</v>
      </c>
      <c r="K33" s="147">
        <v>0.1</v>
      </c>
      <c r="L33" s="147">
        <v>2E-3</v>
      </c>
      <c r="M33" s="147">
        <f t="shared" si="0"/>
        <v>2</v>
      </c>
      <c r="N33" s="147">
        <f t="shared" si="2"/>
        <v>27</v>
      </c>
      <c r="O33" s="1"/>
      <c r="P33" s="1"/>
      <c r="Q33" s="1"/>
      <c r="R33" s="1"/>
      <c r="S33" s="1"/>
      <c r="T33" s="1"/>
      <c r="U33" s="1"/>
      <c r="V33" s="1"/>
      <c r="Y33" s="147"/>
      <c r="Z33" s="1"/>
    </row>
    <row r="34" spans="1:26">
      <c r="A34" s="147">
        <f t="shared" si="1"/>
        <v>0.27500000000000002</v>
      </c>
      <c r="B34" s="145">
        <v>44697</v>
      </c>
      <c r="C34" s="146">
        <v>0.60585648148148141</v>
      </c>
      <c r="D34" s="147">
        <v>126.7</v>
      </c>
      <c r="E34" s="147">
        <v>0</v>
      </c>
      <c r="F34" s="147">
        <v>2</v>
      </c>
      <c r="G34" s="147">
        <v>19.600000000000001</v>
      </c>
      <c r="H34" s="147">
        <v>19.8</v>
      </c>
      <c r="I34" s="147">
        <v>20.3</v>
      </c>
      <c r="J34" s="147">
        <v>20</v>
      </c>
      <c r="K34" s="147">
        <v>0.1</v>
      </c>
      <c r="L34" s="147">
        <v>2E-3</v>
      </c>
      <c r="M34" s="147">
        <f t="shared" si="0"/>
        <v>2</v>
      </c>
      <c r="N34" s="147">
        <f t="shared" si="2"/>
        <v>28</v>
      </c>
      <c r="O34" s="1"/>
      <c r="P34" s="1"/>
      <c r="Q34" s="1"/>
      <c r="R34" s="1"/>
      <c r="S34" s="1"/>
      <c r="T34" s="1"/>
      <c r="U34" s="1"/>
      <c r="V34" s="1"/>
      <c r="Y34" s="147"/>
      <c r="Z34" s="1"/>
    </row>
    <row r="35" spans="1:26">
      <c r="A35" s="147">
        <f t="shared" si="1"/>
        <v>0.28333333333333338</v>
      </c>
      <c r="B35" s="145">
        <v>44697</v>
      </c>
      <c r="C35" s="146">
        <v>0.60620370370370369</v>
      </c>
      <c r="D35" s="147">
        <v>126.7</v>
      </c>
      <c r="E35" s="147">
        <v>0</v>
      </c>
      <c r="F35" s="147">
        <v>2</v>
      </c>
      <c r="G35" s="147">
        <v>19.600000000000001</v>
      </c>
      <c r="H35" s="147">
        <v>20</v>
      </c>
      <c r="I35" s="147">
        <v>20.3</v>
      </c>
      <c r="J35" s="147">
        <v>20</v>
      </c>
      <c r="K35" s="147">
        <v>0.1</v>
      </c>
      <c r="L35" s="147">
        <v>2E-3</v>
      </c>
      <c r="M35" s="147">
        <f t="shared" si="0"/>
        <v>2</v>
      </c>
      <c r="N35" s="147">
        <f t="shared" si="2"/>
        <v>29</v>
      </c>
      <c r="O35" s="1"/>
      <c r="P35" s="1"/>
      <c r="Q35" s="1"/>
      <c r="R35" s="1"/>
      <c r="S35" s="1"/>
      <c r="T35" s="1"/>
      <c r="U35" s="1"/>
      <c r="V35" s="1"/>
      <c r="Y35" s="147"/>
      <c r="Z35" s="1"/>
    </row>
    <row r="36" spans="1:26">
      <c r="A36" s="147">
        <f t="shared" si="1"/>
        <v>0.29166666666666674</v>
      </c>
      <c r="B36" s="145">
        <v>44697</v>
      </c>
      <c r="C36" s="146">
        <v>0.6065625</v>
      </c>
      <c r="D36" s="147">
        <v>126.7</v>
      </c>
      <c r="E36" s="147">
        <v>0</v>
      </c>
      <c r="F36" s="147">
        <v>1.3</v>
      </c>
      <c r="G36" s="147">
        <v>19.600000000000001</v>
      </c>
      <c r="H36" s="147">
        <v>19.399999999999999</v>
      </c>
      <c r="I36" s="147">
        <v>20.399999999999999</v>
      </c>
      <c r="J36" s="147">
        <v>20</v>
      </c>
      <c r="K36" s="147">
        <v>0.1</v>
      </c>
      <c r="L36" s="147">
        <v>2E-3</v>
      </c>
      <c r="M36" s="147">
        <f t="shared" si="0"/>
        <v>2</v>
      </c>
      <c r="N36" s="147">
        <f t="shared" si="2"/>
        <v>30</v>
      </c>
      <c r="O36" s="1"/>
      <c r="P36" s="1"/>
      <c r="Q36" s="1"/>
      <c r="R36" s="1"/>
      <c r="S36" s="1"/>
      <c r="T36" s="1"/>
      <c r="U36" s="1"/>
      <c r="V36" s="1"/>
      <c r="Y36" s="147"/>
      <c r="Z36" s="1"/>
    </row>
    <row r="37" spans="1:26">
      <c r="A37" s="147">
        <f t="shared" si="1"/>
        <v>0.3000000000000001</v>
      </c>
      <c r="B37" s="145">
        <v>44697</v>
      </c>
      <c r="C37" s="146">
        <v>0.60690972222222228</v>
      </c>
      <c r="D37" s="147">
        <v>126.7</v>
      </c>
      <c r="E37" s="147">
        <v>0</v>
      </c>
      <c r="F37" s="147">
        <v>2</v>
      </c>
      <c r="G37" s="147">
        <v>19.600000000000001</v>
      </c>
      <c r="H37" s="147">
        <v>19.7</v>
      </c>
      <c r="I37" s="147">
        <v>20</v>
      </c>
      <c r="J37" s="147">
        <v>20</v>
      </c>
      <c r="K37" s="147">
        <v>0.1</v>
      </c>
      <c r="L37" s="147">
        <v>2E-3</v>
      </c>
      <c r="M37" s="147">
        <f t="shared" si="0"/>
        <v>2</v>
      </c>
      <c r="N37" s="147">
        <f t="shared" si="2"/>
        <v>31</v>
      </c>
      <c r="O37" s="1"/>
      <c r="P37" s="1"/>
      <c r="Q37" s="1"/>
      <c r="R37" s="1"/>
      <c r="S37" s="1"/>
      <c r="T37" s="1"/>
      <c r="U37" s="1"/>
      <c r="V37" s="1"/>
      <c r="Y37" s="147"/>
      <c r="Z37" s="1"/>
    </row>
    <row r="38" spans="1:26">
      <c r="A38" s="147">
        <f t="shared" si="1"/>
        <v>0.30833333333333346</v>
      </c>
      <c r="B38" s="145">
        <v>44697</v>
      </c>
      <c r="C38" s="146">
        <v>0.60725694444444445</v>
      </c>
      <c r="D38" s="147">
        <v>126.7</v>
      </c>
      <c r="E38" s="147">
        <v>0</v>
      </c>
      <c r="F38" s="147">
        <v>2</v>
      </c>
      <c r="G38" s="147">
        <v>19.600000000000001</v>
      </c>
      <c r="H38" s="147">
        <v>19.899999999999999</v>
      </c>
      <c r="I38" s="147">
        <v>20.3</v>
      </c>
      <c r="J38" s="147">
        <v>20</v>
      </c>
      <c r="K38" s="147">
        <v>0.1</v>
      </c>
      <c r="L38" s="147">
        <v>3.0000000000000001E-3</v>
      </c>
      <c r="M38" s="147">
        <f t="shared" si="0"/>
        <v>2</v>
      </c>
      <c r="N38" s="147">
        <f t="shared" si="2"/>
        <v>32</v>
      </c>
      <c r="O38" s="1"/>
      <c r="P38" s="1"/>
      <c r="Q38" s="1"/>
      <c r="R38" s="1"/>
      <c r="S38" s="1"/>
      <c r="T38" s="1"/>
      <c r="U38" s="1"/>
      <c r="V38" s="1"/>
      <c r="Y38" s="147"/>
      <c r="Z38" s="1"/>
    </row>
    <row r="39" spans="1:26">
      <c r="A39" s="147">
        <f t="shared" si="1"/>
        <v>0.31666666666666682</v>
      </c>
      <c r="B39" s="145">
        <v>44697</v>
      </c>
      <c r="C39" s="146">
        <v>0.60760416666666661</v>
      </c>
      <c r="D39" s="147">
        <v>126.7</v>
      </c>
      <c r="E39" s="147">
        <v>0</v>
      </c>
      <c r="F39" s="147">
        <v>2</v>
      </c>
      <c r="G39" s="147">
        <v>19.7</v>
      </c>
      <c r="H39" s="147">
        <v>20</v>
      </c>
      <c r="I39" s="147">
        <v>20.2</v>
      </c>
      <c r="J39" s="147">
        <v>20</v>
      </c>
      <c r="K39" s="147">
        <v>0.1</v>
      </c>
      <c r="L39" s="147">
        <v>3.0000000000000001E-3</v>
      </c>
      <c r="M39" s="147">
        <f t="shared" si="0"/>
        <v>2</v>
      </c>
      <c r="N39" s="147">
        <f t="shared" si="2"/>
        <v>33</v>
      </c>
      <c r="O39" s="1"/>
      <c r="P39" s="1"/>
      <c r="Q39" s="1"/>
      <c r="R39" s="1"/>
      <c r="S39" s="1"/>
      <c r="T39" s="1"/>
      <c r="U39" s="1"/>
      <c r="V39" s="1"/>
      <c r="Y39" s="147"/>
      <c r="Z39" s="1"/>
    </row>
    <row r="40" spans="1:26">
      <c r="A40" s="147">
        <f t="shared" si="1"/>
        <v>0.32500000000000018</v>
      </c>
      <c r="B40" s="145">
        <v>44697</v>
      </c>
      <c r="C40" s="146">
        <v>0.60795138888888889</v>
      </c>
      <c r="D40" s="147">
        <v>126.7</v>
      </c>
      <c r="E40" s="147">
        <v>0</v>
      </c>
      <c r="F40" s="147">
        <v>2</v>
      </c>
      <c r="G40" s="147">
        <v>19.600000000000001</v>
      </c>
      <c r="H40" s="147">
        <v>19.8</v>
      </c>
      <c r="I40" s="147">
        <v>20.399999999999999</v>
      </c>
      <c r="J40" s="147">
        <v>20</v>
      </c>
      <c r="K40" s="147">
        <v>0.1</v>
      </c>
      <c r="L40" s="147">
        <v>3.0000000000000001E-3</v>
      </c>
      <c r="M40" s="147">
        <f t="shared" si="0"/>
        <v>2</v>
      </c>
      <c r="N40" s="147">
        <f t="shared" si="2"/>
        <v>34</v>
      </c>
      <c r="O40" s="1"/>
      <c r="P40" s="1"/>
      <c r="Q40" s="1"/>
      <c r="R40" s="1"/>
      <c r="S40" s="1"/>
      <c r="T40" s="1"/>
      <c r="U40" s="1"/>
      <c r="V40" s="1"/>
      <c r="Y40" s="147"/>
      <c r="Z40" s="1"/>
    </row>
    <row r="41" spans="1:26">
      <c r="A41" s="147">
        <f t="shared" si="1"/>
        <v>0.33333333333333354</v>
      </c>
      <c r="B41" s="145">
        <v>44697</v>
      </c>
      <c r="C41" s="146">
        <v>0.60829861111111116</v>
      </c>
      <c r="D41" s="147">
        <v>126.7</v>
      </c>
      <c r="E41" s="147">
        <v>0</v>
      </c>
      <c r="F41" s="147">
        <v>2</v>
      </c>
      <c r="G41" s="147">
        <v>19.600000000000001</v>
      </c>
      <c r="H41" s="147">
        <v>19.899999999999999</v>
      </c>
      <c r="I41" s="147">
        <v>20.3</v>
      </c>
      <c r="J41" s="147">
        <v>20</v>
      </c>
      <c r="K41" s="147">
        <v>0.1</v>
      </c>
      <c r="L41" s="147">
        <v>3.0000000000000001E-3</v>
      </c>
      <c r="M41" s="147">
        <f t="shared" si="0"/>
        <v>2</v>
      </c>
      <c r="N41" s="147">
        <f t="shared" si="2"/>
        <v>35</v>
      </c>
      <c r="O41" s="1"/>
      <c r="P41" s="1"/>
      <c r="Q41" s="1"/>
      <c r="R41" s="1"/>
      <c r="S41" s="1"/>
      <c r="T41" s="1"/>
      <c r="U41" s="1"/>
      <c r="V41" s="1"/>
      <c r="Y41" s="147"/>
      <c r="Z41" s="1"/>
    </row>
    <row r="42" spans="1:26">
      <c r="A42" s="147">
        <f t="shared" si="1"/>
        <v>0.3416666666666669</v>
      </c>
      <c r="B42" s="145">
        <v>44697</v>
      </c>
      <c r="C42" s="146">
        <v>0.60864583333333333</v>
      </c>
      <c r="D42" s="147">
        <v>126.7</v>
      </c>
      <c r="E42" s="147">
        <v>0</v>
      </c>
      <c r="F42" s="147">
        <v>2</v>
      </c>
      <c r="G42" s="147">
        <v>19.600000000000001</v>
      </c>
      <c r="H42" s="147">
        <v>19.8</v>
      </c>
      <c r="I42" s="147">
        <v>20.3</v>
      </c>
      <c r="J42" s="147">
        <v>20</v>
      </c>
      <c r="K42" s="147">
        <v>0.1</v>
      </c>
      <c r="L42" s="147">
        <v>3.0000000000000001E-3</v>
      </c>
      <c r="M42" s="147">
        <f t="shared" si="0"/>
        <v>2</v>
      </c>
      <c r="N42" s="147">
        <f t="shared" si="2"/>
        <v>36</v>
      </c>
      <c r="O42" s="1"/>
      <c r="P42" s="1"/>
      <c r="Q42" s="1"/>
      <c r="R42" s="1"/>
      <c r="S42" s="1"/>
      <c r="T42" s="1"/>
      <c r="U42" s="1"/>
      <c r="V42" s="1"/>
      <c r="Y42" s="147"/>
      <c r="Z42" s="1"/>
    </row>
    <row r="43" spans="1:26">
      <c r="A43" s="147">
        <f t="shared" si="1"/>
        <v>0.35000000000000026</v>
      </c>
      <c r="B43" s="145">
        <v>44697</v>
      </c>
      <c r="C43" s="146">
        <v>0.6089930555555555</v>
      </c>
      <c r="D43" s="147">
        <v>126.7</v>
      </c>
      <c r="E43" s="147">
        <v>0</v>
      </c>
      <c r="F43" s="147">
        <v>2</v>
      </c>
      <c r="G43" s="147">
        <v>19.600000000000001</v>
      </c>
      <c r="H43" s="147">
        <v>19.8</v>
      </c>
      <c r="I43" s="147">
        <v>20.399999999999999</v>
      </c>
      <c r="J43" s="147">
        <v>20</v>
      </c>
      <c r="K43" s="147">
        <v>0.1</v>
      </c>
      <c r="L43" s="147">
        <v>3.0000000000000001E-3</v>
      </c>
      <c r="M43" s="147">
        <f t="shared" si="0"/>
        <v>2</v>
      </c>
      <c r="N43" s="147">
        <f t="shared" si="2"/>
        <v>37</v>
      </c>
      <c r="O43" s="1"/>
      <c r="P43" s="1"/>
      <c r="Q43" s="1"/>
      <c r="R43" s="1"/>
      <c r="S43" s="1"/>
      <c r="T43" s="1"/>
      <c r="U43" s="1"/>
      <c r="V43" s="1"/>
      <c r="Y43" s="147"/>
      <c r="Z43" s="1"/>
    </row>
    <row r="44" spans="1:26">
      <c r="A44" s="147">
        <f t="shared" si="1"/>
        <v>0.35833333333333361</v>
      </c>
      <c r="B44" s="145">
        <v>44697</v>
      </c>
      <c r="C44" s="146">
        <v>0.60934027777777777</v>
      </c>
      <c r="D44" s="147">
        <v>126.7</v>
      </c>
      <c r="E44" s="147">
        <v>0</v>
      </c>
      <c r="F44" s="147">
        <v>2</v>
      </c>
      <c r="G44" s="147">
        <v>19.600000000000001</v>
      </c>
      <c r="H44" s="147">
        <v>19.899999999999999</v>
      </c>
      <c r="I44" s="147">
        <v>20.3</v>
      </c>
      <c r="J44" s="147">
        <v>20</v>
      </c>
      <c r="K44" s="147">
        <v>0.1</v>
      </c>
      <c r="L44" s="147">
        <v>3.0000000000000001E-3</v>
      </c>
      <c r="M44" s="147">
        <f t="shared" si="0"/>
        <v>2</v>
      </c>
      <c r="N44" s="147">
        <f t="shared" si="2"/>
        <v>38</v>
      </c>
      <c r="O44" s="1"/>
      <c r="P44" s="1"/>
      <c r="Q44" s="1"/>
      <c r="R44" s="1"/>
      <c r="S44" s="1"/>
      <c r="T44" s="1"/>
      <c r="U44" s="1"/>
      <c r="V44" s="1"/>
      <c r="Y44" s="147"/>
      <c r="Z44" s="1"/>
    </row>
    <row r="45" spans="1:26">
      <c r="A45" s="147">
        <f t="shared" si="1"/>
        <v>0.36666666666666697</v>
      </c>
      <c r="B45" s="145">
        <v>44697</v>
      </c>
      <c r="C45" s="146">
        <v>0.60968750000000005</v>
      </c>
      <c r="D45" s="147">
        <v>126.7</v>
      </c>
      <c r="E45" s="147">
        <v>0</v>
      </c>
      <c r="F45" s="147">
        <v>2</v>
      </c>
      <c r="G45" s="147">
        <v>19.600000000000001</v>
      </c>
      <c r="H45" s="147">
        <v>19.899999999999999</v>
      </c>
      <c r="I45" s="147">
        <v>20.399999999999999</v>
      </c>
      <c r="J45" s="147">
        <v>20</v>
      </c>
      <c r="K45" s="147">
        <v>0.1</v>
      </c>
      <c r="L45" s="147">
        <v>3.0000000000000001E-3</v>
      </c>
      <c r="M45" s="147">
        <f t="shared" si="0"/>
        <v>2</v>
      </c>
      <c r="N45" s="147">
        <f t="shared" si="2"/>
        <v>39</v>
      </c>
      <c r="O45" s="1"/>
      <c r="P45" s="1"/>
      <c r="Q45" s="1"/>
      <c r="R45" s="1"/>
      <c r="S45" s="1"/>
      <c r="T45" s="1"/>
      <c r="U45" s="1"/>
      <c r="V45" s="1"/>
      <c r="Y45" s="147"/>
      <c r="Z45" s="1"/>
    </row>
    <row r="46" spans="1:26">
      <c r="A46" s="147">
        <f t="shared" si="1"/>
        <v>0.37500000000000033</v>
      </c>
      <c r="B46" s="145">
        <v>44697</v>
      </c>
      <c r="C46" s="146">
        <v>0.61003472222222221</v>
      </c>
      <c r="D46" s="147">
        <v>126.7</v>
      </c>
      <c r="E46" s="147">
        <v>0</v>
      </c>
      <c r="F46" s="147">
        <v>2</v>
      </c>
      <c r="G46" s="147">
        <v>19.600000000000001</v>
      </c>
      <c r="H46" s="147">
        <v>19.899999999999999</v>
      </c>
      <c r="I46" s="147">
        <v>20.399999999999999</v>
      </c>
      <c r="J46" s="147">
        <v>20</v>
      </c>
      <c r="K46" s="147">
        <v>0.1</v>
      </c>
      <c r="L46" s="147">
        <v>3.0000000000000001E-3</v>
      </c>
      <c r="M46" s="147">
        <f t="shared" si="0"/>
        <v>2</v>
      </c>
      <c r="N46" s="147">
        <f t="shared" si="2"/>
        <v>40</v>
      </c>
      <c r="O46" s="1"/>
      <c r="P46" s="1"/>
      <c r="Q46" s="1"/>
      <c r="R46" s="1"/>
      <c r="S46" s="1"/>
      <c r="T46" s="1"/>
      <c r="U46" s="1"/>
      <c r="V46" s="1"/>
      <c r="Y46" s="147"/>
      <c r="Z46" s="1"/>
    </row>
    <row r="47" spans="1:26">
      <c r="A47" s="147">
        <f t="shared" si="1"/>
        <v>0.38333333333333369</v>
      </c>
      <c r="B47" s="145">
        <v>44697</v>
      </c>
      <c r="C47" s="146">
        <v>0.61038194444444438</v>
      </c>
      <c r="D47" s="147">
        <v>126.7</v>
      </c>
      <c r="E47" s="147">
        <v>0</v>
      </c>
      <c r="F47" s="147">
        <v>2</v>
      </c>
      <c r="G47" s="147">
        <v>19.7</v>
      </c>
      <c r="H47" s="147">
        <v>19.8</v>
      </c>
      <c r="I47" s="147">
        <v>20.5</v>
      </c>
      <c r="J47" s="147">
        <v>20</v>
      </c>
      <c r="K47" s="147">
        <v>0.1</v>
      </c>
      <c r="L47" s="147">
        <v>3.0000000000000001E-3</v>
      </c>
      <c r="M47" s="147">
        <f t="shared" si="0"/>
        <v>2</v>
      </c>
      <c r="N47" s="147">
        <f t="shared" si="2"/>
        <v>41</v>
      </c>
      <c r="O47" s="1"/>
      <c r="P47" s="1"/>
      <c r="Q47" s="1"/>
      <c r="R47" s="1"/>
      <c r="S47" s="1"/>
      <c r="T47" s="1"/>
      <c r="U47" s="1"/>
      <c r="V47" s="1"/>
      <c r="Y47" s="147"/>
      <c r="Z47" s="1"/>
    </row>
    <row r="48" spans="1:26">
      <c r="A48" s="147">
        <f t="shared" si="1"/>
        <v>0.39166666666666705</v>
      </c>
      <c r="B48" s="145">
        <v>44697</v>
      </c>
      <c r="C48" s="146">
        <v>0.61072916666666666</v>
      </c>
      <c r="D48" s="147">
        <v>126</v>
      </c>
      <c r="E48" s="147">
        <v>0</v>
      </c>
      <c r="F48" s="147">
        <v>2</v>
      </c>
      <c r="G48" s="147">
        <v>19.7</v>
      </c>
      <c r="H48" s="147">
        <v>20</v>
      </c>
      <c r="I48" s="147">
        <v>20.399999999999999</v>
      </c>
      <c r="J48" s="147">
        <v>20</v>
      </c>
      <c r="K48" s="147">
        <v>0.1</v>
      </c>
      <c r="L48" s="147">
        <v>3.0000000000000001E-3</v>
      </c>
      <c r="M48" s="147">
        <f t="shared" si="0"/>
        <v>2</v>
      </c>
      <c r="N48" s="147">
        <f t="shared" si="2"/>
        <v>42</v>
      </c>
      <c r="O48" s="1"/>
      <c r="P48" s="147"/>
      <c r="Q48" s="1"/>
      <c r="R48" s="1"/>
      <c r="S48" s="1"/>
      <c r="T48" s="1"/>
      <c r="U48" s="1"/>
      <c r="V48" s="1"/>
      <c r="Y48" s="147"/>
      <c r="Z48" s="1"/>
    </row>
    <row r="49" spans="1:26">
      <c r="A49" s="147">
        <f t="shared" si="1"/>
        <v>0.40000000000000041</v>
      </c>
      <c r="B49" s="145">
        <v>44697</v>
      </c>
      <c r="C49" s="146">
        <v>0.61107638888888893</v>
      </c>
      <c r="D49" s="147">
        <v>126</v>
      </c>
      <c r="E49" s="147">
        <v>0</v>
      </c>
      <c r="F49" s="147">
        <v>2</v>
      </c>
      <c r="G49" s="147">
        <v>19.600000000000001</v>
      </c>
      <c r="H49" s="147">
        <v>19.899999999999999</v>
      </c>
      <c r="I49" s="147">
        <v>20.5</v>
      </c>
      <c r="J49" s="147">
        <v>20</v>
      </c>
      <c r="K49" s="147">
        <v>0.1</v>
      </c>
      <c r="L49" s="147">
        <v>3.0000000000000001E-3</v>
      </c>
      <c r="M49" s="147">
        <f t="shared" si="0"/>
        <v>2</v>
      </c>
      <c r="N49" s="147">
        <f t="shared" si="2"/>
        <v>43</v>
      </c>
      <c r="Y49" s="147"/>
      <c r="Z49" s="1"/>
    </row>
    <row r="50" spans="1:26">
      <c r="A50" s="147">
        <f t="shared" si="1"/>
        <v>0.40833333333333377</v>
      </c>
      <c r="B50" s="145">
        <v>44697</v>
      </c>
      <c r="C50" s="146">
        <v>0.6114236111111111</v>
      </c>
      <c r="D50" s="147">
        <v>126.7</v>
      </c>
      <c r="E50" s="147">
        <v>0</v>
      </c>
      <c r="F50" s="147">
        <v>2</v>
      </c>
      <c r="G50" s="147">
        <v>19.7</v>
      </c>
      <c r="H50" s="147">
        <v>20</v>
      </c>
      <c r="I50" s="147">
        <v>20.5</v>
      </c>
      <c r="J50" s="147">
        <v>20</v>
      </c>
      <c r="K50" s="147">
        <v>0.1</v>
      </c>
      <c r="L50" s="147">
        <v>4.0000000000000001E-3</v>
      </c>
      <c r="M50" s="147">
        <f t="shared" si="0"/>
        <v>2</v>
      </c>
      <c r="N50" s="147">
        <f t="shared" si="2"/>
        <v>44</v>
      </c>
      <c r="Y50" s="147"/>
      <c r="Z50" s="1"/>
    </row>
    <row r="51" spans="1:26">
      <c r="A51" s="147">
        <f t="shared" si="1"/>
        <v>0.41666666666666713</v>
      </c>
      <c r="B51" s="145">
        <v>44697</v>
      </c>
      <c r="C51" s="146">
        <v>0.61177083333333326</v>
      </c>
      <c r="D51" s="147">
        <v>126</v>
      </c>
      <c r="E51" s="147">
        <v>0</v>
      </c>
      <c r="F51" s="147">
        <v>2</v>
      </c>
      <c r="G51" s="147">
        <v>19.8</v>
      </c>
      <c r="H51" s="147">
        <v>19.899999999999999</v>
      </c>
      <c r="I51" s="147">
        <v>20.5</v>
      </c>
      <c r="J51" s="147">
        <v>20</v>
      </c>
      <c r="K51" s="147">
        <v>0.1</v>
      </c>
      <c r="L51" s="147">
        <v>4.0000000000000001E-3</v>
      </c>
      <c r="M51" s="147">
        <f t="shared" si="0"/>
        <v>2</v>
      </c>
      <c r="N51" s="147">
        <f t="shared" si="2"/>
        <v>45</v>
      </c>
      <c r="Y51" s="147"/>
      <c r="Z51" s="1"/>
    </row>
    <row r="52" spans="1:26">
      <c r="A52" s="147">
        <f t="shared" si="1"/>
        <v>0.42500000000000049</v>
      </c>
      <c r="B52" s="145">
        <v>44697</v>
      </c>
      <c r="C52" s="146">
        <v>0.61211805555555554</v>
      </c>
      <c r="D52" s="147">
        <v>126</v>
      </c>
      <c r="E52" s="147">
        <v>0</v>
      </c>
      <c r="F52" s="147">
        <v>2</v>
      </c>
      <c r="G52" s="147">
        <v>19.7</v>
      </c>
      <c r="H52" s="147">
        <v>19.899999999999999</v>
      </c>
      <c r="I52" s="147">
        <v>20.5</v>
      </c>
      <c r="J52" s="147">
        <v>20</v>
      </c>
      <c r="K52" s="147">
        <v>0.1</v>
      </c>
      <c r="L52" s="147">
        <v>4.0000000000000001E-3</v>
      </c>
      <c r="M52" s="147">
        <f t="shared" si="0"/>
        <v>2</v>
      </c>
      <c r="N52" s="147">
        <f t="shared" si="2"/>
        <v>46</v>
      </c>
      <c r="Y52" s="147"/>
      <c r="Z52" s="1"/>
    </row>
    <row r="53" spans="1:26">
      <c r="A53" s="147">
        <f t="shared" si="1"/>
        <v>0.43333333333333385</v>
      </c>
      <c r="B53" s="145">
        <v>44697</v>
      </c>
      <c r="C53" s="146">
        <v>0.61246527777777782</v>
      </c>
      <c r="D53" s="147">
        <v>126</v>
      </c>
      <c r="E53" s="147">
        <v>0</v>
      </c>
      <c r="F53" s="147">
        <v>2.6</v>
      </c>
      <c r="G53" s="147">
        <v>19.7</v>
      </c>
      <c r="H53" s="147">
        <v>19.899999999999999</v>
      </c>
      <c r="I53" s="147">
        <v>20.5</v>
      </c>
      <c r="J53" s="147">
        <v>20</v>
      </c>
      <c r="K53" s="147">
        <v>0.1</v>
      </c>
      <c r="L53" s="147">
        <v>4.0000000000000001E-3</v>
      </c>
      <c r="M53" s="147">
        <f t="shared" si="0"/>
        <v>2</v>
      </c>
      <c r="N53" s="147">
        <f t="shared" si="2"/>
        <v>47</v>
      </c>
      <c r="Y53" s="1"/>
      <c r="Z53" s="1"/>
    </row>
    <row r="54" spans="1:26">
      <c r="A54" s="147">
        <f t="shared" si="1"/>
        <v>0.44166666666666721</v>
      </c>
      <c r="B54" s="145">
        <v>44697</v>
      </c>
      <c r="C54" s="146">
        <v>0.61281249999999998</v>
      </c>
      <c r="D54" s="147">
        <v>126</v>
      </c>
      <c r="E54" s="147">
        <v>0</v>
      </c>
      <c r="F54" s="147">
        <v>2.6</v>
      </c>
      <c r="G54" s="147">
        <v>19.8</v>
      </c>
      <c r="H54" s="147">
        <v>20</v>
      </c>
      <c r="I54" s="147">
        <v>20.5</v>
      </c>
      <c r="J54" s="147">
        <v>20</v>
      </c>
      <c r="K54" s="147">
        <v>0.1</v>
      </c>
      <c r="L54" s="147">
        <v>4.0000000000000001E-3</v>
      </c>
      <c r="M54" s="147">
        <f t="shared" si="0"/>
        <v>2</v>
      </c>
      <c r="N54" s="147">
        <f t="shared" si="2"/>
        <v>48</v>
      </c>
      <c r="Y54" s="1"/>
      <c r="Z54" s="1"/>
    </row>
    <row r="55" spans="1:26">
      <c r="A55" s="147">
        <f t="shared" si="1"/>
        <v>0.45000000000000057</v>
      </c>
      <c r="B55" s="145">
        <v>44697</v>
      </c>
      <c r="C55" s="146">
        <v>0.61315972222222226</v>
      </c>
      <c r="D55" s="147">
        <v>126</v>
      </c>
      <c r="E55" s="147">
        <v>0</v>
      </c>
      <c r="F55" s="147">
        <v>2.6</v>
      </c>
      <c r="G55" s="147">
        <v>19.8</v>
      </c>
      <c r="H55" s="147">
        <v>19.899999999999999</v>
      </c>
      <c r="I55" s="147">
        <v>20.6</v>
      </c>
      <c r="J55" s="147">
        <v>20</v>
      </c>
      <c r="K55" s="147">
        <v>0.1</v>
      </c>
      <c r="L55" s="147">
        <v>4.0000000000000001E-3</v>
      </c>
      <c r="M55" s="147">
        <f t="shared" si="0"/>
        <v>2</v>
      </c>
      <c r="N55" s="147">
        <f t="shared" si="2"/>
        <v>49</v>
      </c>
      <c r="Y55" s="1"/>
      <c r="Z55" s="1"/>
    </row>
    <row r="56" spans="1:26">
      <c r="A56" s="147">
        <f t="shared" si="1"/>
        <v>0.45833333333333393</v>
      </c>
      <c r="B56" s="145">
        <v>44697</v>
      </c>
      <c r="C56" s="146">
        <v>0.61350694444444442</v>
      </c>
      <c r="D56" s="147">
        <v>126</v>
      </c>
      <c r="E56" s="147">
        <v>0</v>
      </c>
      <c r="F56" s="147">
        <v>2.6</v>
      </c>
      <c r="G56" s="147">
        <v>19.8</v>
      </c>
      <c r="H56" s="147">
        <v>20</v>
      </c>
      <c r="I56" s="147">
        <v>20.6</v>
      </c>
      <c r="J56" s="147">
        <v>20</v>
      </c>
      <c r="K56" s="147">
        <v>0.1</v>
      </c>
      <c r="L56" s="147">
        <v>4.0000000000000001E-3</v>
      </c>
      <c r="M56" s="147">
        <f t="shared" si="0"/>
        <v>2</v>
      </c>
      <c r="N56" s="147">
        <f t="shared" si="2"/>
        <v>50</v>
      </c>
    </row>
    <row r="57" spans="1:26">
      <c r="A57" s="147">
        <f t="shared" si="1"/>
        <v>0.46666666666666728</v>
      </c>
      <c r="B57" s="145">
        <v>44697</v>
      </c>
      <c r="C57" s="146">
        <v>0.6138541666666667</v>
      </c>
      <c r="D57" s="147">
        <v>126</v>
      </c>
      <c r="E57" s="147">
        <v>0</v>
      </c>
      <c r="F57" s="147">
        <v>2.6</v>
      </c>
      <c r="G57" s="147">
        <v>19.8</v>
      </c>
      <c r="H57" s="147">
        <v>20</v>
      </c>
      <c r="I57" s="147">
        <v>20.5</v>
      </c>
      <c r="J57" s="147">
        <v>20</v>
      </c>
      <c r="K57" s="147">
        <v>0.1</v>
      </c>
      <c r="L57" s="147">
        <v>4.0000000000000001E-3</v>
      </c>
      <c r="M57" s="147">
        <f t="shared" si="0"/>
        <v>2</v>
      </c>
      <c r="N57" s="147">
        <f t="shared" si="2"/>
        <v>51</v>
      </c>
    </row>
    <row r="58" spans="1:26">
      <c r="A58" s="147">
        <f t="shared" si="1"/>
        <v>0.47500000000000064</v>
      </c>
      <c r="B58" s="145">
        <v>44697</v>
      </c>
      <c r="C58" s="146">
        <v>0.61420138888888887</v>
      </c>
      <c r="D58" s="147">
        <v>126</v>
      </c>
      <c r="E58" s="147">
        <v>0</v>
      </c>
      <c r="F58" s="147">
        <v>2.6</v>
      </c>
      <c r="G58" s="147">
        <v>19.8</v>
      </c>
      <c r="H58" s="147">
        <v>20.100000000000001</v>
      </c>
      <c r="I58" s="147">
        <v>20.5</v>
      </c>
      <c r="J58" s="147">
        <v>20</v>
      </c>
      <c r="K58" s="147">
        <v>0.1</v>
      </c>
      <c r="L58" s="147">
        <v>4.0000000000000001E-3</v>
      </c>
      <c r="M58" s="147">
        <f t="shared" si="0"/>
        <v>2</v>
      </c>
      <c r="N58" s="147">
        <f t="shared" si="2"/>
        <v>52</v>
      </c>
    </row>
    <row r="59" spans="1:26">
      <c r="A59" s="147">
        <f t="shared" si="1"/>
        <v>0.483333333333334</v>
      </c>
      <c r="B59" s="145">
        <v>44697</v>
      </c>
      <c r="C59" s="146">
        <v>0.61454861111111114</v>
      </c>
      <c r="D59" s="147">
        <v>126</v>
      </c>
      <c r="E59" s="147">
        <v>0</v>
      </c>
      <c r="F59" s="147">
        <v>2.6</v>
      </c>
      <c r="G59" s="147">
        <v>19.8</v>
      </c>
      <c r="H59" s="147">
        <v>19.899999999999999</v>
      </c>
      <c r="I59" s="147">
        <v>20.5</v>
      </c>
      <c r="J59" s="147">
        <v>20</v>
      </c>
      <c r="K59" s="147">
        <v>0.1</v>
      </c>
      <c r="L59" s="147">
        <v>4.0000000000000001E-3</v>
      </c>
      <c r="M59" s="147">
        <f t="shared" si="0"/>
        <v>2</v>
      </c>
      <c r="N59" s="147">
        <f t="shared" si="2"/>
        <v>53</v>
      </c>
    </row>
    <row r="60" spans="1:26">
      <c r="A60" s="147">
        <f t="shared" si="1"/>
        <v>0.49166666666666736</v>
      </c>
      <c r="B60" s="145">
        <v>44697</v>
      </c>
      <c r="C60" s="146">
        <v>0.61489583333333331</v>
      </c>
      <c r="D60" s="147">
        <v>126</v>
      </c>
      <c r="E60" s="147">
        <v>0</v>
      </c>
      <c r="F60" s="147">
        <v>2.6</v>
      </c>
      <c r="G60" s="147">
        <v>19.899999999999999</v>
      </c>
      <c r="H60" s="147">
        <v>20</v>
      </c>
      <c r="I60" s="147">
        <v>20.6</v>
      </c>
      <c r="J60" s="147">
        <v>20</v>
      </c>
      <c r="K60" s="147">
        <v>0.1</v>
      </c>
      <c r="L60" s="147">
        <v>4.0000000000000001E-3</v>
      </c>
      <c r="M60" s="147">
        <f t="shared" si="0"/>
        <v>2</v>
      </c>
      <c r="N60" s="147">
        <f t="shared" si="2"/>
        <v>54</v>
      </c>
    </row>
    <row r="61" spans="1:26">
      <c r="A61" s="147">
        <f t="shared" si="1"/>
        <v>0.50000000000000067</v>
      </c>
      <c r="B61" s="145">
        <v>44697</v>
      </c>
      <c r="C61" s="146">
        <v>0.61524305555555558</v>
      </c>
      <c r="D61" s="147">
        <v>126</v>
      </c>
      <c r="E61" s="147">
        <v>0</v>
      </c>
      <c r="F61" s="147">
        <v>2.6</v>
      </c>
      <c r="G61" s="147">
        <v>19.8</v>
      </c>
      <c r="H61" s="147">
        <v>20.100000000000001</v>
      </c>
      <c r="I61" s="147">
        <v>20.6</v>
      </c>
      <c r="J61" s="147">
        <v>20</v>
      </c>
      <c r="K61" s="147">
        <v>0.1</v>
      </c>
      <c r="L61" s="147">
        <v>4.0000000000000001E-3</v>
      </c>
      <c r="M61" s="147">
        <f t="shared" si="0"/>
        <v>2</v>
      </c>
      <c r="N61" s="147">
        <f t="shared" si="2"/>
        <v>55</v>
      </c>
    </row>
    <row r="62" spans="1:26">
      <c r="A62" s="147">
        <f t="shared" si="1"/>
        <v>0.50833333333333397</v>
      </c>
      <c r="B62" s="145">
        <v>44697</v>
      </c>
      <c r="C62" s="146">
        <v>0.61559027777777775</v>
      </c>
      <c r="D62" s="147">
        <v>126</v>
      </c>
      <c r="E62" s="147">
        <v>0</v>
      </c>
      <c r="F62" s="147">
        <v>2.6</v>
      </c>
      <c r="G62" s="147">
        <v>19.8</v>
      </c>
      <c r="H62" s="147">
        <v>20.100000000000001</v>
      </c>
      <c r="I62" s="147">
        <v>20.6</v>
      </c>
      <c r="J62" s="147">
        <v>20</v>
      </c>
      <c r="K62" s="147">
        <v>0.1</v>
      </c>
      <c r="L62" s="147">
        <v>5.0000000000000001E-3</v>
      </c>
      <c r="M62" s="147">
        <f t="shared" si="0"/>
        <v>2</v>
      </c>
      <c r="N62" s="147">
        <f t="shared" si="2"/>
        <v>56</v>
      </c>
    </row>
    <row r="63" spans="1:26">
      <c r="A63" s="147">
        <f t="shared" si="1"/>
        <v>0.51666666666666727</v>
      </c>
      <c r="B63" s="145">
        <v>44697</v>
      </c>
      <c r="C63" s="146">
        <v>0.61594907407407407</v>
      </c>
      <c r="D63" s="147">
        <v>125.4</v>
      </c>
      <c r="E63" s="147">
        <v>0</v>
      </c>
      <c r="F63" s="147">
        <v>2.6</v>
      </c>
      <c r="G63" s="147">
        <v>19.899999999999999</v>
      </c>
      <c r="H63" s="147">
        <v>20.100000000000001</v>
      </c>
      <c r="I63" s="147">
        <v>20.6</v>
      </c>
      <c r="J63" s="147">
        <v>20</v>
      </c>
      <c r="K63" s="147">
        <v>0.1</v>
      </c>
      <c r="L63" s="147">
        <v>5.0000000000000001E-3</v>
      </c>
      <c r="M63" s="147">
        <f t="shared" si="0"/>
        <v>2</v>
      </c>
      <c r="N63" s="147">
        <f t="shared" si="2"/>
        <v>57</v>
      </c>
    </row>
    <row r="64" spans="1:26">
      <c r="A64" s="147">
        <f t="shared" si="1"/>
        <v>0.52500000000000058</v>
      </c>
      <c r="B64" s="145">
        <v>44697</v>
      </c>
      <c r="C64" s="146">
        <v>0.61629629629629623</v>
      </c>
      <c r="D64" s="147">
        <v>125.4</v>
      </c>
      <c r="E64" s="147">
        <v>0</v>
      </c>
      <c r="F64" s="147">
        <v>2.6</v>
      </c>
      <c r="G64" s="147">
        <v>19.899999999999999</v>
      </c>
      <c r="H64" s="147">
        <v>20.2</v>
      </c>
      <c r="I64" s="147">
        <v>20.6</v>
      </c>
      <c r="J64" s="147">
        <v>20</v>
      </c>
      <c r="K64" s="147">
        <v>0.1</v>
      </c>
      <c r="L64" s="147">
        <v>5.0000000000000001E-3</v>
      </c>
      <c r="M64" s="147">
        <f t="shared" si="0"/>
        <v>2</v>
      </c>
      <c r="N64" s="147">
        <f t="shared" si="2"/>
        <v>58</v>
      </c>
    </row>
    <row r="65" spans="1:14">
      <c r="A65" s="147">
        <f t="shared" si="1"/>
        <v>0.53333333333333388</v>
      </c>
      <c r="B65" s="145">
        <v>44697</v>
      </c>
      <c r="C65" s="146">
        <v>0.61664351851851851</v>
      </c>
      <c r="D65" s="147">
        <v>125.4</v>
      </c>
      <c r="E65" s="147">
        <v>0</v>
      </c>
      <c r="F65" s="147">
        <v>2.6</v>
      </c>
      <c r="G65" s="147">
        <v>19.899999999999999</v>
      </c>
      <c r="H65" s="147">
        <v>20.2</v>
      </c>
      <c r="I65" s="147">
        <v>20.6</v>
      </c>
      <c r="J65" s="147">
        <v>20</v>
      </c>
      <c r="K65" s="147">
        <v>0.1</v>
      </c>
      <c r="L65" s="147">
        <v>5.0000000000000001E-3</v>
      </c>
      <c r="M65" s="147">
        <f t="shared" si="0"/>
        <v>2</v>
      </c>
      <c r="N65" s="147">
        <f t="shared" si="2"/>
        <v>59</v>
      </c>
    </row>
    <row r="66" spans="1:14">
      <c r="A66" s="147">
        <f t="shared" si="1"/>
        <v>0.54166666666666718</v>
      </c>
      <c r="B66" s="145">
        <v>44697</v>
      </c>
      <c r="C66" s="146">
        <v>0.61699074074074078</v>
      </c>
      <c r="D66" s="147">
        <v>125.4</v>
      </c>
      <c r="E66" s="147">
        <v>0</v>
      </c>
      <c r="F66" s="147">
        <v>2.6</v>
      </c>
      <c r="G66" s="147">
        <v>20</v>
      </c>
      <c r="H66" s="147">
        <v>20.100000000000001</v>
      </c>
      <c r="I66" s="147">
        <v>20.6</v>
      </c>
      <c r="J66" s="147">
        <v>20</v>
      </c>
      <c r="K66" s="147">
        <v>0.1</v>
      </c>
      <c r="L66" s="147">
        <v>5.0000000000000001E-3</v>
      </c>
      <c r="M66" s="147">
        <f t="shared" si="0"/>
        <v>2</v>
      </c>
      <c r="N66" s="147">
        <f t="shared" si="2"/>
        <v>60</v>
      </c>
    </row>
    <row r="67" spans="1:14">
      <c r="A67" s="147">
        <f t="shared" si="1"/>
        <v>0.55000000000000049</v>
      </c>
      <c r="B67" s="145">
        <v>44697</v>
      </c>
      <c r="C67" s="146">
        <v>0.61733796296296295</v>
      </c>
      <c r="D67" s="147">
        <v>125.4</v>
      </c>
      <c r="E67" s="147">
        <v>0</v>
      </c>
      <c r="F67" s="147">
        <v>2.6</v>
      </c>
      <c r="G67" s="147">
        <v>19.899999999999999</v>
      </c>
      <c r="H67" s="147">
        <v>20.2</v>
      </c>
      <c r="I67" s="147">
        <v>20.6</v>
      </c>
      <c r="J67" s="147">
        <v>20</v>
      </c>
      <c r="K67" s="147">
        <v>0.1</v>
      </c>
      <c r="L67" s="147">
        <v>5.0000000000000001E-3</v>
      </c>
      <c r="M67" s="147">
        <f t="shared" ref="M67:M130" si="5">J67*K67</f>
        <v>2</v>
      </c>
      <c r="N67" s="147">
        <f t="shared" si="2"/>
        <v>61</v>
      </c>
    </row>
    <row r="68" spans="1:14">
      <c r="A68" s="147">
        <f t="shared" ref="A68:A131" si="6">A67+30/3600</f>
        <v>0.55833333333333379</v>
      </c>
      <c r="B68" s="145">
        <v>44697</v>
      </c>
      <c r="C68" s="146">
        <v>0.61768518518518511</v>
      </c>
      <c r="D68" s="147">
        <v>125.4</v>
      </c>
      <c r="E68" s="147">
        <v>0</v>
      </c>
      <c r="F68" s="147">
        <v>2.6</v>
      </c>
      <c r="G68" s="147">
        <v>19.899999999999999</v>
      </c>
      <c r="H68" s="147">
        <v>20.2</v>
      </c>
      <c r="I68" s="147">
        <v>20.6</v>
      </c>
      <c r="J68" s="147">
        <v>20</v>
      </c>
      <c r="K68" s="147">
        <v>0.1</v>
      </c>
      <c r="L68" s="147">
        <v>5.0000000000000001E-3</v>
      </c>
      <c r="M68" s="147">
        <f t="shared" si="5"/>
        <v>2</v>
      </c>
      <c r="N68" s="147">
        <f t="shared" ref="N68:N131" si="7">K68*10+N67</f>
        <v>62</v>
      </c>
    </row>
    <row r="69" spans="1:14">
      <c r="A69" s="147">
        <f t="shared" si="6"/>
        <v>0.5666666666666671</v>
      </c>
      <c r="B69" s="145">
        <v>44697</v>
      </c>
      <c r="C69" s="146">
        <v>0.61803240740740739</v>
      </c>
      <c r="D69" s="147">
        <v>125.4</v>
      </c>
      <c r="E69" s="147">
        <v>0</v>
      </c>
      <c r="F69" s="147">
        <v>2.6</v>
      </c>
      <c r="G69" s="147">
        <v>19.899999999999999</v>
      </c>
      <c r="H69" s="147">
        <v>20.100000000000001</v>
      </c>
      <c r="I69" s="147">
        <v>20.6</v>
      </c>
      <c r="J69" s="147">
        <v>20</v>
      </c>
      <c r="K69" s="147">
        <v>0.1</v>
      </c>
      <c r="L69" s="147">
        <v>5.0000000000000001E-3</v>
      </c>
      <c r="M69" s="147">
        <f t="shared" si="5"/>
        <v>2</v>
      </c>
      <c r="N69" s="147">
        <f t="shared" si="7"/>
        <v>63</v>
      </c>
    </row>
    <row r="70" spans="1:14">
      <c r="A70" s="147">
        <f t="shared" si="6"/>
        <v>0.5750000000000004</v>
      </c>
      <c r="B70" s="145">
        <v>44697</v>
      </c>
      <c r="C70" s="146">
        <v>0.61837962962962967</v>
      </c>
      <c r="D70" s="147">
        <v>125.4</v>
      </c>
      <c r="E70" s="147">
        <v>0</v>
      </c>
      <c r="F70" s="147">
        <v>2.6</v>
      </c>
      <c r="G70" s="147">
        <v>20</v>
      </c>
      <c r="H70" s="147">
        <v>20.2</v>
      </c>
      <c r="I70" s="147">
        <v>20.7</v>
      </c>
      <c r="J70" s="147">
        <v>20</v>
      </c>
      <c r="K70" s="147">
        <v>0.1</v>
      </c>
      <c r="L70" s="147">
        <v>5.0000000000000001E-3</v>
      </c>
      <c r="M70" s="147">
        <f t="shared" si="5"/>
        <v>2</v>
      </c>
      <c r="N70" s="147">
        <f t="shared" si="7"/>
        <v>64</v>
      </c>
    </row>
    <row r="71" spans="1:14">
      <c r="A71" s="147">
        <f t="shared" si="6"/>
        <v>0.5833333333333337</v>
      </c>
      <c r="B71" s="145">
        <v>44697</v>
      </c>
      <c r="C71" s="146">
        <v>0.61872685185185183</v>
      </c>
      <c r="D71" s="147">
        <v>125.4</v>
      </c>
      <c r="E71" s="147">
        <v>0</v>
      </c>
      <c r="F71" s="147">
        <v>2.6</v>
      </c>
      <c r="G71" s="147">
        <v>19.899999999999999</v>
      </c>
      <c r="H71" s="147">
        <v>20.2</v>
      </c>
      <c r="I71" s="147">
        <v>20.7</v>
      </c>
      <c r="J71" s="147">
        <v>20</v>
      </c>
      <c r="K71" s="147">
        <v>0.1</v>
      </c>
      <c r="L71" s="147">
        <v>5.0000000000000001E-3</v>
      </c>
      <c r="M71" s="147">
        <f t="shared" si="5"/>
        <v>2</v>
      </c>
      <c r="N71" s="147">
        <f t="shared" si="7"/>
        <v>65</v>
      </c>
    </row>
    <row r="72" spans="1:14">
      <c r="A72" s="147">
        <f t="shared" si="6"/>
        <v>0.59166666666666701</v>
      </c>
      <c r="B72" s="145">
        <v>44697</v>
      </c>
      <c r="C72" s="146">
        <v>0.61907407407407411</v>
      </c>
      <c r="D72" s="147">
        <v>125.4</v>
      </c>
      <c r="E72" s="147">
        <v>0</v>
      </c>
      <c r="F72" s="147">
        <v>3.2</v>
      </c>
      <c r="G72" s="147">
        <v>19.899999999999999</v>
      </c>
      <c r="H72" s="147">
        <v>20.2</v>
      </c>
      <c r="I72" s="147">
        <v>20.5</v>
      </c>
      <c r="J72" s="147">
        <v>20</v>
      </c>
      <c r="K72" s="147">
        <v>0.1</v>
      </c>
      <c r="L72" s="147">
        <v>5.0000000000000001E-3</v>
      </c>
      <c r="M72" s="147">
        <f t="shared" si="5"/>
        <v>2</v>
      </c>
      <c r="N72" s="147">
        <f t="shared" si="7"/>
        <v>66</v>
      </c>
    </row>
    <row r="73" spans="1:14">
      <c r="A73" s="147">
        <f t="shared" si="6"/>
        <v>0.60000000000000031</v>
      </c>
      <c r="B73" s="145">
        <v>44697</v>
      </c>
      <c r="C73" s="146">
        <v>0.61942129629629628</v>
      </c>
      <c r="D73" s="147">
        <v>125.4</v>
      </c>
      <c r="E73" s="147">
        <v>0</v>
      </c>
      <c r="F73" s="147">
        <v>3.2</v>
      </c>
      <c r="G73" s="147">
        <v>20</v>
      </c>
      <c r="H73" s="147">
        <v>20.100000000000001</v>
      </c>
      <c r="I73" s="147">
        <v>20.7</v>
      </c>
      <c r="J73" s="147">
        <v>20</v>
      </c>
      <c r="K73" s="147">
        <v>0.1</v>
      </c>
      <c r="L73" s="147">
        <v>5.0000000000000001E-3</v>
      </c>
      <c r="M73" s="147">
        <f t="shared" si="5"/>
        <v>2</v>
      </c>
      <c r="N73" s="147">
        <f t="shared" si="7"/>
        <v>67</v>
      </c>
    </row>
    <row r="74" spans="1:14">
      <c r="A74" s="147">
        <f t="shared" si="6"/>
        <v>0.60833333333333361</v>
      </c>
      <c r="B74" s="145">
        <v>44697</v>
      </c>
      <c r="C74" s="146">
        <v>0.61976851851851855</v>
      </c>
      <c r="D74" s="147">
        <v>125.4</v>
      </c>
      <c r="E74" s="147">
        <v>0</v>
      </c>
      <c r="F74" s="147">
        <v>3.2</v>
      </c>
      <c r="G74" s="147">
        <v>19.899999999999999</v>
      </c>
      <c r="H74" s="147">
        <v>20.2</v>
      </c>
      <c r="I74" s="147">
        <v>20.7</v>
      </c>
      <c r="J74" s="147">
        <v>20</v>
      </c>
      <c r="K74" s="147">
        <v>0.1</v>
      </c>
      <c r="L74" s="147">
        <v>6.0000000000000001E-3</v>
      </c>
      <c r="M74" s="147">
        <f t="shared" si="5"/>
        <v>2</v>
      </c>
      <c r="N74" s="147">
        <f t="shared" si="7"/>
        <v>68</v>
      </c>
    </row>
    <row r="75" spans="1:14">
      <c r="A75" s="147">
        <f t="shared" si="6"/>
        <v>0.61666666666666692</v>
      </c>
      <c r="B75" s="145">
        <v>44697</v>
      </c>
      <c r="C75" s="146">
        <v>0.62011574074074072</v>
      </c>
      <c r="D75" s="147">
        <v>125.4</v>
      </c>
      <c r="E75" s="147">
        <v>0</v>
      </c>
      <c r="F75" s="147">
        <v>3.2</v>
      </c>
      <c r="G75" s="147">
        <v>20</v>
      </c>
      <c r="H75" s="147">
        <v>20.2</v>
      </c>
      <c r="I75" s="147">
        <v>20.7</v>
      </c>
      <c r="J75" s="147">
        <v>20</v>
      </c>
      <c r="K75" s="147">
        <v>0.1</v>
      </c>
      <c r="L75" s="147">
        <v>6.0000000000000001E-3</v>
      </c>
      <c r="M75" s="147">
        <f t="shared" si="5"/>
        <v>2</v>
      </c>
      <c r="N75" s="147">
        <f t="shared" si="7"/>
        <v>69</v>
      </c>
    </row>
    <row r="76" spans="1:14">
      <c r="A76" s="147">
        <f t="shared" si="6"/>
        <v>0.62500000000000022</v>
      </c>
      <c r="B76" s="145">
        <v>44697</v>
      </c>
      <c r="C76" s="146">
        <v>0.62046296296296299</v>
      </c>
      <c r="D76" s="147">
        <v>125.4</v>
      </c>
      <c r="E76" s="147">
        <v>0</v>
      </c>
      <c r="F76" s="147">
        <v>3.2</v>
      </c>
      <c r="G76" s="147">
        <v>20</v>
      </c>
      <c r="H76" s="147">
        <v>20.2</v>
      </c>
      <c r="I76" s="147">
        <v>20.8</v>
      </c>
      <c r="J76" s="147">
        <v>20</v>
      </c>
      <c r="K76" s="147">
        <v>0.1</v>
      </c>
      <c r="L76" s="147">
        <v>6.0000000000000001E-3</v>
      </c>
      <c r="M76" s="147">
        <f t="shared" si="5"/>
        <v>2</v>
      </c>
      <c r="N76" s="147">
        <f t="shared" si="7"/>
        <v>70</v>
      </c>
    </row>
    <row r="77" spans="1:14">
      <c r="A77" s="147">
        <f t="shared" si="6"/>
        <v>0.63333333333333353</v>
      </c>
      <c r="B77" s="145">
        <v>44697</v>
      </c>
      <c r="C77" s="146">
        <v>0.62081018518518516</v>
      </c>
      <c r="D77" s="147">
        <v>125.4</v>
      </c>
      <c r="E77" s="147">
        <v>0</v>
      </c>
      <c r="F77" s="147">
        <v>3.2</v>
      </c>
      <c r="G77" s="147">
        <v>19.899999999999999</v>
      </c>
      <c r="H77" s="147">
        <v>20.2</v>
      </c>
      <c r="I77" s="147">
        <v>20.7</v>
      </c>
      <c r="J77" s="147">
        <v>20</v>
      </c>
      <c r="K77" s="147">
        <v>0.1</v>
      </c>
      <c r="L77" s="147">
        <v>6.0000000000000001E-3</v>
      </c>
      <c r="M77" s="147">
        <f t="shared" si="5"/>
        <v>2</v>
      </c>
      <c r="N77" s="147">
        <f t="shared" si="7"/>
        <v>71</v>
      </c>
    </row>
    <row r="78" spans="1:14">
      <c r="A78" s="147">
        <f t="shared" si="6"/>
        <v>0.64166666666666683</v>
      </c>
      <c r="B78" s="145">
        <v>44697</v>
      </c>
      <c r="C78" s="146">
        <v>0.62115740740740744</v>
      </c>
      <c r="D78" s="147">
        <v>125.4</v>
      </c>
      <c r="E78" s="147">
        <v>0</v>
      </c>
      <c r="F78" s="147">
        <v>3.2</v>
      </c>
      <c r="G78" s="147">
        <v>20</v>
      </c>
      <c r="H78" s="147">
        <v>20.2</v>
      </c>
      <c r="I78" s="147">
        <v>20.8</v>
      </c>
      <c r="J78" s="147">
        <v>20</v>
      </c>
      <c r="K78" s="147">
        <v>0.1</v>
      </c>
      <c r="L78" s="147">
        <v>6.0000000000000001E-3</v>
      </c>
      <c r="M78" s="147">
        <f t="shared" si="5"/>
        <v>2</v>
      </c>
      <c r="N78" s="147">
        <f t="shared" si="7"/>
        <v>72</v>
      </c>
    </row>
    <row r="79" spans="1:14">
      <c r="A79" s="147">
        <f t="shared" si="6"/>
        <v>0.65000000000000013</v>
      </c>
      <c r="B79" s="145">
        <v>44697</v>
      </c>
      <c r="C79" s="146">
        <v>0.6215046296296296</v>
      </c>
      <c r="D79" s="147">
        <v>124.7</v>
      </c>
      <c r="E79" s="147">
        <v>0</v>
      </c>
      <c r="F79" s="147">
        <v>3.2</v>
      </c>
      <c r="G79" s="147">
        <v>20</v>
      </c>
      <c r="H79" s="147">
        <v>20.2</v>
      </c>
      <c r="I79" s="147">
        <v>20.7</v>
      </c>
      <c r="J79" s="147">
        <v>20</v>
      </c>
      <c r="K79" s="147">
        <v>0.1</v>
      </c>
      <c r="L79" s="147">
        <v>6.0000000000000001E-3</v>
      </c>
      <c r="M79" s="147">
        <f t="shared" si="5"/>
        <v>2</v>
      </c>
      <c r="N79" s="147">
        <f t="shared" si="7"/>
        <v>73</v>
      </c>
    </row>
    <row r="80" spans="1:14">
      <c r="A80" s="147">
        <f t="shared" si="6"/>
        <v>0.65833333333333344</v>
      </c>
      <c r="B80" s="145">
        <v>44697</v>
      </c>
      <c r="C80" s="146">
        <v>0.62185185185185188</v>
      </c>
      <c r="D80" s="147">
        <v>125.4</v>
      </c>
      <c r="E80" s="147">
        <v>0</v>
      </c>
      <c r="F80" s="147">
        <v>3.2</v>
      </c>
      <c r="G80" s="147">
        <v>20</v>
      </c>
      <c r="H80" s="147">
        <v>20.2</v>
      </c>
      <c r="I80" s="147">
        <v>20.7</v>
      </c>
      <c r="J80" s="147">
        <v>20</v>
      </c>
      <c r="K80" s="147">
        <v>0.1</v>
      </c>
      <c r="L80" s="147">
        <v>6.0000000000000001E-3</v>
      </c>
      <c r="M80" s="147">
        <f t="shared" si="5"/>
        <v>2</v>
      </c>
      <c r="N80" s="147">
        <f t="shared" si="7"/>
        <v>74</v>
      </c>
    </row>
    <row r="81" spans="1:14">
      <c r="A81" s="147">
        <f t="shared" si="6"/>
        <v>0.66666666666666674</v>
      </c>
      <c r="B81" s="145">
        <v>44697</v>
      </c>
      <c r="C81" s="146">
        <v>0.62219907407407404</v>
      </c>
      <c r="D81" s="147">
        <v>125.4</v>
      </c>
      <c r="E81" s="147">
        <v>0</v>
      </c>
      <c r="F81" s="147">
        <v>3.2</v>
      </c>
      <c r="G81" s="147">
        <v>20</v>
      </c>
      <c r="H81" s="147">
        <v>20.2</v>
      </c>
      <c r="I81" s="147">
        <v>20.8</v>
      </c>
      <c r="J81" s="147">
        <v>20</v>
      </c>
      <c r="K81" s="147">
        <v>0.1</v>
      </c>
      <c r="L81" s="147">
        <v>6.0000000000000001E-3</v>
      </c>
      <c r="M81" s="147">
        <f t="shared" si="5"/>
        <v>2</v>
      </c>
      <c r="N81" s="147">
        <f t="shared" si="7"/>
        <v>75</v>
      </c>
    </row>
    <row r="82" spans="1:14">
      <c r="A82" s="147">
        <f t="shared" si="6"/>
        <v>0.67500000000000004</v>
      </c>
      <c r="B82" s="145">
        <v>44697</v>
      </c>
      <c r="C82" s="146">
        <v>0.62254629629629632</v>
      </c>
      <c r="D82" s="147">
        <v>124.7</v>
      </c>
      <c r="E82" s="147">
        <v>0</v>
      </c>
      <c r="F82" s="147">
        <v>3.2</v>
      </c>
      <c r="G82" s="147">
        <v>20</v>
      </c>
      <c r="H82" s="147">
        <v>20.2</v>
      </c>
      <c r="I82" s="147">
        <v>20.8</v>
      </c>
      <c r="J82" s="147">
        <v>20</v>
      </c>
      <c r="K82" s="147">
        <v>0.1</v>
      </c>
      <c r="L82" s="147">
        <v>6.0000000000000001E-3</v>
      </c>
      <c r="M82" s="147">
        <f t="shared" si="5"/>
        <v>2</v>
      </c>
      <c r="N82" s="147">
        <f t="shared" si="7"/>
        <v>76</v>
      </c>
    </row>
    <row r="83" spans="1:14">
      <c r="A83" s="147">
        <f t="shared" si="6"/>
        <v>0.68333333333333335</v>
      </c>
      <c r="B83" s="145">
        <v>44697</v>
      </c>
      <c r="C83" s="146">
        <v>0.62289351851851849</v>
      </c>
      <c r="D83" s="147">
        <v>124.7</v>
      </c>
      <c r="E83" s="147">
        <v>0</v>
      </c>
      <c r="F83" s="147">
        <v>3.2</v>
      </c>
      <c r="G83" s="147">
        <v>20</v>
      </c>
      <c r="H83" s="147">
        <v>20.2</v>
      </c>
      <c r="I83" s="147">
        <v>20.7</v>
      </c>
      <c r="J83" s="147">
        <v>20</v>
      </c>
      <c r="K83" s="147">
        <v>0.1</v>
      </c>
      <c r="L83" s="147">
        <v>6.0000000000000001E-3</v>
      </c>
      <c r="M83" s="147">
        <f t="shared" si="5"/>
        <v>2</v>
      </c>
      <c r="N83" s="147">
        <f t="shared" si="7"/>
        <v>77</v>
      </c>
    </row>
    <row r="84" spans="1:14">
      <c r="A84" s="147">
        <f t="shared" si="6"/>
        <v>0.69166666666666665</v>
      </c>
      <c r="B84" s="145">
        <v>44697</v>
      </c>
      <c r="C84" s="146">
        <v>0.62324074074074076</v>
      </c>
      <c r="D84" s="147">
        <v>124.7</v>
      </c>
      <c r="E84" s="147">
        <v>0</v>
      </c>
      <c r="F84" s="147">
        <v>3.2</v>
      </c>
      <c r="G84" s="147">
        <v>20</v>
      </c>
      <c r="H84" s="147">
        <v>20.3</v>
      </c>
      <c r="I84" s="147">
        <v>20.7</v>
      </c>
      <c r="J84" s="147">
        <v>20</v>
      </c>
      <c r="K84" s="147">
        <v>0.1</v>
      </c>
      <c r="L84" s="147">
        <v>6.0000000000000001E-3</v>
      </c>
      <c r="M84" s="147">
        <f t="shared" si="5"/>
        <v>2</v>
      </c>
      <c r="N84" s="147">
        <f t="shared" si="7"/>
        <v>78</v>
      </c>
    </row>
    <row r="85" spans="1:14">
      <c r="A85" s="147">
        <f t="shared" si="6"/>
        <v>0.7</v>
      </c>
      <c r="B85" s="145">
        <v>44697</v>
      </c>
      <c r="C85" s="146">
        <v>0.62358796296296293</v>
      </c>
      <c r="D85" s="147">
        <v>124.7</v>
      </c>
      <c r="E85" s="147">
        <v>0</v>
      </c>
      <c r="F85" s="147">
        <v>3.2</v>
      </c>
      <c r="G85" s="147">
        <v>20</v>
      </c>
      <c r="H85" s="147">
        <v>20.2</v>
      </c>
      <c r="I85" s="147">
        <v>20.9</v>
      </c>
      <c r="J85" s="147">
        <v>20</v>
      </c>
      <c r="K85" s="147">
        <v>0.1</v>
      </c>
      <c r="L85" s="147">
        <v>6.0000000000000001E-3</v>
      </c>
      <c r="M85" s="147">
        <f t="shared" si="5"/>
        <v>2</v>
      </c>
      <c r="N85" s="147">
        <f t="shared" si="7"/>
        <v>79</v>
      </c>
    </row>
    <row r="86" spans="1:14">
      <c r="A86" s="147">
        <f t="shared" si="6"/>
        <v>0.70833333333333326</v>
      </c>
      <c r="B86" s="145">
        <v>44697</v>
      </c>
      <c r="C86" s="146">
        <v>0.6239351851851852</v>
      </c>
      <c r="D86" s="147">
        <v>124.7</v>
      </c>
      <c r="E86" s="147">
        <v>0</v>
      </c>
      <c r="F86" s="147">
        <v>3.2</v>
      </c>
      <c r="G86" s="147">
        <v>20.100000000000001</v>
      </c>
      <c r="H86" s="147">
        <v>20.2</v>
      </c>
      <c r="I86" s="147">
        <v>20.8</v>
      </c>
      <c r="J86" s="147">
        <v>20</v>
      </c>
      <c r="K86" s="147">
        <v>0.1</v>
      </c>
      <c r="L86" s="147">
        <v>7.0000000000000001E-3</v>
      </c>
      <c r="M86" s="147">
        <f t="shared" si="5"/>
        <v>2</v>
      </c>
      <c r="N86" s="147">
        <f t="shared" si="7"/>
        <v>80</v>
      </c>
    </row>
    <row r="87" spans="1:14">
      <c r="A87" s="147">
        <f t="shared" si="6"/>
        <v>0.71666666666666656</v>
      </c>
      <c r="B87" s="145">
        <v>44697</v>
      </c>
      <c r="C87" s="146">
        <v>0.62428240740740748</v>
      </c>
      <c r="D87" s="147">
        <v>124.7</v>
      </c>
      <c r="E87" s="147">
        <v>0</v>
      </c>
      <c r="F87" s="147">
        <v>3.2</v>
      </c>
      <c r="G87" s="147">
        <v>20.100000000000001</v>
      </c>
      <c r="H87" s="147">
        <v>20.2</v>
      </c>
      <c r="I87" s="147">
        <v>20.9</v>
      </c>
      <c r="J87" s="147">
        <v>20</v>
      </c>
      <c r="K87" s="147">
        <v>0.1</v>
      </c>
      <c r="L87" s="147">
        <v>7.0000000000000001E-3</v>
      </c>
      <c r="M87" s="147">
        <f t="shared" si="5"/>
        <v>2</v>
      </c>
      <c r="N87" s="147">
        <f t="shared" si="7"/>
        <v>81</v>
      </c>
    </row>
    <row r="88" spans="1:14">
      <c r="A88" s="147">
        <f t="shared" si="6"/>
        <v>0.72499999999999987</v>
      </c>
      <c r="B88" s="145">
        <v>44697</v>
      </c>
      <c r="C88" s="146">
        <v>0.62462962962962965</v>
      </c>
      <c r="D88" s="147">
        <v>124.7</v>
      </c>
      <c r="E88" s="147">
        <v>0</v>
      </c>
      <c r="F88" s="147">
        <v>3.2</v>
      </c>
      <c r="G88" s="147">
        <v>20.100000000000001</v>
      </c>
      <c r="H88" s="147">
        <v>20.2</v>
      </c>
      <c r="I88" s="147">
        <v>20.8</v>
      </c>
      <c r="J88" s="147">
        <v>20</v>
      </c>
      <c r="K88" s="147">
        <v>0.1</v>
      </c>
      <c r="L88" s="147">
        <v>7.0000000000000001E-3</v>
      </c>
      <c r="M88" s="147">
        <f t="shared" si="5"/>
        <v>2</v>
      </c>
      <c r="N88" s="147">
        <f t="shared" si="7"/>
        <v>82</v>
      </c>
    </row>
    <row r="89" spans="1:14">
      <c r="A89" s="147">
        <f t="shared" si="6"/>
        <v>0.73333333333333317</v>
      </c>
      <c r="B89" s="145">
        <v>44697</v>
      </c>
      <c r="C89" s="146">
        <v>0.62497685185185181</v>
      </c>
      <c r="D89" s="147">
        <v>124</v>
      </c>
      <c r="E89" s="147">
        <v>0</v>
      </c>
      <c r="F89" s="147">
        <v>3.2</v>
      </c>
      <c r="G89" s="147">
        <v>20.100000000000001</v>
      </c>
      <c r="H89" s="147">
        <v>20.2</v>
      </c>
      <c r="I89" s="147">
        <v>20.8</v>
      </c>
      <c r="J89" s="147">
        <v>20</v>
      </c>
      <c r="K89" s="147">
        <v>0.1</v>
      </c>
      <c r="L89" s="147">
        <v>7.0000000000000001E-3</v>
      </c>
      <c r="M89" s="147">
        <f t="shared" si="5"/>
        <v>2</v>
      </c>
      <c r="N89" s="147">
        <f t="shared" si="7"/>
        <v>83</v>
      </c>
    </row>
    <row r="90" spans="1:14">
      <c r="A90" s="147">
        <f t="shared" si="6"/>
        <v>0.74166666666666647</v>
      </c>
      <c r="B90" s="145">
        <v>44697</v>
      </c>
      <c r="C90" s="146">
        <v>0.62532407407407409</v>
      </c>
      <c r="D90" s="147">
        <v>124</v>
      </c>
      <c r="E90" s="147">
        <v>0</v>
      </c>
      <c r="F90" s="147">
        <v>3.9</v>
      </c>
      <c r="G90" s="147">
        <v>20.100000000000001</v>
      </c>
      <c r="H90" s="147">
        <v>20.3</v>
      </c>
      <c r="I90" s="147">
        <v>20.8</v>
      </c>
      <c r="J90" s="147">
        <v>20</v>
      </c>
      <c r="K90" s="147">
        <v>0.1</v>
      </c>
      <c r="L90" s="147">
        <v>7.0000000000000001E-3</v>
      </c>
      <c r="M90" s="147">
        <f t="shared" si="5"/>
        <v>2</v>
      </c>
      <c r="N90" s="147">
        <f t="shared" si="7"/>
        <v>84</v>
      </c>
    </row>
    <row r="91" spans="1:14">
      <c r="A91" s="147">
        <f t="shared" si="6"/>
        <v>0.74999999999999978</v>
      </c>
      <c r="B91" s="145">
        <v>44697</v>
      </c>
      <c r="C91" s="146">
        <v>0.62567129629629636</v>
      </c>
      <c r="D91" s="147">
        <v>124</v>
      </c>
      <c r="E91" s="147">
        <v>0</v>
      </c>
      <c r="F91" s="147">
        <v>3.9</v>
      </c>
      <c r="G91" s="147">
        <v>20.2</v>
      </c>
      <c r="H91" s="147">
        <v>20.3</v>
      </c>
      <c r="I91" s="147">
        <v>20.9</v>
      </c>
      <c r="J91" s="147">
        <v>20</v>
      </c>
      <c r="K91" s="147">
        <v>0.1</v>
      </c>
      <c r="L91" s="147">
        <v>7.0000000000000001E-3</v>
      </c>
      <c r="M91" s="147">
        <f t="shared" si="5"/>
        <v>2</v>
      </c>
      <c r="N91" s="147">
        <f t="shared" si="7"/>
        <v>85</v>
      </c>
    </row>
    <row r="92" spans="1:14">
      <c r="A92" s="147">
        <f t="shared" si="6"/>
        <v>0.75833333333333308</v>
      </c>
      <c r="B92" s="145">
        <v>44697</v>
      </c>
      <c r="C92" s="146">
        <v>0.62601851851851853</v>
      </c>
      <c r="D92" s="147">
        <v>124</v>
      </c>
      <c r="E92" s="147">
        <v>0</v>
      </c>
      <c r="F92" s="147">
        <v>3.9</v>
      </c>
      <c r="G92" s="147">
        <v>20.100000000000001</v>
      </c>
      <c r="H92" s="147">
        <v>20.3</v>
      </c>
      <c r="I92" s="147">
        <v>20.9</v>
      </c>
      <c r="J92" s="147">
        <v>20</v>
      </c>
      <c r="K92" s="147">
        <v>0.1</v>
      </c>
      <c r="L92" s="147">
        <v>7.0000000000000001E-3</v>
      </c>
      <c r="M92" s="147">
        <f t="shared" si="5"/>
        <v>2</v>
      </c>
      <c r="N92" s="147">
        <f t="shared" si="7"/>
        <v>86</v>
      </c>
    </row>
    <row r="93" spans="1:14">
      <c r="A93" s="147">
        <f t="shared" si="6"/>
        <v>0.76666666666666639</v>
      </c>
      <c r="B93" s="145">
        <v>44697</v>
      </c>
      <c r="C93" s="146">
        <v>0.62637731481481485</v>
      </c>
      <c r="D93" s="147">
        <v>124</v>
      </c>
      <c r="E93" s="147">
        <v>0</v>
      </c>
      <c r="F93" s="147">
        <v>3.9</v>
      </c>
      <c r="G93" s="147">
        <v>20.100000000000001</v>
      </c>
      <c r="H93" s="147">
        <v>20.3</v>
      </c>
      <c r="I93" s="147">
        <v>20.9</v>
      </c>
      <c r="J93" s="147">
        <v>20</v>
      </c>
      <c r="K93" s="147">
        <v>0.1</v>
      </c>
      <c r="L93" s="147">
        <v>7.0000000000000001E-3</v>
      </c>
      <c r="M93" s="147">
        <f t="shared" si="5"/>
        <v>2</v>
      </c>
      <c r="N93" s="147">
        <f t="shared" si="7"/>
        <v>87</v>
      </c>
    </row>
    <row r="94" spans="1:14">
      <c r="A94" s="147">
        <f t="shared" si="6"/>
        <v>0.77499999999999969</v>
      </c>
      <c r="B94" s="145">
        <v>44697</v>
      </c>
      <c r="C94" s="146">
        <v>0.62672453703703701</v>
      </c>
      <c r="D94" s="147">
        <v>124</v>
      </c>
      <c r="E94" s="147">
        <v>0</v>
      </c>
      <c r="F94" s="147">
        <v>3.9</v>
      </c>
      <c r="G94" s="147">
        <v>20.2</v>
      </c>
      <c r="H94" s="147">
        <v>20.3</v>
      </c>
      <c r="I94" s="147">
        <v>20.9</v>
      </c>
      <c r="J94" s="147">
        <v>20</v>
      </c>
      <c r="K94" s="147">
        <v>0.1</v>
      </c>
      <c r="L94" s="147">
        <v>7.0000000000000001E-3</v>
      </c>
      <c r="M94" s="147">
        <f t="shared" si="5"/>
        <v>2</v>
      </c>
      <c r="N94" s="147">
        <f t="shared" si="7"/>
        <v>88</v>
      </c>
    </row>
    <row r="95" spans="1:14">
      <c r="A95" s="147">
        <f t="shared" si="6"/>
        <v>0.78333333333333299</v>
      </c>
      <c r="B95" s="145">
        <v>44697</v>
      </c>
      <c r="C95" s="146">
        <v>0.62707175925925929</v>
      </c>
      <c r="D95" s="147">
        <v>124</v>
      </c>
      <c r="E95" s="147">
        <v>0</v>
      </c>
      <c r="F95" s="147">
        <v>3.9</v>
      </c>
      <c r="G95" s="147">
        <v>20.2</v>
      </c>
      <c r="H95" s="147">
        <v>20.399999999999999</v>
      </c>
      <c r="I95" s="147">
        <v>20.8</v>
      </c>
      <c r="J95" s="147">
        <v>20</v>
      </c>
      <c r="K95" s="147">
        <v>0.1</v>
      </c>
      <c r="L95" s="147">
        <v>7.0000000000000001E-3</v>
      </c>
      <c r="M95" s="147">
        <f t="shared" si="5"/>
        <v>2</v>
      </c>
      <c r="N95" s="147">
        <f t="shared" si="7"/>
        <v>89</v>
      </c>
    </row>
    <row r="96" spans="1:14">
      <c r="A96" s="147">
        <f t="shared" si="6"/>
        <v>0.7916666666666663</v>
      </c>
      <c r="B96" s="145">
        <v>44697</v>
      </c>
      <c r="C96" s="146">
        <v>0.62741898148148145</v>
      </c>
      <c r="D96" s="147">
        <v>124</v>
      </c>
      <c r="E96" s="147">
        <v>0</v>
      </c>
      <c r="F96" s="147">
        <v>3.9</v>
      </c>
      <c r="G96" s="147">
        <v>20.2</v>
      </c>
      <c r="H96" s="147">
        <v>20.3</v>
      </c>
      <c r="I96" s="147">
        <v>20.9</v>
      </c>
      <c r="J96" s="147">
        <v>20</v>
      </c>
      <c r="K96" s="147">
        <v>0.1</v>
      </c>
      <c r="L96" s="147">
        <v>7.0000000000000001E-3</v>
      </c>
      <c r="M96" s="147">
        <f t="shared" si="5"/>
        <v>2</v>
      </c>
      <c r="N96" s="147">
        <f t="shared" si="7"/>
        <v>90</v>
      </c>
    </row>
    <row r="97" spans="1:14">
      <c r="A97" s="147">
        <f t="shared" si="6"/>
        <v>0.7999999999999996</v>
      </c>
      <c r="B97" s="145">
        <v>44697</v>
      </c>
      <c r="C97" s="146">
        <v>0.62776620370370373</v>
      </c>
      <c r="D97" s="147">
        <v>124</v>
      </c>
      <c r="E97" s="147">
        <v>0</v>
      </c>
      <c r="F97" s="147">
        <v>3.9</v>
      </c>
      <c r="G97" s="147">
        <v>20.2</v>
      </c>
      <c r="H97" s="147">
        <v>20.3</v>
      </c>
      <c r="I97" s="147">
        <v>20.8</v>
      </c>
      <c r="J97" s="147">
        <v>20</v>
      </c>
      <c r="K97" s="147">
        <v>0.1</v>
      </c>
      <c r="L97" s="147">
        <v>7.0000000000000001E-3</v>
      </c>
      <c r="M97" s="147">
        <f t="shared" si="5"/>
        <v>2</v>
      </c>
      <c r="N97" s="147">
        <f t="shared" si="7"/>
        <v>91</v>
      </c>
    </row>
    <row r="98" spans="1:14">
      <c r="A98" s="147">
        <f t="shared" si="6"/>
        <v>0.8083333333333329</v>
      </c>
      <c r="B98" s="145">
        <v>44697</v>
      </c>
      <c r="C98" s="146">
        <v>0.62811342592592589</v>
      </c>
      <c r="D98" s="147">
        <v>124</v>
      </c>
      <c r="E98" s="147">
        <v>0</v>
      </c>
      <c r="F98" s="147">
        <v>3.9</v>
      </c>
      <c r="G98" s="147">
        <v>20.100000000000001</v>
      </c>
      <c r="H98" s="147">
        <v>20.5</v>
      </c>
      <c r="I98" s="147">
        <v>21</v>
      </c>
      <c r="J98" s="147">
        <v>20</v>
      </c>
      <c r="K98" s="147">
        <v>0.1</v>
      </c>
      <c r="L98" s="147">
        <v>8.0000000000000002E-3</v>
      </c>
      <c r="M98" s="147">
        <f t="shared" si="5"/>
        <v>2</v>
      </c>
      <c r="N98" s="147">
        <f t="shared" si="7"/>
        <v>92</v>
      </c>
    </row>
    <row r="99" spans="1:14">
      <c r="A99" s="147">
        <f t="shared" si="6"/>
        <v>0.81666666666666621</v>
      </c>
      <c r="B99" s="145">
        <v>44697</v>
      </c>
      <c r="C99" s="146">
        <v>0.62846064814814817</v>
      </c>
      <c r="D99" s="147">
        <v>124</v>
      </c>
      <c r="E99" s="147">
        <v>0</v>
      </c>
      <c r="F99" s="147">
        <v>3.9</v>
      </c>
      <c r="G99" s="147">
        <v>20.2</v>
      </c>
      <c r="H99" s="147">
        <v>20.3</v>
      </c>
      <c r="I99" s="147">
        <v>20.8</v>
      </c>
      <c r="J99" s="147">
        <v>20</v>
      </c>
      <c r="K99" s="147">
        <v>0.1</v>
      </c>
      <c r="L99" s="147">
        <v>8.0000000000000002E-3</v>
      </c>
      <c r="M99" s="147">
        <f t="shared" si="5"/>
        <v>2</v>
      </c>
      <c r="N99" s="147">
        <f t="shared" si="7"/>
        <v>93</v>
      </c>
    </row>
    <row r="100" spans="1:14">
      <c r="A100" s="147">
        <f t="shared" si="6"/>
        <v>0.82499999999999951</v>
      </c>
      <c r="B100" s="145">
        <v>44697</v>
      </c>
      <c r="C100" s="146">
        <v>0.62880787037037034</v>
      </c>
      <c r="D100" s="147">
        <v>123.3</v>
      </c>
      <c r="E100" s="147">
        <v>0</v>
      </c>
      <c r="F100" s="147">
        <v>3.9</v>
      </c>
      <c r="G100" s="147">
        <v>20.2</v>
      </c>
      <c r="H100" s="147">
        <v>20.399999999999999</v>
      </c>
      <c r="I100" s="147">
        <v>20.8</v>
      </c>
      <c r="J100" s="147">
        <v>20</v>
      </c>
      <c r="K100" s="147">
        <v>0.1</v>
      </c>
      <c r="L100" s="147">
        <v>8.0000000000000002E-3</v>
      </c>
      <c r="M100" s="147">
        <f t="shared" si="5"/>
        <v>2</v>
      </c>
      <c r="N100" s="147">
        <f t="shared" si="7"/>
        <v>94</v>
      </c>
    </row>
    <row r="101" spans="1:14">
      <c r="A101" s="147">
        <f t="shared" si="6"/>
        <v>0.83333333333333282</v>
      </c>
      <c r="B101" s="145">
        <v>44697</v>
      </c>
      <c r="C101" s="146">
        <v>0.62915509259259261</v>
      </c>
      <c r="D101" s="147">
        <v>123.3</v>
      </c>
      <c r="E101" s="147">
        <v>0</v>
      </c>
      <c r="F101" s="147">
        <v>3.9</v>
      </c>
      <c r="G101" s="147">
        <v>20.2</v>
      </c>
      <c r="H101" s="147">
        <v>20.5</v>
      </c>
      <c r="I101" s="147">
        <v>20.9</v>
      </c>
      <c r="J101" s="147">
        <v>20</v>
      </c>
      <c r="K101" s="147">
        <v>0.1</v>
      </c>
      <c r="L101" s="147">
        <v>8.0000000000000002E-3</v>
      </c>
      <c r="M101" s="147">
        <f t="shared" si="5"/>
        <v>2</v>
      </c>
      <c r="N101" s="147">
        <f t="shared" si="7"/>
        <v>95</v>
      </c>
    </row>
    <row r="102" spans="1:14">
      <c r="A102" s="147">
        <f t="shared" si="6"/>
        <v>0.84166666666666612</v>
      </c>
      <c r="B102" s="145">
        <v>44697</v>
      </c>
      <c r="C102" s="146">
        <v>0.62950231481481478</v>
      </c>
      <c r="D102" s="147">
        <v>123.3</v>
      </c>
      <c r="E102" s="147">
        <v>0</v>
      </c>
      <c r="F102" s="147">
        <v>3.9</v>
      </c>
      <c r="G102" s="147">
        <v>20.2</v>
      </c>
      <c r="H102" s="147">
        <v>20.399999999999999</v>
      </c>
      <c r="I102" s="147">
        <v>20.9</v>
      </c>
      <c r="J102" s="147">
        <v>20</v>
      </c>
      <c r="K102" s="147">
        <v>0.1</v>
      </c>
      <c r="L102" s="147">
        <v>8.0000000000000002E-3</v>
      </c>
      <c r="M102" s="147">
        <f t="shared" si="5"/>
        <v>2</v>
      </c>
      <c r="N102" s="147">
        <f t="shared" si="7"/>
        <v>96</v>
      </c>
    </row>
    <row r="103" spans="1:14">
      <c r="A103" s="147">
        <f t="shared" si="6"/>
        <v>0.84999999999999942</v>
      </c>
      <c r="B103" s="145">
        <v>44697</v>
      </c>
      <c r="C103" s="146">
        <v>0.62984953703703705</v>
      </c>
      <c r="D103" s="147">
        <v>124</v>
      </c>
      <c r="E103" s="147">
        <v>0</v>
      </c>
      <c r="F103" s="147">
        <v>3.9</v>
      </c>
      <c r="G103" s="147">
        <v>20.2</v>
      </c>
      <c r="H103" s="147">
        <v>20.5</v>
      </c>
      <c r="I103" s="147">
        <v>21</v>
      </c>
      <c r="J103" s="147">
        <v>20</v>
      </c>
      <c r="K103" s="147">
        <v>0.1</v>
      </c>
      <c r="L103" s="147">
        <v>8.0000000000000002E-3</v>
      </c>
      <c r="M103" s="147">
        <f t="shared" si="5"/>
        <v>2</v>
      </c>
      <c r="N103" s="147">
        <f t="shared" si="7"/>
        <v>97</v>
      </c>
    </row>
    <row r="104" spans="1:14">
      <c r="A104" s="147">
        <f t="shared" si="6"/>
        <v>0.85833333333333273</v>
      </c>
      <c r="B104" s="145">
        <v>44697</v>
      </c>
      <c r="C104" s="146">
        <v>0.63019675925925933</v>
      </c>
      <c r="D104" s="147">
        <v>123.3</v>
      </c>
      <c r="E104" s="147">
        <v>0</v>
      </c>
      <c r="F104" s="147">
        <v>3.9</v>
      </c>
      <c r="G104" s="147">
        <v>20.3</v>
      </c>
      <c r="H104" s="147">
        <v>20.399999999999999</v>
      </c>
      <c r="I104" s="147">
        <v>20.9</v>
      </c>
      <c r="J104" s="147">
        <v>20</v>
      </c>
      <c r="K104" s="147">
        <v>0.1</v>
      </c>
      <c r="L104" s="147">
        <v>8.0000000000000002E-3</v>
      </c>
      <c r="M104" s="147">
        <f t="shared" si="5"/>
        <v>2</v>
      </c>
      <c r="N104" s="147">
        <f t="shared" si="7"/>
        <v>98</v>
      </c>
    </row>
    <row r="105" spans="1:14">
      <c r="A105" s="147">
        <f t="shared" si="6"/>
        <v>0.86666666666666603</v>
      </c>
      <c r="B105" s="145">
        <v>44697</v>
      </c>
      <c r="C105" s="146">
        <v>0.6305439814814815</v>
      </c>
      <c r="D105" s="147">
        <v>123.3</v>
      </c>
      <c r="E105" s="147">
        <v>0</v>
      </c>
      <c r="F105" s="147">
        <v>3.9</v>
      </c>
      <c r="G105" s="147">
        <v>20.3</v>
      </c>
      <c r="H105" s="147">
        <v>20.399999999999999</v>
      </c>
      <c r="I105" s="147">
        <v>20.9</v>
      </c>
      <c r="J105" s="147">
        <v>20</v>
      </c>
      <c r="K105" s="147">
        <v>0.1</v>
      </c>
      <c r="L105" s="147">
        <v>8.0000000000000002E-3</v>
      </c>
      <c r="M105" s="147">
        <f t="shared" si="5"/>
        <v>2</v>
      </c>
      <c r="N105" s="147">
        <f t="shared" si="7"/>
        <v>99</v>
      </c>
    </row>
    <row r="106" spans="1:14">
      <c r="A106" s="147">
        <f t="shared" si="6"/>
        <v>0.87499999999999933</v>
      </c>
      <c r="B106" s="145">
        <v>44697</v>
      </c>
      <c r="C106" s="146">
        <v>0.63089120370370366</v>
      </c>
      <c r="D106" s="147">
        <v>123.3</v>
      </c>
      <c r="E106" s="147">
        <v>0</v>
      </c>
      <c r="F106" s="147">
        <v>3.9</v>
      </c>
      <c r="G106" s="147">
        <v>20.2</v>
      </c>
      <c r="H106" s="147">
        <v>20.399999999999999</v>
      </c>
      <c r="I106" s="147">
        <v>20.9</v>
      </c>
      <c r="J106" s="147">
        <v>20</v>
      </c>
      <c r="K106" s="147">
        <v>0.1</v>
      </c>
      <c r="L106" s="147">
        <v>8.0000000000000002E-3</v>
      </c>
      <c r="M106" s="147">
        <f t="shared" si="5"/>
        <v>2</v>
      </c>
      <c r="N106" s="147">
        <f t="shared" si="7"/>
        <v>100</v>
      </c>
    </row>
    <row r="107" spans="1:14">
      <c r="A107" s="147">
        <f t="shared" si="6"/>
        <v>0.88333333333333264</v>
      </c>
      <c r="B107" s="145">
        <v>44697</v>
      </c>
      <c r="C107" s="146">
        <v>0.63123842592592594</v>
      </c>
      <c r="D107" s="147">
        <v>123.3</v>
      </c>
      <c r="E107" s="147">
        <v>0</v>
      </c>
      <c r="F107" s="147">
        <v>3.9</v>
      </c>
      <c r="G107" s="147">
        <v>20.3</v>
      </c>
      <c r="H107" s="147">
        <v>20.399999999999999</v>
      </c>
      <c r="I107" s="147">
        <v>20.9</v>
      </c>
      <c r="J107" s="147">
        <v>20</v>
      </c>
      <c r="K107" s="147">
        <v>0.1</v>
      </c>
      <c r="L107" s="147">
        <v>8.0000000000000002E-3</v>
      </c>
      <c r="M107" s="147">
        <f t="shared" si="5"/>
        <v>2</v>
      </c>
      <c r="N107" s="147">
        <f t="shared" si="7"/>
        <v>101</v>
      </c>
    </row>
    <row r="108" spans="1:14">
      <c r="A108" s="147">
        <f t="shared" si="6"/>
        <v>0.89166666666666594</v>
      </c>
      <c r="B108" s="145">
        <v>44697</v>
      </c>
      <c r="C108" s="146">
        <v>0.63158564814814822</v>
      </c>
      <c r="D108" s="147">
        <v>123.3</v>
      </c>
      <c r="E108" s="147">
        <v>0</v>
      </c>
      <c r="F108" s="147">
        <v>4.5</v>
      </c>
      <c r="G108" s="147">
        <v>20.3</v>
      </c>
      <c r="H108" s="147">
        <v>20.5</v>
      </c>
      <c r="I108" s="147">
        <v>21</v>
      </c>
      <c r="J108" s="147">
        <v>20</v>
      </c>
      <c r="K108" s="147">
        <v>0.1</v>
      </c>
      <c r="L108" s="147">
        <v>8.0000000000000002E-3</v>
      </c>
      <c r="M108" s="147">
        <f t="shared" si="5"/>
        <v>2</v>
      </c>
      <c r="N108" s="147">
        <f t="shared" si="7"/>
        <v>102</v>
      </c>
    </row>
    <row r="109" spans="1:14">
      <c r="A109" s="147">
        <f t="shared" si="6"/>
        <v>0.89999999999999925</v>
      </c>
      <c r="B109" s="145">
        <v>44697</v>
      </c>
      <c r="C109" s="146">
        <v>0.63193287037037038</v>
      </c>
      <c r="D109" s="147">
        <v>123.3</v>
      </c>
      <c r="E109" s="147">
        <v>0</v>
      </c>
      <c r="F109" s="147">
        <v>4.5</v>
      </c>
      <c r="G109" s="147">
        <v>20.3</v>
      </c>
      <c r="H109" s="147">
        <v>20.399999999999999</v>
      </c>
      <c r="I109" s="147">
        <v>21</v>
      </c>
      <c r="J109" s="147">
        <v>20</v>
      </c>
      <c r="K109" s="147">
        <v>0.1</v>
      </c>
      <c r="L109" s="147">
        <v>8.0000000000000002E-3</v>
      </c>
      <c r="M109" s="147">
        <f t="shared" si="5"/>
        <v>2</v>
      </c>
      <c r="N109" s="147">
        <f t="shared" si="7"/>
        <v>103</v>
      </c>
    </row>
    <row r="110" spans="1:14">
      <c r="A110" s="147">
        <f t="shared" si="6"/>
        <v>0.90833333333333255</v>
      </c>
      <c r="B110" s="145">
        <v>44697</v>
      </c>
      <c r="C110" s="146">
        <v>0.63228009259259255</v>
      </c>
      <c r="D110" s="147">
        <v>123.3</v>
      </c>
      <c r="E110" s="147">
        <v>0</v>
      </c>
      <c r="F110" s="147">
        <v>4.5</v>
      </c>
      <c r="G110" s="147">
        <v>20.3</v>
      </c>
      <c r="H110" s="147">
        <v>20.5</v>
      </c>
      <c r="I110" s="147">
        <v>20.9</v>
      </c>
      <c r="J110" s="147">
        <v>20</v>
      </c>
      <c r="K110" s="147">
        <v>0.1</v>
      </c>
      <c r="L110" s="147">
        <v>8.9999999999999993E-3</v>
      </c>
      <c r="M110" s="147">
        <f t="shared" si="5"/>
        <v>2</v>
      </c>
      <c r="N110" s="147">
        <f t="shared" si="7"/>
        <v>104</v>
      </c>
    </row>
    <row r="111" spans="1:14">
      <c r="A111" s="147">
        <f t="shared" si="6"/>
        <v>0.91666666666666585</v>
      </c>
      <c r="B111" s="145">
        <v>44697</v>
      </c>
      <c r="C111" s="146">
        <v>0.63262731481481482</v>
      </c>
      <c r="D111" s="147">
        <v>123.3</v>
      </c>
      <c r="E111" s="147">
        <v>0</v>
      </c>
      <c r="F111" s="147">
        <v>4.5</v>
      </c>
      <c r="G111" s="147">
        <v>20.3</v>
      </c>
      <c r="H111" s="147">
        <v>20.399999999999999</v>
      </c>
      <c r="I111" s="147">
        <v>21</v>
      </c>
      <c r="J111" s="147">
        <v>20</v>
      </c>
      <c r="K111" s="147">
        <v>0.1</v>
      </c>
      <c r="L111" s="147">
        <v>8.9999999999999993E-3</v>
      </c>
      <c r="M111" s="147">
        <f t="shared" si="5"/>
        <v>2</v>
      </c>
      <c r="N111" s="147">
        <f t="shared" si="7"/>
        <v>105</v>
      </c>
    </row>
    <row r="112" spans="1:14">
      <c r="A112" s="147">
        <f t="shared" si="6"/>
        <v>0.92499999999999916</v>
      </c>
      <c r="B112" s="145">
        <v>44697</v>
      </c>
      <c r="C112" s="146">
        <v>0.6329745370370371</v>
      </c>
      <c r="D112" s="147">
        <v>123.3</v>
      </c>
      <c r="E112" s="147">
        <v>0</v>
      </c>
      <c r="F112" s="147">
        <v>4.5</v>
      </c>
      <c r="G112" s="147">
        <v>20.399999999999999</v>
      </c>
      <c r="H112" s="147">
        <v>20.6</v>
      </c>
      <c r="I112" s="147">
        <v>21</v>
      </c>
      <c r="J112" s="147">
        <v>20</v>
      </c>
      <c r="K112" s="147">
        <v>0.1</v>
      </c>
      <c r="L112" s="147">
        <v>8.9999999999999993E-3</v>
      </c>
      <c r="M112" s="147">
        <f t="shared" si="5"/>
        <v>2</v>
      </c>
      <c r="N112" s="147">
        <f t="shared" si="7"/>
        <v>106</v>
      </c>
    </row>
    <row r="113" spans="1:14">
      <c r="A113" s="147">
        <f t="shared" si="6"/>
        <v>0.93333333333333246</v>
      </c>
      <c r="B113" s="145">
        <v>44697</v>
      </c>
      <c r="C113" s="146">
        <v>0.63332175925925926</v>
      </c>
      <c r="D113" s="147">
        <v>122.6</v>
      </c>
      <c r="E113" s="147">
        <v>0</v>
      </c>
      <c r="F113" s="147">
        <v>4.5</v>
      </c>
      <c r="G113" s="147">
        <v>20.3</v>
      </c>
      <c r="H113" s="147">
        <v>20.5</v>
      </c>
      <c r="I113" s="147">
        <v>21.1</v>
      </c>
      <c r="J113" s="147">
        <v>20</v>
      </c>
      <c r="K113" s="147">
        <v>0.1</v>
      </c>
      <c r="L113" s="147">
        <v>8.9999999999999993E-3</v>
      </c>
      <c r="M113" s="147">
        <f t="shared" si="5"/>
        <v>2</v>
      </c>
      <c r="N113" s="147">
        <f t="shared" si="7"/>
        <v>107</v>
      </c>
    </row>
    <row r="114" spans="1:14">
      <c r="A114" s="147">
        <f t="shared" si="6"/>
        <v>0.94166666666666576</v>
      </c>
      <c r="B114" s="145">
        <v>44697</v>
      </c>
      <c r="C114" s="146">
        <v>0.63366898148148143</v>
      </c>
      <c r="D114" s="147">
        <v>122.6</v>
      </c>
      <c r="E114" s="147">
        <v>0</v>
      </c>
      <c r="F114" s="147">
        <v>4.5</v>
      </c>
      <c r="G114" s="147">
        <v>20.3</v>
      </c>
      <c r="H114" s="147">
        <v>20.6</v>
      </c>
      <c r="I114" s="147">
        <v>21</v>
      </c>
      <c r="J114" s="147">
        <v>20</v>
      </c>
      <c r="K114" s="147">
        <v>0.1</v>
      </c>
      <c r="L114" s="147">
        <v>8.9999999999999993E-3</v>
      </c>
      <c r="M114" s="147">
        <f t="shared" si="5"/>
        <v>2</v>
      </c>
      <c r="N114" s="147">
        <f t="shared" si="7"/>
        <v>108</v>
      </c>
    </row>
    <row r="115" spans="1:14">
      <c r="A115" s="147">
        <f t="shared" si="6"/>
        <v>0.94999999999999907</v>
      </c>
      <c r="B115" s="145">
        <v>44697</v>
      </c>
      <c r="C115" s="146">
        <v>0.63401620370370371</v>
      </c>
      <c r="D115" s="147">
        <v>122.6</v>
      </c>
      <c r="E115" s="147">
        <v>0</v>
      </c>
      <c r="F115" s="147">
        <v>4.5</v>
      </c>
      <c r="G115" s="147">
        <v>20.399999999999999</v>
      </c>
      <c r="H115" s="147">
        <v>20.5</v>
      </c>
      <c r="I115" s="147">
        <v>21</v>
      </c>
      <c r="J115" s="147">
        <v>20</v>
      </c>
      <c r="K115" s="147">
        <v>0.1</v>
      </c>
      <c r="L115" s="147">
        <v>8.9999999999999993E-3</v>
      </c>
      <c r="M115" s="147">
        <f t="shared" si="5"/>
        <v>2</v>
      </c>
      <c r="N115" s="147">
        <f t="shared" si="7"/>
        <v>109</v>
      </c>
    </row>
    <row r="116" spans="1:14">
      <c r="A116" s="147">
        <f t="shared" si="6"/>
        <v>0.95833333333333237</v>
      </c>
      <c r="B116" s="145">
        <v>44697</v>
      </c>
      <c r="C116" s="146">
        <v>0.63436342592592598</v>
      </c>
      <c r="D116" s="147">
        <v>122.6</v>
      </c>
      <c r="E116" s="147">
        <v>0</v>
      </c>
      <c r="F116" s="147">
        <v>4.5</v>
      </c>
      <c r="G116" s="147">
        <v>20.399999999999999</v>
      </c>
      <c r="H116" s="147">
        <v>20.5</v>
      </c>
      <c r="I116" s="147">
        <v>21.1</v>
      </c>
      <c r="J116" s="147">
        <v>20</v>
      </c>
      <c r="K116" s="147">
        <v>0.1</v>
      </c>
      <c r="L116" s="147">
        <v>8.9999999999999993E-3</v>
      </c>
      <c r="M116" s="147">
        <f t="shared" si="5"/>
        <v>2</v>
      </c>
      <c r="N116" s="147">
        <f t="shared" si="7"/>
        <v>110</v>
      </c>
    </row>
    <row r="117" spans="1:14">
      <c r="A117" s="147">
        <f t="shared" si="6"/>
        <v>0.96666666666666567</v>
      </c>
      <c r="B117" s="145">
        <v>44697</v>
      </c>
      <c r="C117" s="146">
        <v>0.63471064814814815</v>
      </c>
      <c r="D117" s="147">
        <v>122.6</v>
      </c>
      <c r="E117" s="147">
        <v>0</v>
      </c>
      <c r="F117" s="147">
        <v>4.5</v>
      </c>
      <c r="G117" s="147">
        <v>20.399999999999999</v>
      </c>
      <c r="H117" s="147">
        <v>20.6</v>
      </c>
      <c r="I117" s="147">
        <v>21.1</v>
      </c>
      <c r="J117" s="147">
        <v>20</v>
      </c>
      <c r="K117" s="147">
        <v>0.1</v>
      </c>
      <c r="L117" s="147">
        <v>8.9999999999999993E-3</v>
      </c>
      <c r="M117" s="147">
        <f t="shared" si="5"/>
        <v>2</v>
      </c>
      <c r="N117" s="147">
        <f t="shared" si="7"/>
        <v>111</v>
      </c>
    </row>
    <row r="118" spans="1:14">
      <c r="A118" s="147">
        <f t="shared" si="6"/>
        <v>0.97499999999999898</v>
      </c>
      <c r="B118" s="145">
        <v>44697</v>
      </c>
      <c r="C118" s="146">
        <v>0.63505787037037031</v>
      </c>
      <c r="D118" s="147">
        <v>122.6</v>
      </c>
      <c r="E118" s="147">
        <v>0</v>
      </c>
      <c r="F118" s="147">
        <v>4.5</v>
      </c>
      <c r="G118" s="147">
        <v>20.399999999999999</v>
      </c>
      <c r="H118" s="147">
        <v>20.6</v>
      </c>
      <c r="I118" s="147">
        <v>21.1</v>
      </c>
      <c r="J118" s="147">
        <v>20</v>
      </c>
      <c r="K118" s="147">
        <v>0.1</v>
      </c>
      <c r="L118" s="147">
        <v>8.9999999999999993E-3</v>
      </c>
      <c r="M118" s="147">
        <f t="shared" si="5"/>
        <v>2</v>
      </c>
      <c r="N118" s="147">
        <f t="shared" si="7"/>
        <v>112</v>
      </c>
    </row>
    <row r="119" spans="1:14">
      <c r="A119" s="147">
        <f t="shared" si="6"/>
        <v>0.98333333333333228</v>
      </c>
      <c r="B119" s="145">
        <v>44697</v>
      </c>
      <c r="C119" s="146">
        <v>0.63540509259259259</v>
      </c>
      <c r="D119" s="147">
        <v>122.6</v>
      </c>
      <c r="E119" s="147">
        <v>0</v>
      </c>
      <c r="F119" s="147">
        <v>4.5</v>
      </c>
      <c r="G119" s="147">
        <v>20.5</v>
      </c>
      <c r="H119" s="147">
        <v>20.5</v>
      </c>
      <c r="I119" s="147">
        <v>21.1</v>
      </c>
      <c r="J119" s="147">
        <v>20</v>
      </c>
      <c r="K119" s="147">
        <v>0.1</v>
      </c>
      <c r="L119" s="147">
        <v>8.9999999999999993E-3</v>
      </c>
      <c r="M119" s="147">
        <f t="shared" si="5"/>
        <v>2</v>
      </c>
      <c r="N119" s="147">
        <f t="shared" si="7"/>
        <v>113</v>
      </c>
    </row>
    <row r="120" spans="1:14">
      <c r="A120" s="147">
        <f t="shared" si="6"/>
        <v>0.99166666666666559</v>
      </c>
      <c r="B120" s="145">
        <v>44697</v>
      </c>
      <c r="C120" s="146">
        <v>0.63576388888888891</v>
      </c>
      <c r="D120" s="147">
        <v>122.6</v>
      </c>
      <c r="E120" s="147">
        <v>0</v>
      </c>
      <c r="F120" s="147">
        <v>4.5</v>
      </c>
      <c r="G120" s="147">
        <v>20.5</v>
      </c>
      <c r="H120" s="147">
        <v>20.6</v>
      </c>
      <c r="I120" s="147">
        <v>21.1</v>
      </c>
      <c r="J120" s="147">
        <v>20</v>
      </c>
      <c r="K120" s="147">
        <v>0.1</v>
      </c>
      <c r="L120" s="147">
        <v>8.9999999999999993E-3</v>
      </c>
      <c r="M120" s="147">
        <f t="shared" si="5"/>
        <v>2</v>
      </c>
      <c r="N120" s="147">
        <f t="shared" si="7"/>
        <v>114</v>
      </c>
    </row>
    <row r="121" spans="1:14">
      <c r="A121" s="147">
        <f t="shared" si="6"/>
        <v>0.99999999999999889</v>
      </c>
      <c r="B121" s="145">
        <v>44697</v>
      </c>
      <c r="C121" s="146">
        <v>0.63611111111111118</v>
      </c>
      <c r="D121" s="147">
        <v>122.6</v>
      </c>
      <c r="E121" s="147">
        <v>0</v>
      </c>
      <c r="F121" s="147">
        <v>4.5</v>
      </c>
      <c r="G121" s="147">
        <v>20.5</v>
      </c>
      <c r="H121" s="147">
        <v>20.6</v>
      </c>
      <c r="I121" s="147">
        <v>21.2</v>
      </c>
      <c r="J121" s="147">
        <v>20</v>
      </c>
      <c r="K121" s="147">
        <v>0.1</v>
      </c>
      <c r="L121" s="147">
        <v>8.9999999999999993E-3</v>
      </c>
      <c r="M121" s="147">
        <f t="shared" si="5"/>
        <v>2</v>
      </c>
      <c r="N121" s="147">
        <f t="shared" si="7"/>
        <v>115</v>
      </c>
    </row>
    <row r="122" spans="1:14">
      <c r="A122" s="147">
        <f t="shared" si="6"/>
        <v>1.0083333333333322</v>
      </c>
      <c r="B122" s="145">
        <v>44697</v>
      </c>
      <c r="C122" s="146">
        <v>0.63645833333333335</v>
      </c>
      <c r="D122" s="147">
        <v>122.6</v>
      </c>
      <c r="E122" s="147">
        <v>0</v>
      </c>
      <c r="F122" s="147">
        <v>4.5</v>
      </c>
      <c r="G122" s="147">
        <v>20.5</v>
      </c>
      <c r="H122" s="147">
        <v>20.5</v>
      </c>
      <c r="I122" s="147">
        <v>21.1</v>
      </c>
      <c r="J122" s="147">
        <v>20</v>
      </c>
      <c r="K122" s="147">
        <v>0.1</v>
      </c>
      <c r="L122" s="147">
        <v>0.01</v>
      </c>
      <c r="M122" s="147">
        <f t="shared" si="5"/>
        <v>2</v>
      </c>
      <c r="N122" s="147">
        <f t="shared" si="7"/>
        <v>116</v>
      </c>
    </row>
    <row r="123" spans="1:14">
      <c r="A123" s="147">
        <f t="shared" si="6"/>
        <v>1.0166666666666655</v>
      </c>
      <c r="B123" s="145">
        <v>44697</v>
      </c>
      <c r="C123" s="146">
        <v>0.63680555555555551</v>
      </c>
      <c r="D123" s="147">
        <v>122.6</v>
      </c>
      <c r="E123" s="147">
        <v>0</v>
      </c>
      <c r="F123" s="147">
        <v>5.0999999999999996</v>
      </c>
      <c r="G123" s="147">
        <v>20.5</v>
      </c>
      <c r="H123" s="147">
        <v>20.7</v>
      </c>
      <c r="I123" s="147">
        <v>21.1</v>
      </c>
      <c r="J123" s="147">
        <v>20</v>
      </c>
      <c r="K123" s="147">
        <v>0.1</v>
      </c>
      <c r="L123" s="147">
        <v>0.01</v>
      </c>
      <c r="M123" s="147">
        <f t="shared" si="5"/>
        <v>2</v>
      </c>
      <c r="N123" s="147">
        <f t="shared" si="7"/>
        <v>117</v>
      </c>
    </row>
    <row r="124" spans="1:14">
      <c r="A124" s="147">
        <f t="shared" si="6"/>
        <v>1.0249999999999988</v>
      </c>
      <c r="B124" s="145">
        <v>44697</v>
      </c>
      <c r="C124" s="146">
        <v>0.63715277777777779</v>
      </c>
      <c r="D124" s="147">
        <v>122.6</v>
      </c>
      <c r="E124" s="147">
        <v>0</v>
      </c>
      <c r="F124" s="147">
        <v>5.0999999999999996</v>
      </c>
      <c r="G124" s="147">
        <v>20.5</v>
      </c>
      <c r="H124" s="147">
        <v>20.6</v>
      </c>
      <c r="I124" s="147">
        <v>21.2</v>
      </c>
      <c r="J124" s="147">
        <v>20</v>
      </c>
      <c r="K124" s="147">
        <v>0.1</v>
      </c>
      <c r="L124" s="147">
        <v>0.01</v>
      </c>
      <c r="M124" s="147">
        <f t="shared" si="5"/>
        <v>2</v>
      </c>
      <c r="N124" s="147">
        <f t="shared" si="7"/>
        <v>118</v>
      </c>
    </row>
    <row r="125" spans="1:14">
      <c r="A125" s="147">
        <f t="shared" si="6"/>
        <v>1.0333333333333321</v>
      </c>
      <c r="B125" s="145">
        <v>44697</v>
      </c>
      <c r="C125" s="146">
        <v>0.63750000000000007</v>
      </c>
      <c r="D125" s="147">
        <v>122.6</v>
      </c>
      <c r="E125" s="147">
        <v>0</v>
      </c>
      <c r="F125" s="147">
        <v>5.0999999999999996</v>
      </c>
      <c r="G125" s="147">
        <v>20.5</v>
      </c>
      <c r="H125" s="147">
        <v>20.5</v>
      </c>
      <c r="I125" s="147">
        <v>21.1</v>
      </c>
      <c r="J125" s="147">
        <v>20</v>
      </c>
      <c r="K125" s="147">
        <v>0.1</v>
      </c>
      <c r="L125" s="147">
        <v>0.01</v>
      </c>
      <c r="M125" s="147">
        <f t="shared" si="5"/>
        <v>2</v>
      </c>
      <c r="N125" s="147">
        <f t="shared" si="7"/>
        <v>119</v>
      </c>
    </row>
    <row r="126" spans="1:14">
      <c r="A126" s="147">
        <f t="shared" si="6"/>
        <v>1.0416666666666654</v>
      </c>
      <c r="B126" s="145">
        <v>44697</v>
      </c>
      <c r="C126" s="146">
        <v>0.63784722222222223</v>
      </c>
      <c r="D126" s="147">
        <v>122</v>
      </c>
      <c r="E126" s="147">
        <v>0</v>
      </c>
      <c r="F126" s="147">
        <v>5.0999999999999996</v>
      </c>
      <c r="G126" s="147">
        <v>20.5</v>
      </c>
      <c r="H126" s="147">
        <v>20.7</v>
      </c>
      <c r="I126" s="147">
        <v>21.3</v>
      </c>
      <c r="J126" s="147">
        <v>20</v>
      </c>
      <c r="K126" s="147">
        <v>0.1</v>
      </c>
      <c r="L126" s="147">
        <v>0.01</v>
      </c>
      <c r="M126" s="147">
        <f t="shared" si="5"/>
        <v>2</v>
      </c>
      <c r="N126" s="147">
        <f t="shared" si="7"/>
        <v>120</v>
      </c>
    </row>
    <row r="127" spans="1:14">
      <c r="A127" s="147">
        <f t="shared" si="6"/>
        <v>1.0499999999999987</v>
      </c>
      <c r="B127" s="145">
        <v>44697</v>
      </c>
      <c r="C127" s="146">
        <v>0.6381944444444444</v>
      </c>
      <c r="D127" s="147">
        <v>122</v>
      </c>
      <c r="E127" s="147">
        <v>0</v>
      </c>
      <c r="F127" s="147">
        <v>5.0999999999999996</v>
      </c>
      <c r="G127" s="147">
        <v>20.6</v>
      </c>
      <c r="H127" s="147">
        <v>20.7</v>
      </c>
      <c r="I127" s="147">
        <v>21.2</v>
      </c>
      <c r="J127" s="147">
        <v>20</v>
      </c>
      <c r="K127" s="147">
        <v>0.1</v>
      </c>
      <c r="L127" s="147">
        <v>0.01</v>
      </c>
      <c r="M127" s="147">
        <f t="shared" si="5"/>
        <v>2</v>
      </c>
      <c r="N127" s="147">
        <f t="shared" si="7"/>
        <v>121</v>
      </c>
    </row>
    <row r="128" spans="1:14">
      <c r="A128" s="147">
        <f t="shared" si="6"/>
        <v>1.058333333333332</v>
      </c>
      <c r="B128" s="145">
        <v>44697</v>
      </c>
      <c r="C128" s="146">
        <v>0.63854166666666667</v>
      </c>
      <c r="D128" s="147">
        <v>122</v>
      </c>
      <c r="E128" s="147">
        <v>0</v>
      </c>
      <c r="F128" s="147">
        <v>5.0999999999999996</v>
      </c>
      <c r="G128" s="147">
        <v>20.5</v>
      </c>
      <c r="H128" s="147">
        <v>20.7</v>
      </c>
      <c r="I128" s="147">
        <v>21.3</v>
      </c>
      <c r="J128" s="147">
        <v>20</v>
      </c>
      <c r="K128" s="147">
        <v>0.1</v>
      </c>
      <c r="L128" s="147">
        <v>0.01</v>
      </c>
      <c r="M128" s="147">
        <f t="shared" si="5"/>
        <v>2</v>
      </c>
      <c r="N128" s="147">
        <f t="shared" si="7"/>
        <v>122</v>
      </c>
    </row>
    <row r="129" spans="1:14">
      <c r="A129" s="147">
        <f t="shared" si="6"/>
        <v>1.0666666666666653</v>
      </c>
      <c r="B129" s="145">
        <v>44697</v>
      </c>
      <c r="C129" s="146">
        <v>0.63888888888888895</v>
      </c>
      <c r="D129" s="147">
        <v>122</v>
      </c>
      <c r="E129" s="147">
        <v>0</v>
      </c>
      <c r="F129" s="147">
        <v>5.0999999999999996</v>
      </c>
      <c r="G129" s="147">
        <v>20.5</v>
      </c>
      <c r="H129" s="147">
        <v>20.7</v>
      </c>
      <c r="I129" s="147">
        <v>21.2</v>
      </c>
      <c r="J129" s="147">
        <v>20</v>
      </c>
      <c r="K129" s="147">
        <v>0.1</v>
      </c>
      <c r="L129" s="147">
        <v>0.01</v>
      </c>
      <c r="M129" s="147">
        <f t="shared" si="5"/>
        <v>2</v>
      </c>
      <c r="N129" s="147">
        <f t="shared" si="7"/>
        <v>123</v>
      </c>
    </row>
    <row r="130" spans="1:14">
      <c r="A130" s="147">
        <f t="shared" si="6"/>
        <v>1.0749999999999986</v>
      </c>
      <c r="B130" s="145">
        <v>44697</v>
      </c>
      <c r="C130" s="146">
        <v>0.63923611111111112</v>
      </c>
      <c r="D130" s="147">
        <v>122</v>
      </c>
      <c r="E130" s="147">
        <v>0</v>
      </c>
      <c r="F130" s="147">
        <v>5.0999999999999996</v>
      </c>
      <c r="G130" s="147">
        <v>20.6</v>
      </c>
      <c r="H130" s="147">
        <v>20.7</v>
      </c>
      <c r="I130" s="147">
        <v>21.2</v>
      </c>
      <c r="J130" s="147">
        <v>20</v>
      </c>
      <c r="K130" s="147">
        <v>0.1</v>
      </c>
      <c r="L130" s="147">
        <v>0.01</v>
      </c>
      <c r="M130" s="147">
        <f t="shared" si="5"/>
        <v>2</v>
      </c>
      <c r="N130" s="147">
        <f t="shared" si="7"/>
        <v>124</v>
      </c>
    </row>
    <row r="131" spans="1:14">
      <c r="A131" s="147">
        <f t="shared" si="6"/>
        <v>1.0833333333333319</v>
      </c>
      <c r="B131" s="145">
        <v>44697</v>
      </c>
      <c r="C131" s="146">
        <v>0.63958333333333328</v>
      </c>
      <c r="D131" s="147">
        <v>122</v>
      </c>
      <c r="E131" s="147">
        <v>0</v>
      </c>
      <c r="F131" s="147">
        <v>5.0999999999999996</v>
      </c>
      <c r="G131" s="147">
        <v>20.6</v>
      </c>
      <c r="H131" s="147">
        <v>20.7</v>
      </c>
      <c r="I131" s="147">
        <v>21.2</v>
      </c>
      <c r="J131" s="147">
        <v>20</v>
      </c>
      <c r="K131" s="147">
        <v>0.1</v>
      </c>
      <c r="L131" s="147">
        <v>0.01</v>
      </c>
      <c r="M131" s="147">
        <f t="shared" ref="M131:M194" si="8">J131*K131</f>
        <v>2</v>
      </c>
      <c r="N131" s="147">
        <f t="shared" si="7"/>
        <v>125</v>
      </c>
    </row>
    <row r="132" spans="1:14">
      <c r="A132" s="147">
        <f t="shared" ref="A132:A195" si="9">A131+30/3600</f>
        <v>1.0916666666666652</v>
      </c>
      <c r="B132" s="145">
        <v>44697</v>
      </c>
      <c r="C132" s="146">
        <v>0.63993055555555556</v>
      </c>
      <c r="D132" s="147">
        <v>122</v>
      </c>
      <c r="E132" s="147">
        <v>0</v>
      </c>
      <c r="F132" s="147">
        <v>5.0999999999999996</v>
      </c>
      <c r="G132" s="147">
        <v>20.5</v>
      </c>
      <c r="H132" s="147">
        <v>20.7</v>
      </c>
      <c r="I132" s="147">
        <v>21.2</v>
      </c>
      <c r="J132" s="147">
        <v>20</v>
      </c>
      <c r="K132" s="147">
        <v>0.1</v>
      </c>
      <c r="L132" s="147">
        <v>0.01</v>
      </c>
      <c r="M132" s="147">
        <f t="shared" si="8"/>
        <v>2</v>
      </c>
      <c r="N132" s="147">
        <f t="shared" ref="N132:N195" si="10">K132*10+N131</f>
        <v>126</v>
      </c>
    </row>
    <row r="133" spans="1:14">
      <c r="A133" s="147">
        <f t="shared" si="9"/>
        <v>1.0999999999999985</v>
      </c>
      <c r="B133" s="145">
        <v>44697</v>
      </c>
      <c r="C133" s="146">
        <v>0.64027777777777783</v>
      </c>
      <c r="D133" s="147">
        <v>122</v>
      </c>
      <c r="E133" s="147">
        <v>0</v>
      </c>
      <c r="F133" s="147">
        <v>5.0999999999999996</v>
      </c>
      <c r="G133" s="147">
        <v>20.6</v>
      </c>
      <c r="H133" s="147">
        <v>20.8</v>
      </c>
      <c r="I133" s="147">
        <v>21.2</v>
      </c>
      <c r="J133" s="147">
        <v>20</v>
      </c>
      <c r="K133" s="147">
        <v>0.1</v>
      </c>
      <c r="L133" s="147">
        <v>0.01</v>
      </c>
      <c r="M133" s="147">
        <f t="shared" si="8"/>
        <v>2</v>
      </c>
      <c r="N133" s="147">
        <f t="shared" si="10"/>
        <v>127</v>
      </c>
    </row>
    <row r="134" spans="1:14">
      <c r="A134" s="147">
        <f t="shared" si="9"/>
        <v>1.1083333333333318</v>
      </c>
      <c r="B134" s="145">
        <v>44697</v>
      </c>
      <c r="C134" s="146">
        <v>0.640625</v>
      </c>
      <c r="D134" s="147">
        <v>122</v>
      </c>
      <c r="E134" s="147">
        <v>0</v>
      </c>
      <c r="F134" s="147">
        <v>5.0999999999999996</v>
      </c>
      <c r="G134" s="147">
        <v>20.5</v>
      </c>
      <c r="H134" s="147">
        <v>20.7</v>
      </c>
      <c r="I134" s="147">
        <v>21.3</v>
      </c>
      <c r="J134" s="147">
        <v>20</v>
      </c>
      <c r="K134" s="147">
        <v>0.1</v>
      </c>
      <c r="L134" s="147">
        <v>1.0999999999999999E-2</v>
      </c>
      <c r="M134" s="147">
        <f t="shared" si="8"/>
        <v>2</v>
      </c>
      <c r="N134" s="147">
        <f t="shared" si="10"/>
        <v>128</v>
      </c>
    </row>
    <row r="135" spans="1:14">
      <c r="A135" s="147">
        <f t="shared" si="9"/>
        <v>1.1166666666666651</v>
      </c>
      <c r="B135" s="145">
        <v>44697</v>
      </c>
      <c r="C135" s="146">
        <v>0.64097222222222217</v>
      </c>
      <c r="D135" s="147">
        <v>122</v>
      </c>
      <c r="E135" s="147">
        <v>0</v>
      </c>
      <c r="F135" s="147">
        <v>5.0999999999999996</v>
      </c>
      <c r="G135" s="147">
        <v>20.5</v>
      </c>
      <c r="H135" s="147">
        <v>20.7</v>
      </c>
      <c r="I135" s="147">
        <v>21.2</v>
      </c>
      <c r="J135" s="147">
        <v>20</v>
      </c>
      <c r="K135" s="147">
        <v>0.1</v>
      </c>
      <c r="L135" s="147">
        <v>1.0999999999999999E-2</v>
      </c>
      <c r="M135" s="147">
        <f t="shared" si="8"/>
        <v>2</v>
      </c>
      <c r="N135" s="147">
        <f t="shared" si="10"/>
        <v>129</v>
      </c>
    </row>
    <row r="136" spans="1:14">
      <c r="A136" s="147">
        <f t="shared" si="9"/>
        <v>1.1249999999999984</v>
      </c>
      <c r="B136" s="145">
        <v>44697</v>
      </c>
      <c r="C136" s="146">
        <v>0.64131944444444444</v>
      </c>
      <c r="D136" s="147">
        <v>122</v>
      </c>
      <c r="E136" s="147">
        <v>0</v>
      </c>
      <c r="F136" s="147">
        <v>5.0999999999999996</v>
      </c>
      <c r="G136" s="147">
        <v>20.5</v>
      </c>
      <c r="H136" s="147">
        <v>20.8</v>
      </c>
      <c r="I136" s="147">
        <v>21.3</v>
      </c>
      <c r="J136" s="147">
        <v>20</v>
      </c>
      <c r="K136" s="147">
        <v>0.1</v>
      </c>
      <c r="L136" s="147">
        <v>1.0999999999999999E-2</v>
      </c>
      <c r="M136" s="147">
        <f t="shared" si="8"/>
        <v>2</v>
      </c>
      <c r="N136" s="147">
        <f t="shared" si="10"/>
        <v>130</v>
      </c>
    </row>
    <row r="137" spans="1:14">
      <c r="A137" s="147">
        <f t="shared" si="9"/>
        <v>1.1333333333333317</v>
      </c>
      <c r="B137" s="145">
        <v>44697</v>
      </c>
      <c r="C137" s="146">
        <v>0.64166666666666672</v>
      </c>
      <c r="D137" s="147">
        <v>122</v>
      </c>
      <c r="E137" s="147">
        <v>0</v>
      </c>
      <c r="F137" s="147">
        <v>5.0999999999999996</v>
      </c>
      <c r="G137" s="147">
        <v>20.5</v>
      </c>
      <c r="H137" s="147">
        <v>20.8</v>
      </c>
      <c r="I137" s="147">
        <v>21.2</v>
      </c>
      <c r="J137" s="147">
        <v>20</v>
      </c>
      <c r="K137" s="147">
        <v>0.1</v>
      </c>
      <c r="L137" s="147">
        <v>1.0999999999999999E-2</v>
      </c>
      <c r="M137" s="147">
        <f t="shared" si="8"/>
        <v>2</v>
      </c>
      <c r="N137" s="147">
        <f t="shared" si="10"/>
        <v>131</v>
      </c>
    </row>
    <row r="138" spans="1:14">
      <c r="A138" s="147">
        <f t="shared" si="9"/>
        <v>1.1416666666666651</v>
      </c>
      <c r="B138" s="145">
        <v>44697</v>
      </c>
      <c r="C138" s="146">
        <v>0.64201388888888888</v>
      </c>
      <c r="D138" s="147">
        <v>122</v>
      </c>
      <c r="E138" s="147">
        <v>0</v>
      </c>
      <c r="F138" s="147">
        <v>5.8</v>
      </c>
      <c r="G138" s="147">
        <v>20.6</v>
      </c>
      <c r="H138" s="147">
        <v>20.8</v>
      </c>
      <c r="I138" s="147">
        <v>21.3</v>
      </c>
      <c r="J138" s="147">
        <v>20</v>
      </c>
      <c r="K138" s="147">
        <v>0.1</v>
      </c>
      <c r="L138" s="147">
        <v>1.0999999999999999E-2</v>
      </c>
      <c r="M138" s="147">
        <f t="shared" si="8"/>
        <v>2</v>
      </c>
      <c r="N138" s="147">
        <f t="shared" si="10"/>
        <v>132</v>
      </c>
    </row>
    <row r="139" spans="1:14">
      <c r="A139" s="147">
        <f t="shared" si="9"/>
        <v>1.1499999999999984</v>
      </c>
      <c r="B139" s="145">
        <v>44697</v>
      </c>
      <c r="C139" s="146">
        <v>0.64236111111111105</v>
      </c>
      <c r="D139" s="147">
        <v>121.3</v>
      </c>
      <c r="E139" s="147">
        <v>0</v>
      </c>
      <c r="F139" s="147">
        <v>5.8</v>
      </c>
      <c r="G139" s="147">
        <v>20.5</v>
      </c>
      <c r="H139" s="147">
        <v>20.7</v>
      </c>
      <c r="I139" s="147">
        <v>21.2</v>
      </c>
      <c r="J139" s="147">
        <v>20</v>
      </c>
      <c r="K139" s="147">
        <v>0.1</v>
      </c>
      <c r="L139" s="147">
        <v>1.0999999999999999E-2</v>
      </c>
      <c r="M139" s="147">
        <f t="shared" si="8"/>
        <v>2</v>
      </c>
      <c r="N139" s="147">
        <f t="shared" si="10"/>
        <v>133</v>
      </c>
    </row>
    <row r="140" spans="1:14">
      <c r="A140" s="147">
        <f t="shared" si="9"/>
        <v>1.1583333333333317</v>
      </c>
      <c r="B140" s="145">
        <v>44697</v>
      </c>
      <c r="C140" s="146">
        <v>0.64270833333333333</v>
      </c>
      <c r="D140" s="147">
        <v>121.3</v>
      </c>
      <c r="E140" s="147">
        <v>0</v>
      </c>
      <c r="F140" s="147">
        <v>5.8</v>
      </c>
      <c r="G140" s="147">
        <v>20.6</v>
      </c>
      <c r="H140" s="147">
        <v>20.9</v>
      </c>
      <c r="I140" s="147">
        <v>21.3</v>
      </c>
      <c r="J140" s="147">
        <v>20</v>
      </c>
      <c r="K140" s="147">
        <v>0.1</v>
      </c>
      <c r="L140" s="147">
        <v>1.0999999999999999E-2</v>
      </c>
      <c r="M140" s="147">
        <f t="shared" si="8"/>
        <v>2</v>
      </c>
      <c r="N140" s="147">
        <f t="shared" si="10"/>
        <v>134</v>
      </c>
    </row>
    <row r="141" spans="1:14">
      <c r="A141" s="147">
        <f t="shared" si="9"/>
        <v>1.166666666666665</v>
      </c>
      <c r="B141" s="145">
        <v>44697</v>
      </c>
      <c r="C141" s="146">
        <v>0.6430555555555556</v>
      </c>
      <c r="D141" s="147">
        <v>122</v>
      </c>
      <c r="E141" s="147">
        <v>0</v>
      </c>
      <c r="F141" s="147">
        <v>5.8</v>
      </c>
      <c r="G141" s="147">
        <v>20.6</v>
      </c>
      <c r="H141" s="147">
        <v>20.8</v>
      </c>
      <c r="I141" s="147">
        <v>21.3</v>
      </c>
      <c r="J141" s="147">
        <v>20</v>
      </c>
      <c r="K141" s="147">
        <v>0.1</v>
      </c>
      <c r="L141" s="147">
        <v>1.0999999999999999E-2</v>
      </c>
      <c r="M141" s="147">
        <f t="shared" si="8"/>
        <v>2</v>
      </c>
      <c r="N141" s="147">
        <f t="shared" si="10"/>
        <v>135</v>
      </c>
    </row>
    <row r="142" spans="1:14">
      <c r="A142" s="147">
        <f t="shared" si="9"/>
        <v>1.1749999999999983</v>
      </c>
      <c r="B142" s="145">
        <v>44697</v>
      </c>
      <c r="C142" s="146">
        <v>0.64340277777777777</v>
      </c>
      <c r="D142" s="147">
        <v>121.3</v>
      </c>
      <c r="E142" s="147">
        <v>0</v>
      </c>
      <c r="F142" s="147">
        <v>5.8</v>
      </c>
      <c r="G142" s="147">
        <v>20.6</v>
      </c>
      <c r="H142" s="147">
        <v>20.8</v>
      </c>
      <c r="I142" s="147">
        <v>21.2</v>
      </c>
      <c r="J142" s="147">
        <v>20</v>
      </c>
      <c r="K142" s="147">
        <v>0.1</v>
      </c>
      <c r="L142" s="147">
        <v>1.0999999999999999E-2</v>
      </c>
      <c r="M142" s="147">
        <f t="shared" si="8"/>
        <v>2</v>
      </c>
      <c r="N142" s="147">
        <f t="shared" si="10"/>
        <v>136</v>
      </c>
    </row>
    <row r="143" spans="1:14">
      <c r="A143" s="147">
        <f t="shared" si="9"/>
        <v>1.1833333333333316</v>
      </c>
      <c r="B143" s="145">
        <v>44697</v>
      </c>
      <c r="C143" s="146">
        <v>0.64374999999999993</v>
      </c>
      <c r="D143" s="147">
        <v>121.3</v>
      </c>
      <c r="E143" s="147">
        <v>0</v>
      </c>
      <c r="F143" s="147">
        <v>5.8</v>
      </c>
      <c r="G143" s="147">
        <v>20.6</v>
      </c>
      <c r="H143" s="147">
        <v>20.9</v>
      </c>
      <c r="I143" s="147">
        <v>21.3</v>
      </c>
      <c r="J143" s="147">
        <v>20</v>
      </c>
      <c r="K143" s="147">
        <v>0.1</v>
      </c>
      <c r="L143" s="147">
        <v>1.0999999999999999E-2</v>
      </c>
      <c r="M143" s="147">
        <f t="shared" si="8"/>
        <v>2</v>
      </c>
      <c r="N143" s="147">
        <f t="shared" si="10"/>
        <v>137</v>
      </c>
    </row>
    <row r="144" spans="1:14">
      <c r="A144" s="147">
        <f t="shared" si="9"/>
        <v>1.1916666666666649</v>
      </c>
      <c r="B144" s="145">
        <v>44697</v>
      </c>
      <c r="C144" s="146">
        <v>0.64410879629629625</v>
      </c>
      <c r="D144" s="147">
        <v>121.3</v>
      </c>
      <c r="E144" s="147">
        <v>0</v>
      </c>
      <c r="F144" s="147">
        <v>5.8</v>
      </c>
      <c r="G144" s="147">
        <v>20.6</v>
      </c>
      <c r="H144" s="147">
        <v>20.8</v>
      </c>
      <c r="I144" s="147">
        <v>21.2</v>
      </c>
      <c r="J144" s="147">
        <v>20</v>
      </c>
      <c r="K144" s="147">
        <v>0.1</v>
      </c>
      <c r="L144" s="147">
        <v>1.0999999999999999E-2</v>
      </c>
      <c r="M144" s="147">
        <f t="shared" si="8"/>
        <v>2</v>
      </c>
      <c r="N144" s="147">
        <f t="shared" si="10"/>
        <v>138</v>
      </c>
    </row>
    <row r="145" spans="1:14">
      <c r="A145" s="147">
        <f t="shared" si="9"/>
        <v>1.1999999999999982</v>
      </c>
      <c r="B145" s="145">
        <v>44697</v>
      </c>
      <c r="C145" s="146">
        <v>0.64445601851851853</v>
      </c>
      <c r="D145" s="147">
        <v>121.3</v>
      </c>
      <c r="E145" s="147">
        <v>0</v>
      </c>
      <c r="F145" s="147">
        <v>5.8</v>
      </c>
      <c r="G145" s="147">
        <v>20.6</v>
      </c>
      <c r="H145" s="147">
        <v>20.9</v>
      </c>
      <c r="I145" s="147">
        <v>21.3</v>
      </c>
      <c r="J145" s="147">
        <v>20</v>
      </c>
      <c r="K145" s="147">
        <v>0.1</v>
      </c>
      <c r="L145" s="147">
        <v>1.0999999999999999E-2</v>
      </c>
      <c r="M145" s="147">
        <f t="shared" si="8"/>
        <v>2</v>
      </c>
      <c r="N145" s="147">
        <f t="shared" si="10"/>
        <v>139</v>
      </c>
    </row>
    <row r="146" spans="1:14">
      <c r="A146" s="147">
        <f t="shared" si="9"/>
        <v>1.2083333333333315</v>
      </c>
      <c r="B146" s="145">
        <v>44697</v>
      </c>
      <c r="C146" s="146">
        <v>0.6448032407407408</v>
      </c>
      <c r="D146" s="147">
        <v>121.3</v>
      </c>
      <c r="E146" s="147">
        <v>0</v>
      </c>
      <c r="F146" s="147">
        <v>5.8</v>
      </c>
      <c r="G146" s="147">
        <v>20.6</v>
      </c>
      <c r="H146" s="147">
        <v>20.8</v>
      </c>
      <c r="I146" s="147">
        <v>21.3</v>
      </c>
      <c r="J146" s="147">
        <v>20</v>
      </c>
      <c r="K146" s="147">
        <v>0.1</v>
      </c>
      <c r="L146" s="147">
        <v>1.2E-2</v>
      </c>
      <c r="M146" s="147">
        <f t="shared" si="8"/>
        <v>2</v>
      </c>
      <c r="N146" s="147">
        <f t="shared" si="10"/>
        <v>140</v>
      </c>
    </row>
    <row r="147" spans="1:14">
      <c r="A147" s="147">
        <f t="shared" si="9"/>
        <v>1.2166666666666648</v>
      </c>
      <c r="B147" s="145">
        <v>44697</v>
      </c>
      <c r="C147" s="146">
        <v>0.64515046296296297</v>
      </c>
      <c r="D147" s="147">
        <v>121.3</v>
      </c>
      <c r="E147" s="147">
        <v>0</v>
      </c>
      <c r="F147" s="147">
        <v>5.8</v>
      </c>
      <c r="G147" s="147">
        <v>20.6</v>
      </c>
      <c r="H147" s="147">
        <v>20.9</v>
      </c>
      <c r="I147" s="147">
        <v>21.3</v>
      </c>
      <c r="J147" s="147">
        <v>20</v>
      </c>
      <c r="K147" s="147">
        <v>0.1</v>
      </c>
      <c r="L147" s="147">
        <v>1.2E-2</v>
      </c>
      <c r="M147" s="147">
        <f t="shared" si="8"/>
        <v>2</v>
      </c>
      <c r="N147" s="147">
        <f t="shared" si="10"/>
        <v>141</v>
      </c>
    </row>
    <row r="148" spans="1:14">
      <c r="A148" s="147">
        <f t="shared" si="9"/>
        <v>1.2249999999999981</v>
      </c>
      <c r="B148" s="145">
        <v>44697</v>
      </c>
      <c r="C148" s="146">
        <v>0.64549768518518513</v>
      </c>
      <c r="D148" s="147">
        <v>121.3</v>
      </c>
      <c r="E148" s="147">
        <v>0</v>
      </c>
      <c r="F148" s="147">
        <v>5.8</v>
      </c>
      <c r="G148" s="147">
        <v>20.7</v>
      </c>
      <c r="H148" s="147">
        <v>20.9</v>
      </c>
      <c r="I148" s="147">
        <v>21.3</v>
      </c>
      <c r="J148" s="147">
        <v>20</v>
      </c>
      <c r="K148" s="147">
        <v>0.1</v>
      </c>
      <c r="L148" s="147">
        <v>1.2E-2</v>
      </c>
      <c r="M148" s="147">
        <f t="shared" si="8"/>
        <v>2</v>
      </c>
      <c r="N148" s="147">
        <f t="shared" si="10"/>
        <v>142</v>
      </c>
    </row>
    <row r="149" spans="1:14">
      <c r="A149" s="147">
        <f t="shared" si="9"/>
        <v>1.2333333333333314</v>
      </c>
      <c r="B149" s="145">
        <v>44697</v>
      </c>
      <c r="C149" s="146">
        <v>0.64584490740740741</v>
      </c>
      <c r="D149" s="147">
        <v>121.3</v>
      </c>
      <c r="E149" s="147">
        <v>0</v>
      </c>
      <c r="F149" s="147">
        <v>5.8</v>
      </c>
      <c r="G149" s="147">
        <v>20.6</v>
      </c>
      <c r="H149" s="147">
        <v>20.9</v>
      </c>
      <c r="I149" s="147">
        <v>21.4</v>
      </c>
      <c r="J149" s="147">
        <v>20</v>
      </c>
      <c r="K149" s="147">
        <v>0.1</v>
      </c>
      <c r="L149" s="147">
        <v>1.2E-2</v>
      </c>
      <c r="M149" s="147">
        <f t="shared" si="8"/>
        <v>2</v>
      </c>
      <c r="N149" s="147">
        <f t="shared" si="10"/>
        <v>143</v>
      </c>
    </row>
    <row r="150" spans="1:14">
      <c r="A150" s="147">
        <f t="shared" si="9"/>
        <v>1.2416666666666647</v>
      </c>
      <c r="B150" s="145">
        <v>44697</v>
      </c>
      <c r="C150" s="146">
        <v>0.64619212962962969</v>
      </c>
      <c r="D150" s="147">
        <v>120.6</v>
      </c>
      <c r="E150" s="147">
        <v>0</v>
      </c>
      <c r="F150" s="147">
        <v>5.8</v>
      </c>
      <c r="G150" s="147">
        <v>20.7</v>
      </c>
      <c r="H150" s="147">
        <v>20.9</v>
      </c>
      <c r="I150" s="147">
        <v>21.3</v>
      </c>
      <c r="J150" s="147">
        <v>20</v>
      </c>
      <c r="K150" s="147">
        <v>0.1</v>
      </c>
      <c r="L150" s="147">
        <v>1.2E-2</v>
      </c>
      <c r="M150" s="147">
        <f t="shared" si="8"/>
        <v>2</v>
      </c>
      <c r="N150" s="147">
        <f t="shared" si="10"/>
        <v>144</v>
      </c>
    </row>
    <row r="151" spans="1:14">
      <c r="A151" s="147">
        <f t="shared" si="9"/>
        <v>1.249999999999998</v>
      </c>
      <c r="B151" s="145">
        <v>44697</v>
      </c>
      <c r="C151" s="146">
        <v>0.64653935185185185</v>
      </c>
      <c r="D151" s="147">
        <v>120.6</v>
      </c>
      <c r="E151" s="147">
        <v>0</v>
      </c>
      <c r="F151" s="147">
        <v>5.8</v>
      </c>
      <c r="G151" s="147">
        <v>20.7</v>
      </c>
      <c r="H151" s="147">
        <v>20.9</v>
      </c>
      <c r="I151" s="147">
        <v>21.4</v>
      </c>
      <c r="J151" s="147">
        <v>20</v>
      </c>
      <c r="K151" s="147">
        <v>0.1</v>
      </c>
      <c r="L151" s="147">
        <v>1.2E-2</v>
      </c>
      <c r="M151" s="147">
        <f t="shared" si="8"/>
        <v>2</v>
      </c>
      <c r="N151" s="147">
        <f t="shared" si="10"/>
        <v>145</v>
      </c>
    </row>
    <row r="152" spans="1:14">
      <c r="A152" s="147">
        <f t="shared" si="9"/>
        <v>1.2583333333333313</v>
      </c>
      <c r="B152" s="145">
        <v>44697</v>
      </c>
      <c r="C152" s="146">
        <v>0.64688657407407402</v>
      </c>
      <c r="D152" s="147">
        <v>120.6</v>
      </c>
      <c r="E152" s="147">
        <v>0</v>
      </c>
      <c r="F152" s="147">
        <v>6.4</v>
      </c>
      <c r="G152" s="147">
        <v>20.7</v>
      </c>
      <c r="H152" s="147">
        <v>21</v>
      </c>
      <c r="I152" s="147">
        <v>21.4</v>
      </c>
      <c r="J152" s="147">
        <v>20</v>
      </c>
      <c r="K152" s="147">
        <v>0.1</v>
      </c>
      <c r="L152" s="147">
        <v>1.2E-2</v>
      </c>
      <c r="M152" s="147">
        <f t="shared" si="8"/>
        <v>2</v>
      </c>
      <c r="N152" s="147">
        <f t="shared" si="10"/>
        <v>146</v>
      </c>
    </row>
    <row r="153" spans="1:14">
      <c r="A153" s="147">
        <f t="shared" si="9"/>
        <v>1.2666666666666646</v>
      </c>
      <c r="B153" s="145">
        <v>44697</v>
      </c>
      <c r="C153" s="146">
        <v>0.64723379629629629</v>
      </c>
      <c r="D153" s="147">
        <v>120.6</v>
      </c>
      <c r="E153" s="147">
        <v>0</v>
      </c>
      <c r="F153" s="147">
        <v>6.4</v>
      </c>
      <c r="G153" s="147">
        <v>20.7</v>
      </c>
      <c r="H153" s="147">
        <v>21</v>
      </c>
      <c r="I153" s="147">
        <v>21.4</v>
      </c>
      <c r="J153" s="147">
        <v>20</v>
      </c>
      <c r="K153" s="147">
        <v>0.1</v>
      </c>
      <c r="L153" s="147">
        <v>1.2E-2</v>
      </c>
      <c r="M153" s="147">
        <f t="shared" si="8"/>
        <v>2</v>
      </c>
      <c r="N153" s="147">
        <f t="shared" si="10"/>
        <v>147</v>
      </c>
    </row>
    <row r="154" spans="1:14">
      <c r="A154" s="147">
        <f t="shared" si="9"/>
        <v>1.2749999999999979</v>
      </c>
      <c r="B154" s="145">
        <v>44697</v>
      </c>
      <c r="C154" s="146">
        <v>0.64758101851851857</v>
      </c>
      <c r="D154" s="147">
        <v>120.6</v>
      </c>
      <c r="E154" s="147">
        <v>0</v>
      </c>
      <c r="F154" s="147">
        <v>6.4</v>
      </c>
      <c r="G154" s="147">
        <v>20.7</v>
      </c>
      <c r="H154" s="147">
        <v>21</v>
      </c>
      <c r="I154" s="147">
        <v>21.4</v>
      </c>
      <c r="J154" s="147">
        <v>20</v>
      </c>
      <c r="K154" s="147">
        <v>0.1</v>
      </c>
      <c r="L154" s="147">
        <v>1.2E-2</v>
      </c>
      <c r="M154" s="147">
        <f t="shared" si="8"/>
        <v>2</v>
      </c>
      <c r="N154" s="147">
        <f t="shared" si="10"/>
        <v>148</v>
      </c>
    </row>
    <row r="155" spans="1:14">
      <c r="A155" s="147">
        <f t="shared" si="9"/>
        <v>1.2833333333333312</v>
      </c>
      <c r="B155" s="145">
        <v>44697</v>
      </c>
      <c r="C155" s="146">
        <v>0.64792824074074074</v>
      </c>
      <c r="D155" s="147">
        <v>120.6</v>
      </c>
      <c r="E155" s="147">
        <v>0</v>
      </c>
      <c r="F155" s="147">
        <v>6.4</v>
      </c>
      <c r="G155" s="147">
        <v>20.7</v>
      </c>
      <c r="H155" s="147">
        <v>20.9</v>
      </c>
      <c r="I155" s="147">
        <v>21.4</v>
      </c>
      <c r="J155" s="147">
        <v>20</v>
      </c>
      <c r="K155" s="147">
        <v>0.1</v>
      </c>
      <c r="L155" s="147">
        <v>1.2E-2</v>
      </c>
      <c r="M155" s="147">
        <f t="shared" si="8"/>
        <v>2</v>
      </c>
      <c r="N155" s="147">
        <f t="shared" si="10"/>
        <v>149</v>
      </c>
    </row>
    <row r="156" spans="1:14">
      <c r="A156" s="147">
        <f t="shared" si="9"/>
        <v>1.2916666666666645</v>
      </c>
      <c r="B156" s="145">
        <v>44697</v>
      </c>
      <c r="C156" s="146">
        <v>0.6482754629629629</v>
      </c>
      <c r="D156" s="147">
        <v>120.6</v>
      </c>
      <c r="E156" s="147">
        <v>0</v>
      </c>
      <c r="F156" s="147">
        <v>6.4</v>
      </c>
      <c r="G156" s="147">
        <v>20.8</v>
      </c>
      <c r="H156" s="147">
        <v>21</v>
      </c>
      <c r="I156" s="147">
        <v>21.4</v>
      </c>
      <c r="J156" s="147">
        <v>20</v>
      </c>
      <c r="K156" s="147">
        <v>0.1</v>
      </c>
      <c r="L156" s="147">
        <v>1.2E-2</v>
      </c>
      <c r="M156" s="147">
        <f t="shared" si="8"/>
        <v>2</v>
      </c>
      <c r="N156" s="147">
        <f t="shared" si="10"/>
        <v>150</v>
      </c>
    </row>
    <row r="157" spans="1:14">
      <c r="A157" s="147">
        <f t="shared" si="9"/>
        <v>1.2999999999999978</v>
      </c>
      <c r="B157" s="145">
        <v>44697</v>
      </c>
      <c r="C157" s="146">
        <v>0.64862268518518518</v>
      </c>
      <c r="D157" s="147">
        <v>120.6</v>
      </c>
      <c r="E157" s="147">
        <v>0</v>
      </c>
      <c r="F157" s="147">
        <v>6.4</v>
      </c>
      <c r="G157" s="147">
        <v>20.7</v>
      </c>
      <c r="H157" s="147">
        <v>21</v>
      </c>
      <c r="I157" s="147">
        <v>21.4</v>
      </c>
      <c r="J157" s="147">
        <v>20</v>
      </c>
      <c r="K157" s="147">
        <v>0.1</v>
      </c>
      <c r="L157" s="147">
        <v>1.2E-2</v>
      </c>
      <c r="M157" s="147">
        <f t="shared" si="8"/>
        <v>2</v>
      </c>
      <c r="N157" s="147">
        <f t="shared" si="10"/>
        <v>151</v>
      </c>
    </row>
    <row r="158" spans="1:14">
      <c r="A158" s="147">
        <f t="shared" si="9"/>
        <v>1.3083333333333311</v>
      </c>
      <c r="B158" s="145">
        <v>44697</v>
      </c>
      <c r="C158" s="146">
        <v>0.64896990740740745</v>
      </c>
      <c r="D158" s="147">
        <v>120.6</v>
      </c>
      <c r="E158" s="147">
        <v>0</v>
      </c>
      <c r="F158" s="147">
        <v>6.4</v>
      </c>
      <c r="G158" s="147">
        <v>20.8</v>
      </c>
      <c r="H158" s="147">
        <v>20.9</v>
      </c>
      <c r="I158" s="147">
        <v>21.5</v>
      </c>
      <c r="J158" s="147">
        <v>20</v>
      </c>
      <c r="K158" s="147">
        <v>0.1</v>
      </c>
      <c r="L158" s="147">
        <v>1.2999999999999999E-2</v>
      </c>
      <c r="M158" s="147">
        <f t="shared" si="8"/>
        <v>2</v>
      </c>
      <c r="N158" s="147">
        <f t="shared" si="10"/>
        <v>152</v>
      </c>
    </row>
    <row r="159" spans="1:14">
      <c r="A159" s="147">
        <f t="shared" si="9"/>
        <v>1.3166666666666644</v>
      </c>
      <c r="B159" s="145">
        <v>44697</v>
      </c>
      <c r="C159" s="146">
        <v>0.64931712962962962</v>
      </c>
      <c r="D159" s="147">
        <v>119.9</v>
      </c>
      <c r="E159" s="147">
        <v>0</v>
      </c>
      <c r="F159" s="147">
        <v>6.4</v>
      </c>
      <c r="G159" s="147">
        <v>20.8</v>
      </c>
      <c r="H159" s="147">
        <v>21</v>
      </c>
      <c r="I159" s="147">
        <v>21.5</v>
      </c>
      <c r="J159" s="147">
        <v>20</v>
      </c>
      <c r="K159" s="147">
        <v>0.1</v>
      </c>
      <c r="L159" s="147">
        <v>1.2999999999999999E-2</v>
      </c>
      <c r="M159" s="147">
        <f t="shared" si="8"/>
        <v>2</v>
      </c>
      <c r="N159" s="147">
        <f t="shared" si="10"/>
        <v>153</v>
      </c>
    </row>
    <row r="160" spans="1:14">
      <c r="A160" s="147">
        <f t="shared" si="9"/>
        <v>1.3249999999999977</v>
      </c>
      <c r="B160" s="145">
        <v>44697</v>
      </c>
      <c r="C160" s="146">
        <v>0.64966435185185178</v>
      </c>
      <c r="D160" s="147">
        <v>120.6</v>
      </c>
      <c r="E160" s="147">
        <v>0</v>
      </c>
      <c r="F160" s="147">
        <v>6.4</v>
      </c>
      <c r="G160" s="147">
        <v>20.7</v>
      </c>
      <c r="H160" s="147">
        <v>20.9</v>
      </c>
      <c r="I160" s="147">
        <v>21.5</v>
      </c>
      <c r="J160" s="147">
        <v>20</v>
      </c>
      <c r="K160" s="147">
        <v>0.1</v>
      </c>
      <c r="L160" s="147">
        <v>1.2999999999999999E-2</v>
      </c>
      <c r="M160" s="147">
        <f t="shared" si="8"/>
        <v>2</v>
      </c>
      <c r="N160" s="147">
        <f t="shared" si="10"/>
        <v>154</v>
      </c>
    </row>
    <row r="161" spans="1:14">
      <c r="A161" s="147">
        <f t="shared" si="9"/>
        <v>1.333333333333331</v>
      </c>
      <c r="B161" s="145">
        <v>44697</v>
      </c>
      <c r="C161" s="146">
        <v>0.65001157407407406</v>
      </c>
      <c r="D161" s="147">
        <v>120.6</v>
      </c>
      <c r="E161" s="147">
        <v>0</v>
      </c>
      <c r="F161" s="147">
        <v>6.4</v>
      </c>
      <c r="G161" s="147">
        <v>20.8</v>
      </c>
      <c r="H161" s="147">
        <v>21.1</v>
      </c>
      <c r="I161" s="147">
        <v>21.4</v>
      </c>
      <c r="J161" s="147">
        <v>20</v>
      </c>
      <c r="K161" s="147">
        <v>0.1</v>
      </c>
      <c r="L161" s="147">
        <v>1.2999999999999999E-2</v>
      </c>
      <c r="M161" s="147">
        <f t="shared" si="8"/>
        <v>2</v>
      </c>
      <c r="N161" s="147">
        <f t="shared" si="10"/>
        <v>155</v>
      </c>
    </row>
    <row r="162" spans="1:14">
      <c r="A162" s="147">
        <f t="shared" si="9"/>
        <v>1.3416666666666643</v>
      </c>
      <c r="B162" s="145">
        <v>44697</v>
      </c>
      <c r="C162" s="146">
        <v>0.65035879629629634</v>
      </c>
      <c r="D162" s="147">
        <v>119.9</v>
      </c>
      <c r="E162" s="147">
        <v>0</v>
      </c>
      <c r="F162" s="147">
        <v>6.4</v>
      </c>
      <c r="G162" s="147">
        <v>20.8</v>
      </c>
      <c r="H162" s="147">
        <v>21.1</v>
      </c>
      <c r="I162" s="147">
        <v>21.4</v>
      </c>
      <c r="J162" s="147">
        <v>20</v>
      </c>
      <c r="K162" s="147">
        <v>0.1</v>
      </c>
      <c r="L162" s="147">
        <v>1.2999999999999999E-2</v>
      </c>
      <c r="M162" s="147">
        <f t="shared" si="8"/>
        <v>2</v>
      </c>
      <c r="N162" s="147">
        <f t="shared" si="10"/>
        <v>156</v>
      </c>
    </row>
    <row r="163" spans="1:14">
      <c r="A163" s="147">
        <f t="shared" si="9"/>
        <v>1.3499999999999976</v>
      </c>
      <c r="B163" s="145">
        <v>44697</v>
      </c>
      <c r="C163" s="146">
        <v>0.6507060185185185</v>
      </c>
      <c r="D163" s="147">
        <v>120.6</v>
      </c>
      <c r="E163" s="147">
        <v>0</v>
      </c>
      <c r="F163" s="147">
        <v>6.4</v>
      </c>
      <c r="G163" s="147">
        <v>20.8</v>
      </c>
      <c r="H163" s="147">
        <v>21</v>
      </c>
      <c r="I163" s="147">
        <v>21.5</v>
      </c>
      <c r="J163" s="147">
        <v>20</v>
      </c>
      <c r="K163" s="147">
        <v>0.1</v>
      </c>
      <c r="L163" s="147">
        <v>1.2999999999999999E-2</v>
      </c>
      <c r="M163" s="147">
        <f t="shared" si="8"/>
        <v>2</v>
      </c>
      <c r="N163" s="147">
        <f t="shared" si="10"/>
        <v>157</v>
      </c>
    </row>
    <row r="164" spans="1:14">
      <c r="A164" s="147">
        <f t="shared" si="9"/>
        <v>1.358333333333331</v>
      </c>
      <c r="B164" s="145">
        <v>44697</v>
      </c>
      <c r="C164" s="146">
        <v>0.65105324074074067</v>
      </c>
      <c r="D164" s="147">
        <v>119.9</v>
      </c>
      <c r="E164" s="147">
        <v>0</v>
      </c>
      <c r="F164" s="147">
        <v>7</v>
      </c>
      <c r="G164" s="147">
        <v>20.8</v>
      </c>
      <c r="H164" s="147">
        <v>21</v>
      </c>
      <c r="I164" s="147">
        <v>21.5</v>
      </c>
      <c r="J164" s="147">
        <v>20</v>
      </c>
      <c r="K164" s="147">
        <v>0.1</v>
      </c>
      <c r="L164" s="147">
        <v>1.2999999999999999E-2</v>
      </c>
      <c r="M164" s="147">
        <f t="shared" si="8"/>
        <v>2</v>
      </c>
      <c r="N164" s="147">
        <f t="shared" si="10"/>
        <v>158</v>
      </c>
    </row>
    <row r="165" spans="1:14">
      <c r="A165" s="147">
        <f t="shared" si="9"/>
        <v>1.3666666666666643</v>
      </c>
      <c r="B165" s="145">
        <v>44697</v>
      </c>
      <c r="C165" s="146">
        <v>0.65140046296296295</v>
      </c>
      <c r="D165" s="147">
        <v>119.9</v>
      </c>
      <c r="E165" s="147">
        <v>0</v>
      </c>
      <c r="F165" s="147">
        <v>7</v>
      </c>
      <c r="G165" s="147">
        <v>20.8</v>
      </c>
      <c r="H165" s="147">
        <v>21.1</v>
      </c>
      <c r="I165" s="147">
        <v>21.4</v>
      </c>
      <c r="J165" s="147">
        <v>20</v>
      </c>
      <c r="K165" s="147">
        <v>0.1</v>
      </c>
      <c r="L165" s="147">
        <v>1.2999999999999999E-2</v>
      </c>
      <c r="M165" s="147">
        <f t="shared" si="8"/>
        <v>2</v>
      </c>
      <c r="N165" s="147">
        <f t="shared" si="10"/>
        <v>159</v>
      </c>
    </row>
    <row r="166" spans="1:14">
      <c r="A166" s="147">
        <f t="shared" si="9"/>
        <v>1.3749999999999976</v>
      </c>
      <c r="B166" s="145">
        <v>44697</v>
      </c>
      <c r="C166" s="146">
        <v>0.65174768518518522</v>
      </c>
      <c r="D166" s="147">
        <v>119.9</v>
      </c>
      <c r="E166" s="147">
        <v>0</v>
      </c>
      <c r="F166" s="147">
        <v>7</v>
      </c>
      <c r="G166" s="147">
        <v>20.8</v>
      </c>
      <c r="H166" s="147">
        <v>21</v>
      </c>
      <c r="I166" s="147">
        <v>21.5</v>
      </c>
      <c r="J166" s="147">
        <v>20</v>
      </c>
      <c r="K166" s="147">
        <v>0.1</v>
      </c>
      <c r="L166" s="147">
        <v>1.2999999999999999E-2</v>
      </c>
      <c r="M166" s="147">
        <f t="shared" si="8"/>
        <v>2</v>
      </c>
      <c r="N166" s="147">
        <f t="shared" si="10"/>
        <v>160</v>
      </c>
    </row>
    <row r="167" spans="1:14">
      <c r="A167" s="147">
        <f t="shared" si="9"/>
        <v>1.3833333333333309</v>
      </c>
      <c r="B167" s="145">
        <v>44697</v>
      </c>
      <c r="C167" s="146">
        <v>0.65209490740740739</v>
      </c>
      <c r="D167" s="147">
        <v>119.9</v>
      </c>
      <c r="E167" s="147">
        <v>0</v>
      </c>
      <c r="F167" s="147">
        <v>7</v>
      </c>
      <c r="G167" s="147">
        <v>20.8</v>
      </c>
      <c r="H167" s="147">
        <v>21</v>
      </c>
      <c r="I167" s="147">
        <v>21.6</v>
      </c>
      <c r="J167" s="147">
        <v>20</v>
      </c>
      <c r="K167" s="147">
        <v>0.1</v>
      </c>
      <c r="L167" s="147">
        <v>1.2999999999999999E-2</v>
      </c>
      <c r="M167" s="147">
        <f t="shared" si="8"/>
        <v>2</v>
      </c>
      <c r="N167" s="147">
        <f t="shared" si="10"/>
        <v>161</v>
      </c>
    </row>
    <row r="168" spans="1:14">
      <c r="A168" s="147">
        <f t="shared" si="9"/>
        <v>1.3916666666666642</v>
      </c>
      <c r="B168" s="145">
        <v>44697</v>
      </c>
      <c r="C168" s="146">
        <v>0.65244212962962966</v>
      </c>
      <c r="D168" s="147">
        <v>119.9</v>
      </c>
      <c r="E168" s="147">
        <v>0</v>
      </c>
      <c r="F168" s="147">
        <v>7</v>
      </c>
      <c r="G168" s="147">
        <v>20.8</v>
      </c>
      <c r="H168" s="147">
        <v>21</v>
      </c>
      <c r="I168" s="147">
        <v>21.4</v>
      </c>
      <c r="J168" s="147">
        <v>20</v>
      </c>
      <c r="K168" s="147">
        <v>0.1</v>
      </c>
      <c r="L168" s="147">
        <v>1.2999999999999999E-2</v>
      </c>
      <c r="M168" s="147">
        <f t="shared" si="8"/>
        <v>2</v>
      </c>
      <c r="N168" s="147">
        <f t="shared" si="10"/>
        <v>162</v>
      </c>
    </row>
    <row r="169" spans="1:14">
      <c r="A169" s="147">
        <f t="shared" si="9"/>
        <v>1.3999999999999975</v>
      </c>
      <c r="B169" s="145">
        <v>44697</v>
      </c>
      <c r="C169" s="146">
        <v>0.65278935185185183</v>
      </c>
      <c r="D169" s="147">
        <v>119.9</v>
      </c>
      <c r="E169" s="147">
        <v>0</v>
      </c>
      <c r="F169" s="147">
        <v>7</v>
      </c>
      <c r="G169" s="147">
        <v>20.8</v>
      </c>
      <c r="H169" s="147">
        <v>21.1</v>
      </c>
      <c r="I169" s="147">
        <v>21.5</v>
      </c>
      <c r="J169" s="147">
        <v>20</v>
      </c>
      <c r="K169" s="147">
        <v>0.1</v>
      </c>
      <c r="L169" s="147">
        <v>1.2999999999999999E-2</v>
      </c>
      <c r="M169" s="147">
        <f t="shared" si="8"/>
        <v>2</v>
      </c>
      <c r="N169" s="147">
        <f t="shared" si="10"/>
        <v>163</v>
      </c>
    </row>
    <row r="170" spans="1:14">
      <c r="A170" s="147">
        <f t="shared" si="9"/>
        <v>1.4083333333333308</v>
      </c>
      <c r="B170" s="145">
        <v>44697</v>
      </c>
      <c r="C170" s="146">
        <v>0.65313657407407411</v>
      </c>
      <c r="D170" s="147">
        <v>119.9</v>
      </c>
      <c r="E170" s="147">
        <v>0</v>
      </c>
      <c r="F170" s="147">
        <v>7</v>
      </c>
      <c r="G170" s="147">
        <v>20.8</v>
      </c>
      <c r="H170" s="147">
        <v>21</v>
      </c>
      <c r="I170" s="147">
        <v>21.5</v>
      </c>
      <c r="J170" s="147">
        <v>20</v>
      </c>
      <c r="K170" s="147">
        <v>0.1</v>
      </c>
      <c r="L170" s="147">
        <v>1.4E-2</v>
      </c>
      <c r="M170" s="147">
        <f t="shared" si="8"/>
        <v>2</v>
      </c>
      <c r="N170" s="147">
        <f t="shared" si="10"/>
        <v>164</v>
      </c>
    </row>
    <row r="171" spans="1:14">
      <c r="A171" s="147">
        <f t="shared" si="9"/>
        <v>1.4166666666666641</v>
      </c>
      <c r="B171" s="145">
        <v>44697</v>
      </c>
      <c r="C171" s="146">
        <v>0.65348379629629627</v>
      </c>
      <c r="D171" s="147">
        <v>119.3</v>
      </c>
      <c r="E171" s="147">
        <v>0</v>
      </c>
      <c r="F171" s="147">
        <v>7</v>
      </c>
      <c r="G171" s="147">
        <v>20.9</v>
      </c>
      <c r="H171" s="147">
        <v>21</v>
      </c>
      <c r="I171" s="147">
        <v>21.5</v>
      </c>
      <c r="J171" s="147">
        <v>20</v>
      </c>
      <c r="K171" s="147">
        <v>0.1</v>
      </c>
      <c r="L171" s="147">
        <v>1.4E-2</v>
      </c>
      <c r="M171" s="147">
        <f t="shared" si="8"/>
        <v>2</v>
      </c>
      <c r="N171" s="147">
        <f t="shared" si="10"/>
        <v>165</v>
      </c>
    </row>
    <row r="172" spans="1:14">
      <c r="A172" s="147">
        <f t="shared" si="9"/>
        <v>1.4249999999999974</v>
      </c>
      <c r="B172" s="145">
        <v>44697</v>
      </c>
      <c r="C172" s="146">
        <v>0.65384259259259259</v>
      </c>
      <c r="D172" s="147">
        <v>119.3</v>
      </c>
      <c r="E172" s="147">
        <v>0</v>
      </c>
      <c r="F172" s="147">
        <v>7</v>
      </c>
      <c r="G172" s="147">
        <v>20.9</v>
      </c>
      <c r="H172" s="147">
        <v>21</v>
      </c>
      <c r="I172" s="147">
        <v>21.5</v>
      </c>
      <c r="J172" s="147">
        <v>20</v>
      </c>
      <c r="K172" s="147">
        <v>0.1</v>
      </c>
      <c r="L172" s="147">
        <v>1.4E-2</v>
      </c>
      <c r="M172" s="147">
        <f t="shared" si="8"/>
        <v>2</v>
      </c>
      <c r="N172" s="147">
        <f t="shared" si="10"/>
        <v>166</v>
      </c>
    </row>
    <row r="173" spans="1:14">
      <c r="A173" s="147">
        <f t="shared" si="9"/>
        <v>1.4333333333333307</v>
      </c>
      <c r="B173" s="145">
        <v>44697</v>
      </c>
      <c r="C173" s="146">
        <v>0.65418981481481475</v>
      </c>
      <c r="D173" s="147">
        <v>119.9</v>
      </c>
      <c r="E173" s="147">
        <v>0</v>
      </c>
      <c r="F173" s="147">
        <v>7</v>
      </c>
      <c r="G173" s="147">
        <v>20.8</v>
      </c>
      <c r="H173" s="147">
        <v>20.9</v>
      </c>
      <c r="I173" s="147">
        <v>21.5</v>
      </c>
      <c r="J173" s="147">
        <v>20</v>
      </c>
      <c r="K173" s="147">
        <v>0.1</v>
      </c>
      <c r="L173" s="147">
        <v>1.4E-2</v>
      </c>
      <c r="M173" s="147">
        <f t="shared" si="8"/>
        <v>2</v>
      </c>
      <c r="N173" s="147">
        <f t="shared" si="10"/>
        <v>167</v>
      </c>
    </row>
    <row r="174" spans="1:14">
      <c r="A174" s="147">
        <f t="shared" si="9"/>
        <v>1.441666666666664</v>
      </c>
      <c r="B174" s="145">
        <v>44697</v>
      </c>
      <c r="C174" s="146">
        <v>0.65453703703703703</v>
      </c>
      <c r="D174" s="147">
        <v>119.3</v>
      </c>
      <c r="E174" s="147">
        <v>0</v>
      </c>
      <c r="F174" s="147">
        <v>7</v>
      </c>
      <c r="G174" s="147">
        <v>20.8</v>
      </c>
      <c r="H174" s="147">
        <v>21.1</v>
      </c>
      <c r="I174" s="147">
        <v>21.5</v>
      </c>
      <c r="J174" s="147">
        <v>20</v>
      </c>
      <c r="K174" s="147">
        <v>0.1</v>
      </c>
      <c r="L174" s="147">
        <v>1.4E-2</v>
      </c>
      <c r="M174" s="147">
        <f t="shared" si="8"/>
        <v>2</v>
      </c>
      <c r="N174" s="147">
        <f t="shared" si="10"/>
        <v>168</v>
      </c>
    </row>
    <row r="175" spans="1:14">
      <c r="A175" s="147">
        <f t="shared" si="9"/>
        <v>1.4499999999999973</v>
      </c>
      <c r="B175" s="145">
        <v>44697</v>
      </c>
      <c r="C175" s="146">
        <v>0.6548842592592593</v>
      </c>
      <c r="D175" s="147">
        <v>119.9</v>
      </c>
      <c r="E175" s="147">
        <v>0</v>
      </c>
      <c r="F175" s="147">
        <v>7</v>
      </c>
      <c r="G175" s="147">
        <v>20.8</v>
      </c>
      <c r="H175" s="147">
        <v>21.1</v>
      </c>
      <c r="I175" s="147">
        <v>21.5</v>
      </c>
      <c r="J175" s="147">
        <v>20</v>
      </c>
      <c r="K175" s="147">
        <v>0.1</v>
      </c>
      <c r="L175" s="147">
        <v>1.4E-2</v>
      </c>
      <c r="M175" s="147">
        <f t="shared" si="8"/>
        <v>2</v>
      </c>
      <c r="N175" s="147">
        <f t="shared" si="10"/>
        <v>169</v>
      </c>
    </row>
    <row r="176" spans="1:14">
      <c r="A176" s="147">
        <f t="shared" si="9"/>
        <v>1.4583333333333306</v>
      </c>
      <c r="B176" s="145">
        <v>44697</v>
      </c>
      <c r="C176" s="146">
        <v>0.65523148148148147</v>
      </c>
      <c r="D176" s="147">
        <v>119.3</v>
      </c>
      <c r="E176" s="147">
        <v>0</v>
      </c>
      <c r="F176" s="147">
        <v>7</v>
      </c>
      <c r="G176" s="147">
        <v>20.8</v>
      </c>
      <c r="H176" s="147">
        <v>21</v>
      </c>
      <c r="I176" s="147">
        <v>21.6</v>
      </c>
      <c r="J176" s="147">
        <v>20</v>
      </c>
      <c r="K176" s="147">
        <v>0.1</v>
      </c>
      <c r="L176" s="147">
        <v>1.4E-2</v>
      </c>
      <c r="M176" s="147">
        <f t="shared" si="8"/>
        <v>2</v>
      </c>
      <c r="N176" s="147">
        <f t="shared" si="10"/>
        <v>170</v>
      </c>
    </row>
    <row r="177" spans="1:14">
      <c r="A177" s="147">
        <f t="shared" si="9"/>
        <v>1.4666666666666639</v>
      </c>
      <c r="B177" s="145">
        <v>44697</v>
      </c>
      <c r="C177" s="146">
        <v>0.65557870370370364</v>
      </c>
      <c r="D177" s="147">
        <v>119.3</v>
      </c>
      <c r="E177" s="147">
        <v>0</v>
      </c>
      <c r="F177" s="147">
        <v>7</v>
      </c>
      <c r="G177" s="147">
        <v>20.8</v>
      </c>
      <c r="H177" s="147">
        <v>21.1</v>
      </c>
      <c r="I177" s="147">
        <v>21.5</v>
      </c>
      <c r="J177" s="147">
        <v>20</v>
      </c>
      <c r="K177" s="147">
        <v>0.1</v>
      </c>
      <c r="L177" s="147">
        <v>1.4E-2</v>
      </c>
      <c r="M177" s="147">
        <f t="shared" si="8"/>
        <v>2</v>
      </c>
      <c r="N177" s="147">
        <f t="shared" si="10"/>
        <v>171</v>
      </c>
    </row>
    <row r="178" spans="1:14">
      <c r="A178" s="147">
        <f t="shared" si="9"/>
        <v>1.4749999999999972</v>
      </c>
      <c r="B178" s="145">
        <v>44697</v>
      </c>
      <c r="C178" s="146">
        <v>0.65592592592592591</v>
      </c>
      <c r="D178" s="147">
        <v>119.3</v>
      </c>
      <c r="E178" s="147">
        <v>0</v>
      </c>
      <c r="F178" s="147">
        <v>7.7</v>
      </c>
      <c r="G178" s="147">
        <v>20.8</v>
      </c>
      <c r="H178" s="147">
        <v>21.1</v>
      </c>
      <c r="I178" s="147">
        <v>21.5</v>
      </c>
      <c r="J178" s="147">
        <v>20</v>
      </c>
      <c r="K178" s="147">
        <v>0.1</v>
      </c>
      <c r="L178" s="147">
        <v>1.4E-2</v>
      </c>
      <c r="M178" s="147">
        <f t="shared" si="8"/>
        <v>2</v>
      </c>
      <c r="N178" s="147">
        <f t="shared" si="10"/>
        <v>172</v>
      </c>
    </row>
    <row r="179" spans="1:14">
      <c r="A179" s="147">
        <f t="shared" si="9"/>
        <v>1.4833333333333305</v>
      </c>
      <c r="B179" s="145">
        <v>44697</v>
      </c>
      <c r="C179" s="146">
        <v>0.65627314814814819</v>
      </c>
      <c r="D179" s="147">
        <v>119.3</v>
      </c>
      <c r="E179" s="147">
        <v>0</v>
      </c>
      <c r="F179" s="147">
        <v>7.7</v>
      </c>
      <c r="G179" s="147">
        <v>20.8</v>
      </c>
      <c r="H179" s="147">
        <v>21.1</v>
      </c>
      <c r="I179" s="147">
        <v>21.6</v>
      </c>
      <c r="J179" s="147">
        <v>20</v>
      </c>
      <c r="K179" s="147">
        <v>0.1</v>
      </c>
      <c r="L179" s="147">
        <v>1.4E-2</v>
      </c>
      <c r="M179" s="147">
        <f t="shared" si="8"/>
        <v>2</v>
      </c>
      <c r="N179" s="147">
        <f t="shared" si="10"/>
        <v>173</v>
      </c>
    </row>
    <row r="180" spans="1:14">
      <c r="A180" s="147">
        <f t="shared" si="9"/>
        <v>1.4916666666666638</v>
      </c>
      <c r="B180" s="145">
        <v>44697</v>
      </c>
      <c r="C180" s="146">
        <v>0.65662037037037035</v>
      </c>
      <c r="D180" s="147">
        <v>119.3</v>
      </c>
      <c r="E180" s="147">
        <v>0</v>
      </c>
      <c r="F180" s="147">
        <v>7.7</v>
      </c>
      <c r="G180" s="147">
        <v>20.8</v>
      </c>
      <c r="H180" s="147">
        <v>21.1</v>
      </c>
      <c r="I180" s="147">
        <v>21.5</v>
      </c>
      <c r="J180" s="147">
        <v>20</v>
      </c>
      <c r="K180" s="147">
        <v>0.1</v>
      </c>
      <c r="L180" s="147">
        <v>1.4E-2</v>
      </c>
      <c r="M180" s="147">
        <f t="shared" si="8"/>
        <v>2</v>
      </c>
      <c r="N180" s="147">
        <f t="shared" si="10"/>
        <v>174</v>
      </c>
    </row>
    <row r="181" spans="1:14">
      <c r="A181" s="147">
        <f t="shared" si="9"/>
        <v>1.4999999999999971</v>
      </c>
      <c r="B181" s="145">
        <v>44697</v>
      </c>
      <c r="C181" s="146">
        <v>0.65696759259259252</v>
      </c>
      <c r="D181" s="147">
        <v>119.3</v>
      </c>
      <c r="E181" s="147">
        <v>0</v>
      </c>
      <c r="F181" s="147">
        <v>7.7</v>
      </c>
      <c r="G181" s="147">
        <v>20.8</v>
      </c>
      <c r="H181" s="147">
        <v>21.1</v>
      </c>
      <c r="I181" s="147">
        <v>21.5</v>
      </c>
      <c r="J181" s="147">
        <v>20</v>
      </c>
      <c r="K181" s="147">
        <v>0.1</v>
      </c>
      <c r="L181" s="147">
        <v>1.4E-2</v>
      </c>
      <c r="M181" s="147">
        <f t="shared" si="8"/>
        <v>2</v>
      </c>
      <c r="N181" s="147">
        <f t="shared" si="10"/>
        <v>175</v>
      </c>
    </row>
    <row r="182" spans="1:14">
      <c r="A182" s="147">
        <f t="shared" si="9"/>
        <v>1.5083333333333304</v>
      </c>
      <c r="B182" s="145">
        <v>44697</v>
      </c>
      <c r="C182" s="146">
        <v>0.6573148148148148</v>
      </c>
      <c r="D182" s="147">
        <v>119.3</v>
      </c>
      <c r="E182" s="147">
        <v>0</v>
      </c>
      <c r="F182" s="147">
        <v>7.7</v>
      </c>
      <c r="G182" s="147">
        <v>20.8</v>
      </c>
      <c r="H182" s="147">
        <v>21</v>
      </c>
      <c r="I182" s="147">
        <v>21.5</v>
      </c>
      <c r="J182" s="147">
        <v>20</v>
      </c>
      <c r="K182" s="147">
        <v>0.1</v>
      </c>
      <c r="L182" s="147">
        <v>1.4999999999999999E-2</v>
      </c>
      <c r="M182" s="147">
        <f t="shared" si="8"/>
        <v>2</v>
      </c>
      <c r="N182" s="147">
        <f t="shared" si="10"/>
        <v>176</v>
      </c>
    </row>
    <row r="183" spans="1:14">
      <c r="A183" s="147">
        <f t="shared" si="9"/>
        <v>1.5166666666666637</v>
      </c>
      <c r="B183" s="145">
        <v>44697</v>
      </c>
      <c r="C183" s="146">
        <v>0.65766203703703707</v>
      </c>
      <c r="D183" s="147">
        <v>119.3</v>
      </c>
      <c r="E183" s="147">
        <v>0</v>
      </c>
      <c r="F183" s="147">
        <v>7.7</v>
      </c>
      <c r="G183" s="147">
        <v>20.8</v>
      </c>
      <c r="H183" s="147">
        <v>21.1</v>
      </c>
      <c r="I183" s="147">
        <v>21.5</v>
      </c>
      <c r="J183" s="147">
        <v>20</v>
      </c>
      <c r="K183" s="147">
        <v>0.1</v>
      </c>
      <c r="L183" s="147">
        <v>1.4999999999999999E-2</v>
      </c>
      <c r="M183" s="147">
        <f t="shared" si="8"/>
        <v>2</v>
      </c>
      <c r="N183" s="147">
        <f t="shared" si="10"/>
        <v>177</v>
      </c>
    </row>
    <row r="184" spans="1:14">
      <c r="A184" s="147">
        <f t="shared" si="9"/>
        <v>1.524999999999997</v>
      </c>
      <c r="B184" s="145">
        <v>44697</v>
      </c>
      <c r="C184" s="146">
        <v>0.65800925925925924</v>
      </c>
      <c r="D184" s="147">
        <v>119.3</v>
      </c>
      <c r="E184" s="147">
        <v>0</v>
      </c>
      <c r="F184" s="147">
        <v>7.7</v>
      </c>
      <c r="G184" s="147">
        <v>20.9</v>
      </c>
      <c r="H184" s="147">
        <v>21</v>
      </c>
      <c r="I184" s="147">
        <v>21.5</v>
      </c>
      <c r="J184" s="147">
        <v>20</v>
      </c>
      <c r="K184" s="147">
        <v>0.1</v>
      </c>
      <c r="L184" s="147">
        <v>1.4999999999999999E-2</v>
      </c>
      <c r="M184" s="147">
        <f t="shared" si="8"/>
        <v>2</v>
      </c>
      <c r="N184" s="147">
        <f t="shared" si="10"/>
        <v>178</v>
      </c>
    </row>
    <row r="185" spans="1:14">
      <c r="A185" s="147">
        <f t="shared" si="9"/>
        <v>1.5333333333333303</v>
      </c>
      <c r="B185" s="145">
        <v>44697</v>
      </c>
      <c r="C185" s="146">
        <v>0.65835648148148151</v>
      </c>
      <c r="D185" s="147">
        <v>118.6</v>
      </c>
      <c r="E185" s="147">
        <v>0</v>
      </c>
      <c r="F185" s="147">
        <v>7.7</v>
      </c>
      <c r="G185" s="147">
        <v>20.9</v>
      </c>
      <c r="H185" s="147">
        <v>21.1</v>
      </c>
      <c r="I185" s="147">
        <v>21.6</v>
      </c>
      <c r="J185" s="147">
        <v>20</v>
      </c>
      <c r="K185" s="147">
        <v>0.1</v>
      </c>
      <c r="L185" s="147">
        <v>1.4999999999999999E-2</v>
      </c>
      <c r="M185" s="147">
        <f t="shared" si="8"/>
        <v>2</v>
      </c>
      <c r="N185" s="147">
        <f t="shared" si="10"/>
        <v>179</v>
      </c>
    </row>
    <row r="186" spans="1:14">
      <c r="A186" s="147">
        <f t="shared" si="9"/>
        <v>1.5416666666666636</v>
      </c>
      <c r="B186" s="145">
        <v>44697</v>
      </c>
      <c r="C186" s="146">
        <v>0.65870370370370368</v>
      </c>
      <c r="D186" s="147">
        <v>119.3</v>
      </c>
      <c r="E186" s="147">
        <v>0</v>
      </c>
      <c r="F186" s="147">
        <v>7.7</v>
      </c>
      <c r="G186" s="147">
        <v>20.8</v>
      </c>
      <c r="H186" s="147">
        <v>21.1</v>
      </c>
      <c r="I186" s="147">
        <v>21.5</v>
      </c>
      <c r="J186" s="147">
        <v>20</v>
      </c>
      <c r="K186" s="147">
        <v>0.1</v>
      </c>
      <c r="L186" s="147">
        <v>1.4999999999999999E-2</v>
      </c>
      <c r="M186" s="147">
        <f t="shared" si="8"/>
        <v>2</v>
      </c>
      <c r="N186" s="147">
        <f t="shared" si="10"/>
        <v>180</v>
      </c>
    </row>
    <row r="187" spans="1:14">
      <c r="A187" s="147">
        <f t="shared" si="9"/>
        <v>1.5499999999999969</v>
      </c>
      <c r="B187" s="145">
        <v>44697</v>
      </c>
      <c r="C187" s="146">
        <v>0.65905092592592596</v>
      </c>
      <c r="D187" s="147">
        <v>118.6</v>
      </c>
      <c r="E187" s="147">
        <v>0</v>
      </c>
      <c r="F187" s="147">
        <v>7.7</v>
      </c>
      <c r="G187" s="147">
        <v>20.9</v>
      </c>
      <c r="H187" s="147">
        <v>21.1</v>
      </c>
      <c r="I187" s="147">
        <v>21.6</v>
      </c>
      <c r="J187" s="147">
        <v>20</v>
      </c>
      <c r="K187" s="147">
        <v>0.1</v>
      </c>
      <c r="L187" s="147">
        <v>1.4999999999999999E-2</v>
      </c>
      <c r="M187" s="147">
        <f t="shared" si="8"/>
        <v>2</v>
      </c>
      <c r="N187" s="147">
        <f t="shared" si="10"/>
        <v>181</v>
      </c>
    </row>
    <row r="188" spans="1:14">
      <c r="A188" s="147">
        <f t="shared" si="9"/>
        <v>1.5583333333333302</v>
      </c>
      <c r="B188" s="145">
        <v>44697</v>
      </c>
      <c r="C188" s="146">
        <v>0.65939814814814812</v>
      </c>
      <c r="D188" s="147">
        <v>118.6</v>
      </c>
      <c r="E188" s="147">
        <v>0</v>
      </c>
      <c r="F188" s="147">
        <v>8.3000000000000007</v>
      </c>
      <c r="G188" s="147">
        <v>20.9</v>
      </c>
      <c r="H188" s="147">
        <v>21.1</v>
      </c>
      <c r="I188" s="147">
        <v>21.5</v>
      </c>
      <c r="J188" s="147">
        <v>20</v>
      </c>
      <c r="K188" s="147">
        <v>0.1</v>
      </c>
      <c r="L188" s="147">
        <v>1.4999999999999999E-2</v>
      </c>
      <c r="M188" s="147">
        <f t="shared" si="8"/>
        <v>2</v>
      </c>
      <c r="N188" s="147">
        <f t="shared" si="10"/>
        <v>182</v>
      </c>
    </row>
    <row r="189" spans="1:14">
      <c r="A189" s="147">
        <f t="shared" si="9"/>
        <v>1.5666666666666635</v>
      </c>
      <c r="B189" s="145">
        <v>44697</v>
      </c>
      <c r="C189" s="146">
        <v>0.6597453703703704</v>
      </c>
      <c r="D189" s="147">
        <v>118.6</v>
      </c>
      <c r="E189" s="147">
        <v>0</v>
      </c>
      <c r="F189" s="147">
        <v>8.3000000000000007</v>
      </c>
      <c r="G189" s="147">
        <v>20.8</v>
      </c>
      <c r="H189" s="147">
        <v>21</v>
      </c>
      <c r="I189" s="147">
        <v>21.6</v>
      </c>
      <c r="J189" s="147">
        <v>20</v>
      </c>
      <c r="K189" s="147">
        <v>0.1</v>
      </c>
      <c r="L189" s="147">
        <v>1.4999999999999999E-2</v>
      </c>
      <c r="M189" s="147">
        <f t="shared" si="8"/>
        <v>2</v>
      </c>
      <c r="N189" s="147">
        <f t="shared" si="10"/>
        <v>183</v>
      </c>
    </row>
    <row r="190" spans="1:14">
      <c r="A190" s="147">
        <f t="shared" si="9"/>
        <v>1.5749999999999968</v>
      </c>
      <c r="B190" s="145">
        <v>44697</v>
      </c>
      <c r="C190" s="146">
        <v>0.66009259259259256</v>
      </c>
      <c r="D190" s="147">
        <v>118.6</v>
      </c>
      <c r="E190" s="147">
        <v>0</v>
      </c>
      <c r="F190" s="147">
        <v>8.3000000000000007</v>
      </c>
      <c r="G190" s="147">
        <v>20.9</v>
      </c>
      <c r="H190" s="147">
        <v>21.1</v>
      </c>
      <c r="I190" s="147">
        <v>21.6</v>
      </c>
      <c r="J190" s="147">
        <v>20</v>
      </c>
      <c r="K190" s="147">
        <v>0.1</v>
      </c>
      <c r="L190" s="147">
        <v>1.4999999999999999E-2</v>
      </c>
      <c r="M190" s="147">
        <f t="shared" si="8"/>
        <v>2</v>
      </c>
      <c r="N190" s="147">
        <f t="shared" si="10"/>
        <v>184</v>
      </c>
    </row>
    <row r="191" spans="1:14">
      <c r="A191" s="147">
        <f t="shared" si="9"/>
        <v>1.5833333333333302</v>
      </c>
      <c r="B191" s="145">
        <v>44697</v>
      </c>
      <c r="C191" s="146">
        <v>0.66043981481481484</v>
      </c>
      <c r="D191" s="147">
        <v>118.6</v>
      </c>
      <c r="E191" s="147">
        <v>0</v>
      </c>
      <c r="F191" s="147">
        <v>8.3000000000000007</v>
      </c>
      <c r="G191" s="147">
        <v>20.9</v>
      </c>
      <c r="H191" s="147">
        <v>21</v>
      </c>
      <c r="I191" s="147">
        <v>21.6</v>
      </c>
      <c r="J191" s="147">
        <v>20</v>
      </c>
      <c r="K191" s="147">
        <v>0.1</v>
      </c>
      <c r="L191" s="147">
        <v>1.4999999999999999E-2</v>
      </c>
      <c r="M191" s="147">
        <f t="shared" si="8"/>
        <v>2</v>
      </c>
      <c r="N191" s="147">
        <f t="shared" si="10"/>
        <v>185</v>
      </c>
    </row>
    <row r="192" spans="1:14">
      <c r="A192" s="147">
        <f t="shared" si="9"/>
        <v>1.5916666666666635</v>
      </c>
      <c r="B192" s="145">
        <v>44697</v>
      </c>
      <c r="C192" s="146">
        <v>0.66078703703703701</v>
      </c>
      <c r="D192" s="147">
        <v>118.6</v>
      </c>
      <c r="E192" s="147">
        <v>0</v>
      </c>
      <c r="F192" s="147">
        <v>8.3000000000000007</v>
      </c>
      <c r="G192" s="147">
        <v>20.9</v>
      </c>
      <c r="H192" s="147">
        <v>21.1</v>
      </c>
      <c r="I192" s="147">
        <v>21.6</v>
      </c>
      <c r="J192" s="147">
        <v>20</v>
      </c>
      <c r="K192" s="147">
        <v>0.1</v>
      </c>
      <c r="L192" s="147">
        <v>1.4999999999999999E-2</v>
      </c>
      <c r="M192" s="147">
        <f t="shared" si="8"/>
        <v>2</v>
      </c>
      <c r="N192" s="147">
        <f t="shared" si="10"/>
        <v>186</v>
      </c>
    </row>
    <row r="193" spans="1:14">
      <c r="A193" s="147">
        <f t="shared" si="9"/>
        <v>1.5999999999999968</v>
      </c>
      <c r="B193" s="145">
        <v>44697</v>
      </c>
      <c r="C193" s="146">
        <v>0.66113425925925928</v>
      </c>
      <c r="D193" s="147">
        <v>117.9</v>
      </c>
      <c r="E193" s="147">
        <v>0</v>
      </c>
      <c r="F193" s="147">
        <v>8.3000000000000007</v>
      </c>
      <c r="G193" s="147">
        <v>21</v>
      </c>
      <c r="H193" s="147">
        <v>21.2</v>
      </c>
      <c r="I193" s="147">
        <v>21.6</v>
      </c>
      <c r="J193" s="147">
        <v>20</v>
      </c>
      <c r="K193" s="147">
        <v>0.1</v>
      </c>
      <c r="L193" s="147">
        <v>1.4999999999999999E-2</v>
      </c>
      <c r="M193" s="147">
        <f t="shared" si="8"/>
        <v>2</v>
      </c>
      <c r="N193" s="147">
        <f t="shared" si="10"/>
        <v>187</v>
      </c>
    </row>
    <row r="194" spans="1:14">
      <c r="A194" s="147">
        <f t="shared" si="9"/>
        <v>1.6083333333333301</v>
      </c>
      <c r="B194" s="145">
        <v>44697</v>
      </c>
      <c r="C194" s="146">
        <v>0.66148148148148145</v>
      </c>
      <c r="D194" s="147">
        <v>117.9</v>
      </c>
      <c r="E194" s="147">
        <v>0</v>
      </c>
      <c r="F194" s="147">
        <v>8.3000000000000007</v>
      </c>
      <c r="G194" s="147">
        <v>21</v>
      </c>
      <c r="H194" s="147">
        <v>21.1</v>
      </c>
      <c r="I194" s="147">
        <v>21.6</v>
      </c>
      <c r="J194" s="147">
        <v>20</v>
      </c>
      <c r="K194" s="147">
        <v>0.1</v>
      </c>
      <c r="L194" s="147">
        <v>1.6E-2</v>
      </c>
      <c r="M194" s="147">
        <f t="shared" si="8"/>
        <v>2</v>
      </c>
      <c r="N194" s="147">
        <f t="shared" si="10"/>
        <v>188</v>
      </c>
    </row>
    <row r="195" spans="1:14">
      <c r="A195" s="147">
        <f t="shared" si="9"/>
        <v>1.6166666666666634</v>
      </c>
      <c r="B195" s="145">
        <v>44697</v>
      </c>
      <c r="C195" s="146">
        <v>0.66182870370370372</v>
      </c>
      <c r="D195" s="147">
        <v>117.9</v>
      </c>
      <c r="E195" s="147">
        <v>0</v>
      </c>
      <c r="F195" s="147">
        <v>8.3000000000000007</v>
      </c>
      <c r="G195" s="147">
        <v>21</v>
      </c>
      <c r="H195" s="147">
        <v>21.1</v>
      </c>
      <c r="I195" s="147">
        <v>21.6</v>
      </c>
      <c r="J195" s="147">
        <v>20</v>
      </c>
      <c r="K195" s="147">
        <v>0.1</v>
      </c>
      <c r="L195" s="147">
        <v>1.6E-2</v>
      </c>
      <c r="M195" s="147">
        <f t="shared" ref="M195:M258" si="11">J195*K195</f>
        <v>2</v>
      </c>
      <c r="N195" s="147">
        <f t="shared" si="10"/>
        <v>189</v>
      </c>
    </row>
    <row r="196" spans="1:14">
      <c r="A196" s="147">
        <f t="shared" ref="A196:A259" si="12">A195+30/3600</f>
        <v>1.6249999999999967</v>
      </c>
      <c r="B196" s="145">
        <v>44697</v>
      </c>
      <c r="C196" s="146">
        <v>0.66217592592592589</v>
      </c>
      <c r="D196" s="147">
        <v>117.9</v>
      </c>
      <c r="E196" s="147">
        <v>0</v>
      </c>
      <c r="F196" s="147">
        <v>8.3000000000000007</v>
      </c>
      <c r="G196" s="147">
        <v>21</v>
      </c>
      <c r="H196" s="147">
        <v>21.1</v>
      </c>
      <c r="I196" s="147">
        <v>21.6</v>
      </c>
      <c r="J196" s="147">
        <v>20</v>
      </c>
      <c r="K196" s="147">
        <v>0.1</v>
      </c>
      <c r="L196" s="147">
        <v>1.6E-2</v>
      </c>
      <c r="M196" s="147">
        <f t="shared" si="11"/>
        <v>2</v>
      </c>
      <c r="N196" s="147">
        <f t="shared" ref="N196:N259" si="13">K196*10+N195</f>
        <v>190</v>
      </c>
    </row>
    <row r="197" spans="1:14">
      <c r="A197" s="147">
        <f t="shared" si="12"/>
        <v>1.63333333333333</v>
      </c>
      <c r="B197" s="145">
        <v>44697</v>
      </c>
      <c r="C197" s="146">
        <v>0.66253472222222221</v>
      </c>
      <c r="D197" s="147">
        <v>117.9</v>
      </c>
      <c r="E197" s="147">
        <v>0</v>
      </c>
      <c r="F197" s="147">
        <v>8.3000000000000007</v>
      </c>
      <c r="G197" s="147">
        <v>21</v>
      </c>
      <c r="H197" s="147">
        <v>21.1</v>
      </c>
      <c r="I197" s="147">
        <v>21.7</v>
      </c>
      <c r="J197" s="147">
        <v>20</v>
      </c>
      <c r="K197" s="147">
        <v>0.1</v>
      </c>
      <c r="L197" s="147">
        <v>1.6E-2</v>
      </c>
      <c r="M197" s="147">
        <f t="shared" si="11"/>
        <v>2</v>
      </c>
      <c r="N197" s="147">
        <f t="shared" si="13"/>
        <v>191</v>
      </c>
    </row>
    <row r="198" spans="1:14">
      <c r="A198" s="147">
        <f t="shared" si="12"/>
        <v>1.6416666666666633</v>
      </c>
      <c r="B198" s="145">
        <v>44697</v>
      </c>
      <c r="C198" s="146">
        <v>0.66288194444444437</v>
      </c>
      <c r="D198" s="147">
        <v>117.9</v>
      </c>
      <c r="E198" s="147">
        <v>0</v>
      </c>
      <c r="F198" s="147">
        <v>8.3000000000000007</v>
      </c>
      <c r="G198" s="147">
        <v>21</v>
      </c>
      <c r="H198" s="147">
        <v>21.1</v>
      </c>
      <c r="I198" s="147">
        <v>21.7</v>
      </c>
      <c r="J198" s="147">
        <v>20</v>
      </c>
      <c r="K198" s="147">
        <v>0.2</v>
      </c>
      <c r="L198" s="147">
        <v>1.6E-2</v>
      </c>
      <c r="M198" s="147">
        <f t="shared" si="11"/>
        <v>4</v>
      </c>
      <c r="N198" s="147">
        <f t="shared" si="13"/>
        <v>193</v>
      </c>
    </row>
    <row r="199" spans="1:14">
      <c r="A199" s="147">
        <f t="shared" si="12"/>
        <v>1.6499999999999966</v>
      </c>
      <c r="B199" s="145">
        <v>44697</v>
      </c>
      <c r="C199" s="146">
        <v>0.66322916666666665</v>
      </c>
      <c r="D199" s="147">
        <v>117.9</v>
      </c>
      <c r="E199" s="147">
        <v>0</v>
      </c>
      <c r="F199" s="147">
        <v>8.9</v>
      </c>
      <c r="G199" s="147">
        <v>21</v>
      </c>
      <c r="H199" s="147">
        <v>21.1</v>
      </c>
      <c r="I199" s="147">
        <v>21.7</v>
      </c>
      <c r="J199" s="147">
        <v>20</v>
      </c>
      <c r="K199" s="147">
        <v>0.2</v>
      </c>
      <c r="L199" s="147">
        <v>1.6E-2</v>
      </c>
      <c r="M199" s="147">
        <f t="shared" si="11"/>
        <v>4</v>
      </c>
      <c r="N199" s="147">
        <f t="shared" si="13"/>
        <v>195</v>
      </c>
    </row>
    <row r="200" spans="1:14">
      <c r="A200" s="147">
        <f t="shared" si="12"/>
        <v>1.6583333333333299</v>
      </c>
      <c r="B200" s="145">
        <v>44697</v>
      </c>
      <c r="C200" s="146">
        <v>0.66357638888888892</v>
      </c>
      <c r="D200" s="147">
        <v>117.9</v>
      </c>
      <c r="E200" s="147">
        <v>0</v>
      </c>
      <c r="F200" s="147">
        <v>8.9</v>
      </c>
      <c r="G200" s="147">
        <v>21</v>
      </c>
      <c r="H200" s="147">
        <v>21.1</v>
      </c>
      <c r="I200" s="147">
        <v>21.7</v>
      </c>
      <c r="J200" s="147">
        <v>20</v>
      </c>
      <c r="K200" s="147">
        <v>0.2</v>
      </c>
      <c r="L200" s="147">
        <v>1.6E-2</v>
      </c>
      <c r="M200" s="147">
        <f t="shared" si="11"/>
        <v>4</v>
      </c>
      <c r="N200" s="147">
        <f t="shared" si="13"/>
        <v>197</v>
      </c>
    </row>
    <row r="201" spans="1:14">
      <c r="A201" s="147">
        <f t="shared" si="12"/>
        <v>1.6666666666666632</v>
      </c>
      <c r="B201" s="145">
        <v>44697</v>
      </c>
      <c r="C201" s="146">
        <v>0.66392361111111109</v>
      </c>
      <c r="D201" s="147">
        <v>117.9</v>
      </c>
      <c r="E201" s="147">
        <v>0</v>
      </c>
      <c r="F201" s="147">
        <v>8.9</v>
      </c>
      <c r="G201" s="147">
        <v>20.9</v>
      </c>
      <c r="H201" s="147">
        <v>21.2</v>
      </c>
      <c r="I201" s="147">
        <v>21.6</v>
      </c>
      <c r="J201" s="147">
        <v>20</v>
      </c>
      <c r="K201" s="147">
        <v>0.2</v>
      </c>
      <c r="L201" s="147">
        <v>1.6E-2</v>
      </c>
      <c r="M201" s="147">
        <f t="shared" si="11"/>
        <v>4</v>
      </c>
      <c r="N201" s="147">
        <f t="shared" si="13"/>
        <v>199</v>
      </c>
    </row>
    <row r="202" spans="1:14">
      <c r="A202" s="147">
        <f t="shared" si="12"/>
        <v>1.6749999999999965</v>
      </c>
      <c r="B202" s="145">
        <v>44697</v>
      </c>
      <c r="C202" s="146">
        <v>0.66427083333333337</v>
      </c>
      <c r="D202" s="147">
        <v>117.9</v>
      </c>
      <c r="E202" s="147">
        <v>0</v>
      </c>
      <c r="F202" s="147">
        <v>8.9</v>
      </c>
      <c r="G202" s="147">
        <v>21</v>
      </c>
      <c r="H202" s="147">
        <v>21.1</v>
      </c>
      <c r="I202" s="147">
        <v>21.6</v>
      </c>
      <c r="J202" s="147">
        <v>20</v>
      </c>
      <c r="K202" s="147">
        <v>0.2</v>
      </c>
      <c r="L202" s="147">
        <v>1.7000000000000001E-2</v>
      </c>
      <c r="M202" s="147">
        <f t="shared" si="11"/>
        <v>4</v>
      </c>
      <c r="N202" s="147">
        <f t="shared" si="13"/>
        <v>201</v>
      </c>
    </row>
    <row r="203" spans="1:14">
      <c r="A203" s="147">
        <f t="shared" si="12"/>
        <v>1.6833333333333298</v>
      </c>
      <c r="B203" s="145">
        <v>44697</v>
      </c>
      <c r="C203" s="146">
        <v>0.66461805555555553</v>
      </c>
      <c r="D203" s="147">
        <v>117.9</v>
      </c>
      <c r="E203" s="147">
        <v>0</v>
      </c>
      <c r="F203" s="147">
        <v>8.9</v>
      </c>
      <c r="G203" s="147">
        <v>21</v>
      </c>
      <c r="H203" s="147">
        <v>21.1</v>
      </c>
      <c r="I203" s="147">
        <v>21.7</v>
      </c>
      <c r="J203" s="147">
        <v>20</v>
      </c>
      <c r="K203" s="147">
        <v>0.2</v>
      </c>
      <c r="L203" s="147">
        <v>1.7000000000000001E-2</v>
      </c>
      <c r="M203" s="147">
        <f t="shared" si="11"/>
        <v>4</v>
      </c>
      <c r="N203" s="147">
        <f t="shared" si="13"/>
        <v>203</v>
      </c>
    </row>
    <row r="204" spans="1:14">
      <c r="A204" s="147">
        <f t="shared" si="12"/>
        <v>1.6916666666666631</v>
      </c>
      <c r="B204" s="145">
        <v>44697</v>
      </c>
      <c r="C204" s="146">
        <v>0.66496527777777781</v>
      </c>
      <c r="D204" s="147">
        <v>117.9</v>
      </c>
      <c r="E204" s="147">
        <v>0</v>
      </c>
      <c r="F204" s="147">
        <v>8.9</v>
      </c>
      <c r="G204" s="147">
        <v>21</v>
      </c>
      <c r="H204" s="147">
        <v>21.1</v>
      </c>
      <c r="I204" s="147">
        <v>21.7</v>
      </c>
      <c r="J204" s="147">
        <v>20</v>
      </c>
      <c r="K204" s="147">
        <v>0.2</v>
      </c>
      <c r="L204" s="147">
        <v>1.7000000000000001E-2</v>
      </c>
      <c r="M204" s="147">
        <f t="shared" si="11"/>
        <v>4</v>
      </c>
      <c r="N204" s="147">
        <f t="shared" si="13"/>
        <v>205</v>
      </c>
    </row>
    <row r="205" spans="1:14">
      <c r="A205" s="147">
        <f t="shared" si="12"/>
        <v>1.6999999999999964</v>
      </c>
      <c r="B205" s="145">
        <v>44697</v>
      </c>
      <c r="C205" s="146">
        <v>0.66531249999999997</v>
      </c>
      <c r="D205" s="147">
        <v>117.9</v>
      </c>
      <c r="E205" s="147">
        <v>0</v>
      </c>
      <c r="F205" s="147">
        <v>8.9</v>
      </c>
      <c r="G205" s="147">
        <v>21</v>
      </c>
      <c r="H205" s="147">
        <v>21.1</v>
      </c>
      <c r="I205" s="147">
        <v>21.6</v>
      </c>
      <c r="J205" s="147">
        <v>20</v>
      </c>
      <c r="K205" s="147">
        <v>0.2</v>
      </c>
      <c r="L205" s="147">
        <v>1.7000000000000001E-2</v>
      </c>
      <c r="M205" s="147">
        <f t="shared" si="11"/>
        <v>4</v>
      </c>
      <c r="N205" s="147">
        <f t="shared" si="13"/>
        <v>207</v>
      </c>
    </row>
    <row r="206" spans="1:14">
      <c r="A206" s="147">
        <f t="shared" si="12"/>
        <v>1.7083333333333297</v>
      </c>
      <c r="B206" s="145">
        <v>44697</v>
      </c>
      <c r="C206" s="146">
        <v>0.66565972222222225</v>
      </c>
      <c r="D206" s="147">
        <v>117.2</v>
      </c>
      <c r="E206" s="147">
        <v>0</v>
      </c>
      <c r="F206" s="147">
        <v>8.9</v>
      </c>
      <c r="G206" s="147">
        <v>21.1</v>
      </c>
      <c r="H206" s="147">
        <v>21.2</v>
      </c>
      <c r="I206" s="147">
        <v>21.6</v>
      </c>
      <c r="J206" s="147">
        <v>20</v>
      </c>
      <c r="K206" s="147">
        <v>0.2</v>
      </c>
      <c r="L206" s="147">
        <v>1.7000000000000001E-2</v>
      </c>
      <c r="M206" s="147">
        <f t="shared" si="11"/>
        <v>4</v>
      </c>
      <c r="N206" s="147">
        <f t="shared" si="13"/>
        <v>209</v>
      </c>
    </row>
    <row r="207" spans="1:14">
      <c r="A207" s="147">
        <f t="shared" si="12"/>
        <v>1.716666666666663</v>
      </c>
      <c r="B207" s="145">
        <v>44697</v>
      </c>
      <c r="C207" s="146">
        <v>0.66600694444444442</v>
      </c>
      <c r="D207" s="147">
        <v>117.2</v>
      </c>
      <c r="E207" s="147">
        <v>0</v>
      </c>
      <c r="F207" s="147">
        <v>8.9</v>
      </c>
      <c r="G207" s="147">
        <v>21</v>
      </c>
      <c r="H207" s="147">
        <v>21.2</v>
      </c>
      <c r="I207" s="147">
        <v>21.7</v>
      </c>
      <c r="J207" s="147">
        <v>20</v>
      </c>
      <c r="K207" s="147">
        <v>0.2</v>
      </c>
      <c r="L207" s="147">
        <v>1.7000000000000001E-2</v>
      </c>
      <c r="M207" s="147">
        <f t="shared" si="11"/>
        <v>4</v>
      </c>
      <c r="N207" s="147">
        <f t="shared" si="13"/>
        <v>211</v>
      </c>
    </row>
    <row r="208" spans="1:14">
      <c r="A208" s="147">
        <f t="shared" si="12"/>
        <v>1.7249999999999963</v>
      </c>
      <c r="B208" s="145">
        <v>44697</v>
      </c>
      <c r="C208" s="146">
        <v>0.66635416666666669</v>
      </c>
      <c r="D208" s="147">
        <v>117.2</v>
      </c>
      <c r="E208" s="147">
        <v>0</v>
      </c>
      <c r="F208" s="147">
        <v>8.9</v>
      </c>
      <c r="G208" s="147">
        <v>21</v>
      </c>
      <c r="H208" s="147">
        <v>21.2</v>
      </c>
      <c r="I208" s="147">
        <v>21.6</v>
      </c>
      <c r="J208" s="147">
        <v>20</v>
      </c>
      <c r="K208" s="147">
        <v>0.2</v>
      </c>
      <c r="L208" s="147">
        <v>1.7999999999999999E-2</v>
      </c>
      <c r="M208" s="147">
        <f t="shared" si="11"/>
        <v>4</v>
      </c>
      <c r="N208" s="147">
        <f t="shared" si="13"/>
        <v>213</v>
      </c>
    </row>
    <row r="209" spans="1:14">
      <c r="A209" s="147">
        <f t="shared" si="12"/>
        <v>1.7333333333333296</v>
      </c>
      <c r="B209" s="145">
        <v>44697</v>
      </c>
      <c r="C209" s="146">
        <v>0.66670138888888886</v>
      </c>
      <c r="D209" s="147">
        <v>117.2</v>
      </c>
      <c r="E209" s="147">
        <v>0</v>
      </c>
      <c r="F209" s="147">
        <v>8.9</v>
      </c>
      <c r="G209" s="147">
        <v>21</v>
      </c>
      <c r="H209" s="147">
        <v>21.2</v>
      </c>
      <c r="I209" s="147">
        <v>21.7</v>
      </c>
      <c r="J209" s="147">
        <v>20</v>
      </c>
      <c r="K209" s="147">
        <v>0.2</v>
      </c>
      <c r="L209" s="147">
        <v>1.7999999999999999E-2</v>
      </c>
      <c r="M209" s="147">
        <f t="shared" si="11"/>
        <v>4</v>
      </c>
      <c r="N209" s="147">
        <f t="shared" si="13"/>
        <v>215</v>
      </c>
    </row>
    <row r="210" spans="1:14">
      <c r="A210" s="147">
        <f t="shared" si="12"/>
        <v>1.7416666666666629</v>
      </c>
      <c r="B210" s="145">
        <v>44697</v>
      </c>
      <c r="C210" s="146">
        <v>0.66704861111111102</v>
      </c>
      <c r="D210" s="147">
        <v>117.2</v>
      </c>
      <c r="E210" s="147">
        <v>0</v>
      </c>
      <c r="F210" s="147">
        <v>8.9</v>
      </c>
      <c r="G210" s="147">
        <v>21</v>
      </c>
      <c r="H210" s="147">
        <v>21.2</v>
      </c>
      <c r="I210" s="147">
        <v>21.7</v>
      </c>
      <c r="J210" s="147">
        <v>20</v>
      </c>
      <c r="K210" s="147">
        <v>0.2</v>
      </c>
      <c r="L210" s="147">
        <v>1.7999999999999999E-2</v>
      </c>
      <c r="M210" s="147">
        <f t="shared" si="11"/>
        <v>4</v>
      </c>
      <c r="N210" s="147">
        <f t="shared" si="13"/>
        <v>217</v>
      </c>
    </row>
    <row r="211" spans="1:14">
      <c r="A211" s="147">
        <f t="shared" si="12"/>
        <v>1.7499999999999962</v>
      </c>
      <c r="B211" s="145">
        <v>44697</v>
      </c>
      <c r="C211" s="146">
        <v>0.6673958333333333</v>
      </c>
      <c r="D211" s="147">
        <v>117.2</v>
      </c>
      <c r="E211" s="147">
        <v>0</v>
      </c>
      <c r="F211" s="147">
        <v>8.9</v>
      </c>
      <c r="G211" s="147">
        <v>21</v>
      </c>
      <c r="H211" s="147">
        <v>21.2</v>
      </c>
      <c r="I211" s="147">
        <v>21.8</v>
      </c>
      <c r="J211" s="147">
        <v>20</v>
      </c>
      <c r="K211" s="147">
        <v>0.2</v>
      </c>
      <c r="L211" s="147">
        <v>1.7999999999999999E-2</v>
      </c>
      <c r="M211" s="147">
        <f t="shared" si="11"/>
        <v>4</v>
      </c>
      <c r="N211" s="147">
        <f t="shared" si="13"/>
        <v>219</v>
      </c>
    </row>
    <row r="212" spans="1:14">
      <c r="A212" s="147">
        <f t="shared" si="12"/>
        <v>1.7583333333333295</v>
      </c>
      <c r="B212" s="145">
        <v>44697</v>
      </c>
      <c r="C212" s="146">
        <v>0.66774305555555558</v>
      </c>
      <c r="D212" s="147">
        <v>117.2</v>
      </c>
      <c r="E212" s="147">
        <v>0</v>
      </c>
      <c r="F212" s="147">
        <v>9.6</v>
      </c>
      <c r="G212" s="147">
        <v>21</v>
      </c>
      <c r="H212" s="147">
        <v>21.2</v>
      </c>
      <c r="I212" s="147">
        <v>21.7</v>
      </c>
      <c r="J212" s="147">
        <v>20</v>
      </c>
      <c r="K212" s="147">
        <v>0.2</v>
      </c>
      <c r="L212" s="147">
        <v>1.7999999999999999E-2</v>
      </c>
      <c r="M212" s="147">
        <f t="shared" si="11"/>
        <v>4</v>
      </c>
      <c r="N212" s="147">
        <f t="shared" si="13"/>
        <v>221</v>
      </c>
    </row>
    <row r="213" spans="1:14">
      <c r="A213" s="147">
        <f t="shared" si="12"/>
        <v>1.7666666666666628</v>
      </c>
      <c r="B213" s="145">
        <v>44697</v>
      </c>
      <c r="C213" s="146">
        <v>0.66809027777777785</v>
      </c>
      <c r="D213" s="147">
        <v>117.2</v>
      </c>
      <c r="E213" s="147">
        <v>0</v>
      </c>
      <c r="F213" s="147">
        <v>9.6</v>
      </c>
      <c r="G213" s="147">
        <v>21</v>
      </c>
      <c r="H213" s="147">
        <v>21.2</v>
      </c>
      <c r="I213" s="147">
        <v>21.8</v>
      </c>
      <c r="J213" s="147">
        <v>20</v>
      </c>
      <c r="K213" s="147">
        <v>0.2</v>
      </c>
      <c r="L213" s="147">
        <v>1.7999999999999999E-2</v>
      </c>
      <c r="M213" s="147">
        <f t="shared" si="11"/>
        <v>4</v>
      </c>
      <c r="N213" s="147">
        <f t="shared" si="13"/>
        <v>223</v>
      </c>
    </row>
    <row r="214" spans="1:14">
      <c r="A214" s="147">
        <f t="shared" si="12"/>
        <v>1.7749999999999961</v>
      </c>
      <c r="B214" s="145">
        <v>44697</v>
      </c>
      <c r="C214" s="146">
        <v>0.66843750000000002</v>
      </c>
      <c r="D214" s="147">
        <v>116.6</v>
      </c>
      <c r="E214" s="147">
        <v>0</v>
      </c>
      <c r="F214" s="147">
        <v>9.6</v>
      </c>
      <c r="G214" s="147">
        <v>21.1</v>
      </c>
      <c r="H214" s="147">
        <v>21.3</v>
      </c>
      <c r="I214" s="147">
        <v>21.7</v>
      </c>
      <c r="J214" s="147">
        <v>20</v>
      </c>
      <c r="K214" s="147">
        <v>0.2</v>
      </c>
      <c r="L214" s="147">
        <v>1.9E-2</v>
      </c>
      <c r="M214" s="147">
        <f t="shared" si="11"/>
        <v>4</v>
      </c>
      <c r="N214" s="147">
        <f t="shared" si="13"/>
        <v>225</v>
      </c>
    </row>
    <row r="215" spans="1:14">
      <c r="A215" s="147">
        <f t="shared" si="12"/>
        <v>1.7833333333333294</v>
      </c>
      <c r="B215" s="145">
        <v>44697</v>
      </c>
      <c r="C215" s="146">
        <v>0.66878472222222218</v>
      </c>
      <c r="D215" s="147">
        <v>117.2</v>
      </c>
      <c r="E215" s="147">
        <v>0</v>
      </c>
      <c r="F215" s="147">
        <v>9.6</v>
      </c>
      <c r="G215" s="147">
        <v>21</v>
      </c>
      <c r="H215" s="147">
        <v>21.3</v>
      </c>
      <c r="I215" s="147">
        <v>21.7</v>
      </c>
      <c r="J215" s="147">
        <v>20</v>
      </c>
      <c r="K215" s="147">
        <v>0.2</v>
      </c>
      <c r="L215" s="147">
        <v>1.9E-2</v>
      </c>
      <c r="M215" s="147">
        <f t="shared" si="11"/>
        <v>4</v>
      </c>
      <c r="N215" s="147">
        <f t="shared" si="13"/>
        <v>227</v>
      </c>
    </row>
    <row r="216" spans="1:14">
      <c r="A216" s="147">
        <f t="shared" si="12"/>
        <v>1.7916666666666627</v>
      </c>
      <c r="B216" s="145">
        <v>44697</v>
      </c>
      <c r="C216" s="146">
        <v>0.66913194444444446</v>
      </c>
      <c r="D216" s="147">
        <v>116.6</v>
      </c>
      <c r="E216" s="147">
        <v>0</v>
      </c>
      <c r="F216" s="147">
        <v>9.6</v>
      </c>
      <c r="G216" s="147">
        <v>21.1</v>
      </c>
      <c r="H216" s="147">
        <v>21.3</v>
      </c>
      <c r="I216" s="147">
        <v>21.7</v>
      </c>
      <c r="J216" s="147">
        <v>20</v>
      </c>
      <c r="K216" s="147">
        <v>0.2</v>
      </c>
      <c r="L216" s="147">
        <v>1.9E-2</v>
      </c>
      <c r="M216" s="147">
        <f t="shared" si="11"/>
        <v>4</v>
      </c>
      <c r="N216" s="147">
        <f t="shared" si="13"/>
        <v>229</v>
      </c>
    </row>
    <row r="217" spans="1:14">
      <c r="A217" s="147">
        <f t="shared" si="12"/>
        <v>1.799999999999996</v>
      </c>
      <c r="B217" s="145">
        <v>44697</v>
      </c>
      <c r="C217" s="146">
        <v>0.66947916666666663</v>
      </c>
      <c r="D217" s="147">
        <v>116.6</v>
      </c>
      <c r="E217" s="147">
        <v>0</v>
      </c>
      <c r="F217" s="147">
        <v>9.6</v>
      </c>
      <c r="G217" s="147">
        <v>21</v>
      </c>
      <c r="H217" s="147">
        <v>21.2</v>
      </c>
      <c r="I217" s="147">
        <v>21.8</v>
      </c>
      <c r="J217" s="147">
        <v>20</v>
      </c>
      <c r="K217" s="147">
        <v>0.2</v>
      </c>
      <c r="L217" s="147">
        <v>1.9E-2</v>
      </c>
      <c r="M217" s="147">
        <f t="shared" si="11"/>
        <v>4</v>
      </c>
      <c r="N217" s="147">
        <f t="shared" si="13"/>
        <v>231</v>
      </c>
    </row>
    <row r="218" spans="1:14">
      <c r="A218" s="147">
        <f t="shared" si="12"/>
        <v>1.8083333333333294</v>
      </c>
      <c r="B218" s="145">
        <v>44697</v>
      </c>
      <c r="C218" s="146">
        <v>0.66983796296296294</v>
      </c>
      <c r="D218" s="147">
        <v>116.6</v>
      </c>
      <c r="E218" s="147">
        <v>0</v>
      </c>
      <c r="F218" s="147">
        <v>9.6</v>
      </c>
      <c r="G218" s="147">
        <v>21.1</v>
      </c>
      <c r="H218" s="147">
        <v>21.2</v>
      </c>
      <c r="I218" s="147">
        <v>21.7</v>
      </c>
      <c r="J218" s="147">
        <v>20</v>
      </c>
      <c r="K218" s="147">
        <v>0.2</v>
      </c>
      <c r="L218" s="147">
        <v>1.9E-2</v>
      </c>
      <c r="M218" s="147">
        <f t="shared" si="11"/>
        <v>4</v>
      </c>
      <c r="N218" s="147">
        <f t="shared" si="13"/>
        <v>233</v>
      </c>
    </row>
    <row r="219" spans="1:14">
      <c r="A219" s="147">
        <f t="shared" si="12"/>
        <v>1.8166666666666627</v>
      </c>
      <c r="B219" s="145">
        <v>44697</v>
      </c>
      <c r="C219" s="146">
        <v>0.67018518518518511</v>
      </c>
      <c r="D219" s="147">
        <v>116.6</v>
      </c>
      <c r="E219" s="147">
        <v>0</v>
      </c>
      <c r="F219" s="147">
        <v>9.6</v>
      </c>
      <c r="G219" s="147">
        <v>21</v>
      </c>
      <c r="H219" s="147">
        <v>21.2</v>
      </c>
      <c r="I219" s="147">
        <v>21.8</v>
      </c>
      <c r="J219" s="147">
        <v>20</v>
      </c>
      <c r="K219" s="147">
        <v>0.2</v>
      </c>
      <c r="L219" s="147">
        <v>1.9E-2</v>
      </c>
      <c r="M219" s="147">
        <f t="shared" si="11"/>
        <v>4</v>
      </c>
      <c r="N219" s="147">
        <f t="shared" si="13"/>
        <v>235</v>
      </c>
    </row>
    <row r="220" spans="1:14">
      <c r="A220" s="147">
        <f t="shared" si="12"/>
        <v>1.824999999999996</v>
      </c>
      <c r="B220" s="145">
        <v>44697</v>
      </c>
      <c r="C220" s="146">
        <v>0.67053240740740738</v>
      </c>
      <c r="D220" s="147">
        <v>116.6</v>
      </c>
      <c r="E220" s="147">
        <v>0</v>
      </c>
      <c r="F220" s="147">
        <v>9.6</v>
      </c>
      <c r="G220" s="147">
        <v>21.1</v>
      </c>
      <c r="H220" s="147">
        <v>21.2</v>
      </c>
      <c r="I220" s="147">
        <v>21.8</v>
      </c>
      <c r="J220" s="147">
        <v>20</v>
      </c>
      <c r="K220" s="147">
        <v>0.2</v>
      </c>
      <c r="L220" s="147">
        <v>0.02</v>
      </c>
      <c r="M220" s="147">
        <f t="shared" si="11"/>
        <v>4</v>
      </c>
      <c r="N220" s="147">
        <f t="shared" si="13"/>
        <v>237</v>
      </c>
    </row>
    <row r="221" spans="1:14">
      <c r="A221" s="147">
        <f t="shared" si="12"/>
        <v>1.8333333333333293</v>
      </c>
      <c r="B221" s="145">
        <v>44697</v>
      </c>
      <c r="C221" s="146">
        <v>0.67087962962962966</v>
      </c>
      <c r="D221" s="147">
        <v>116.6</v>
      </c>
      <c r="E221" s="147">
        <v>0</v>
      </c>
      <c r="F221" s="147">
        <v>9.6</v>
      </c>
      <c r="G221" s="147">
        <v>21</v>
      </c>
      <c r="H221" s="147">
        <v>21.3</v>
      </c>
      <c r="I221" s="147">
        <v>21.8</v>
      </c>
      <c r="J221" s="147">
        <v>20</v>
      </c>
      <c r="K221" s="147">
        <v>0.2</v>
      </c>
      <c r="L221" s="147">
        <v>0.02</v>
      </c>
      <c r="M221" s="147">
        <f t="shared" si="11"/>
        <v>4</v>
      </c>
      <c r="N221" s="147">
        <f t="shared" si="13"/>
        <v>239</v>
      </c>
    </row>
    <row r="222" spans="1:14">
      <c r="A222" s="147">
        <f t="shared" si="12"/>
        <v>1.8416666666666626</v>
      </c>
      <c r="B222" s="145">
        <v>44697</v>
      </c>
      <c r="C222" s="146">
        <v>0.67122685185185194</v>
      </c>
      <c r="D222" s="147">
        <v>116.6</v>
      </c>
      <c r="E222" s="147">
        <v>0</v>
      </c>
      <c r="F222" s="147">
        <v>10.199999999999999</v>
      </c>
      <c r="G222" s="147">
        <v>21</v>
      </c>
      <c r="H222" s="147">
        <v>21.2</v>
      </c>
      <c r="I222" s="147">
        <v>21.8</v>
      </c>
      <c r="J222" s="147">
        <v>20</v>
      </c>
      <c r="K222" s="147">
        <v>0.2</v>
      </c>
      <c r="L222" s="147">
        <v>0.02</v>
      </c>
      <c r="M222" s="147">
        <f t="shared" si="11"/>
        <v>4</v>
      </c>
      <c r="N222" s="147">
        <f t="shared" si="13"/>
        <v>241</v>
      </c>
    </row>
    <row r="223" spans="1:14">
      <c r="A223" s="147">
        <f t="shared" si="12"/>
        <v>1.8499999999999959</v>
      </c>
      <c r="B223" s="145">
        <v>44697</v>
      </c>
      <c r="C223" s="146">
        <v>0.6715740740740741</v>
      </c>
      <c r="D223" s="147">
        <v>115.9</v>
      </c>
      <c r="E223" s="147">
        <v>0</v>
      </c>
      <c r="F223" s="147">
        <v>10.199999999999999</v>
      </c>
      <c r="G223" s="147">
        <v>21.1</v>
      </c>
      <c r="H223" s="147">
        <v>21.3</v>
      </c>
      <c r="I223" s="147">
        <v>21.8</v>
      </c>
      <c r="J223" s="147">
        <v>20</v>
      </c>
      <c r="K223" s="147">
        <v>0.2</v>
      </c>
      <c r="L223" s="147">
        <v>0.02</v>
      </c>
      <c r="M223" s="147">
        <f t="shared" si="11"/>
        <v>4</v>
      </c>
      <c r="N223" s="147">
        <f t="shared" si="13"/>
        <v>243</v>
      </c>
    </row>
    <row r="224" spans="1:14">
      <c r="A224" s="147">
        <f t="shared" si="12"/>
        <v>1.8583333333333292</v>
      </c>
      <c r="B224" s="145">
        <v>44697</v>
      </c>
      <c r="C224" s="146">
        <v>0.67192129629629627</v>
      </c>
      <c r="D224" s="147">
        <v>116.6</v>
      </c>
      <c r="E224" s="147">
        <v>0</v>
      </c>
      <c r="F224" s="147">
        <v>10.199999999999999</v>
      </c>
      <c r="G224" s="147">
        <v>21.1</v>
      </c>
      <c r="H224" s="147">
        <v>21.2</v>
      </c>
      <c r="I224" s="147">
        <v>21.8</v>
      </c>
      <c r="J224" s="147">
        <v>20</v>
      </c>
      <c r="K224" s="147">
        <v>0.2</v>
      </c>
      <c r="L224" s="147">
        <v>0.02</v>
      </c>
      <c r="M224" s="147">
        <f t="shared" si="11"/>
        <v>4</v>
      </c>
      <c r="N224" s="147">
        <f t="shared" si="13"/>
        <v>245</v>
      </c>
    </row>
    <row r="225" spans="1:14">
      <c r="A225" s="147">
        <f t="shared" si="12"/>
        <v>1.8666666666666625</v>
      </c>
      <c r="B225" s="145">
        <v>44697</v>
      </c>
      <c r="C225" s="146">
        <v>0.67226851851851854</v>
      </c>
      <c r="D225" s="147">
        <v>116.6</v>
      </c>
      <c r="E225" s="147">
        <v>0</v>
      </c>
      <c r="F225" s="147">
        <v>10.199999999999999</v>
      </c>
      <c r="G225" s="147">
        <v>21.1</v>
      </c>
      <c r="H225" s="147">
        <v>21.1</v>
      </c>
      <c r="I225" s="147">
        <v>21.8</v>
      </c>
      <c r="J225" s="147">
        <v>20</v>
      </c>
      <c r="K225" s="147">
        <v>0.2</v>
      </c>
      <c r="L225" s="147">
        <v>0.02</v>
      </c>
      <c r="M225" s="147">
        <f t="shared" si="11"/>
        <v>4</v>
      </c>
      <c r="N225" s="147">
        <f t="shared" si="13"/>
        <v>247</v>
      </c>
    </row>
    <row r="226" spans="1:14">
      <c r="A226" s="147">
        <f t="shared" si="12"/>
        <v>1.8749999999999958</v>
      </c>
      <c r="B226" s="145">
        <v>44697</v>
      </c>
      <c r="C226" s="146">
        <v>0.67261574074074071</v>
      </c>
      <c r="D226" s="147">
        <v>115.9</v>
      </c>
      <c r="E226" s="147">
        <v>0</v>
      </c>
      <c r="F226" s="147">
        <v>10.199999999999999</v>
      </c>
      <c r="G226" s="147">
        <v>21.1</v>
      </c>
      <c r="H226" s="147">
        <v>21.2</v>
      </c>
      <c r="I226" s="147">
        <v>21.8</v>
      </c>
      <c r="J226" s="147">
        <v>20</v>
      </c>
      <c r="K226" s="147">
        <v>0.2</v>
      </c>
      <c r="L226" s="147">
        <v>2.1000000000000001E-2</v>
      </c>
      <c r="M226" s="147">
        <f t="shared" si="11"/>
        <v>4</v>
      </c>
      <c r="N226" s="147">
        <f t="shared" si="13"/>
        <v>249</v>
      </c>
    </row>
    <row r="227" spans="1:14">
      <c r="A227" s="147">
        <f t="shared" si="12"/>
        <v>1.8833333333333291</v>
      </c>
      <c r="B227" s="145">
        <v>44697</v>
      </c>
      <c r="C227" s="146">
        <v>0.67296296296296287</v>
      </c>
      <c r="D227" s="147">
        <v>115.9</v>
      </c>
      <c r="E227" s="147">
        <v>0</v>
      </c>
      <c r="F227" s="147">
        <v>10.199999999999999</v>
      </c>
      <c r="G227" s="147">
        <v>21.1</v>
      </c>
      <c r="H227" s="147">
        <v>21.2</v>
      </c>
      <c r="I227" s="147">
        <v>21.8</v>
      </c>
      <c r="J227" s="147">
        <v>20</v>
      </c>
      <c r="K227" s="147">
        <v>0.2</v>
      </c>
      <c r="L227" s="147">
        <v>2.1000000000000001E-2</v>
      </c>
      <c r="M227" s="147">
        <f t="shared" si="11"/>
        <v>4</v>
      </c>
      <c r="N227" s="147">
        <f t="shared" si="13"/>
        <v>251</v>
      </c>
    </row>
    <row r="228" spans="1:14">
      <c r="A228" s="147">
        <f t="shared" si="12"/>
        <v>1.8916666666666624</v>
      </c>
      <c r="B228" s="145">
        <v>44697</v>
      </c>
      <c r="C228" s="146">
        <v>0.67331018518518515</v>
      </c>
      <c r="D228" s="147">
        <v>115.9</v>
      </c>
      <c r="E228" s="147">
        <v>0</v>
      </c>
      <c r="F228" s="147">
        <v>10.199999999999999</v>
      </c>
      <c r="G228" s="147">
        <v>21.1</v>
      </c>
      <c r="H228" s="147">
        <v>21.3</v>
      </c>
      <c r="I228" s="147">
        <v>21.8</v>
      </c>
      <c r="J228" s="147">
        <v>20</v>
      </c>
      <c r="K228" s="147">
        <v>0.2</v>
      </c>
      <c r="L228" s="147">
        <v>2.1000000000000001E-2</v>
      </c>
      <c r="M228" s="147">
        <f t="shared" si="11"/>
        <v>4</v>
      </c>
      <c r="N228" s="147">
        <f t="shared" si="13"/>
        <v>253</v>
      </c>
    </row>
    <row r="229" spans="1:14">
      <c r="A229" s="147">
        <f t="shared" si="12"/>
        <v>1.8999999999999957</v>
      </c>
      <c r="B229" s="145">
        <v>44697</v>
      </c>
      <c r="C229" s="146">
        <v>0.67365740740740743</v>
      </c>
      <c r="D229" s="147">
        <v>115.9</v>
      </c>
      <c r="E229" s="147">
        <v>0</v>
      </c>
      <c r="F229" s="147">
        <v>10.199999999999999</v>
      </c>
      <c r="G229" s="147">
        <v>21.1</v>
      </c>
      <c r="H229" s="147">
        <v>21.3</v>
      </c>
      <c r="I229" s="147">
        <v>21.8</v>
      </c>
      <c r="J229" s="147">
        <v>20</v>
      </c>
      <c r="K229" s="147">
        <v>0.2</v>
      </c>
      <c r="L229" s="147">
        <v>2.1000000000000001E-2</v>
      </c>
      <c r="M229" s="147">
        <f t="shared" si="11"/>
        <v>4</v>
      </c>
      <c r="N229" s="147">
        <f t="shared" si="13"/>
        <v>255</v>
      </c>
    </row>
    <row r="230" spans="1:14">
      <c r="A230" s="147">
        <f t="shared" si="12"/>
        <v>1.908333333333329</v>
      </c>
      <c r="B230" s="145">
        <v>44697</v>
      </c>
      <c r="C230" s="146">
        <v>0.6740046296296297</v>
      </c>
      <c r="D230" s="147">
        <v>115.9</v>
      </c>
      <c r="E230" s="147">
        <v>0</v>
      </c>
      <c r="F230" s="147">
        <v>10.199999999999999</v>
      </c>
      <c r="G230" s="147">
        <v>21.1</v>
      </c>
      <c r="H230" s="147">
        <v>21.3</v>
      </c>
      <c r="I230" s="147">
        <v>21.8</v>
      </c>
      <c r="J230" s="147">
        <v>20</v>
      </c>
      <c r="K230" s="147">
        <v>0.2</v>
      </c>
      <c r="L230" s="147">
        <v>2.1000000000000001E-2</v>
      </c>
      <c r="M230" s="147">
        <f t="shared" si="11"/>
        <v>4</v>
      </c>
      <c r="N230" s="147">
        <f t="shared" si="13"/>
        <v>257</v>
      </c>
    </row>
    <row r="231" spans="1:14">
      <c r="A231" s="147">
        <f t="shared" si="12"/>
        <v>1.9166666666666623</v>
      </c>
      <c r="B231" s="145">
        <v>44697</v>
      </c>
      <c r="C231" s="146">
        <v>0.67435185185185187</v>
      </c>
      <c r="D231" s="147">
        <v>115.9</v>
      </c>
      <c r="E231" s="147">
        <v>0</v>
      </c>
      <c r="F231" s="147">
        <v>10.8</v>
      </c>
      <c r="G231" s="147">
        <v>21</v>
      </c>
      <c r="H231" s="147">
        <v>21.3</v>
      </c>
      <c r="I231" s="147">
        <v>21.8</v>
      </c>
      <c r="J231" s="147">
        <v>20</v>
      </c>
      <c r="K231" s="147">
        <v>0.2</v>
      </c>
      <c r="L231" s="147">
        <v>2.1000000000000001E-2</v>
      </c>
      <c r="M231" s="147">
        <f t="shared" si="11"/>
        <v>4</v>
      </c>
      <c r="N231" s="147">
        <f t="shared" si="13"/>
        <v>259</v>
      </c>
    </row>
    <row r="232" spans="1:14">
      <c r="A232" s="147">
        <f t="shared" si="12"/>
        <v>1.9249999999999956</v>
      </c>
      <c r="B232" s="145">
        <v>44697</v>
      </c>
      <c r="C232" s="146">
        <v>0.67469907407407403</v>
      </c>
      <c r="D232" s="147">
        <v>115.9</v>
      </c>
      <c r="E232" s="147">
        <v>0</v>
      </c>
      <c r="F232" s="147">
        <v>10.8</v>
      </c>
      <c r="G232" s="147">
        <v>21.1</v>
      </c>
      <c r="H232" s="147">
        <v>21.3</v>
      </c>
      <c r="I232" s="147">
        <v>21.8</v>
      </c>
      <c r="J232" s="147">
        <v>20</v>
      </c>
      <c r="K232" s="147">
        <v>0.2</v>
      </c>
      <c r="L232" s="147">
        <v>2.1999999999999999E-2</v>
      </c>
      <c r="M232" s="147">
        <f t="shared" si="11"/>
        <v>4</v>
      </c>
      <c r="N232" s="147">
        <f t="shared" si="13"/>
        <v>261</v>
      </c>
    </row>
    <row r="233" spans="1:14">
      <c r="A233" s="147">
        <f t="shared" si="12"/>
        <v>1.9333333333333289</v>
      </c>
      <c r="B233" s="145">
        <v>44697</v>
      </c>
      <c r="C233" s="146">
        <v>0.67504629629629631</v>
      </c>
      <c r="D233" s="147">
        <v>115.9</v>
      </c>
      <c r="E233" s="147">
        <v>0</v>
      </c>
      <c r="F233" s="147">
        <v>10.8</v>
      </c>
      <c r="G233" s="147">
        <v>21.1</v>
      </c>
      <c r="H233" s="147">
        <v>21.2</v>
      </c>
      <c r="I233" s="147">
        <v>21.8</v>
      </c>
      <c r="J233" s="147">
        <v>20</v>
      </c>
      <c r="K233" s="147">
        <v>0.2</v>
      </c>
      <c r="L233" s="147">
        <v>2.1999999999999999E-2</v>
      </c>
      <c r="M233" s="147">
        <f t="shared" si="11"/>
        <v>4</v>
      </c>
      <c r="N233" s="147">
        <f t="shared" si="13"/>
        <v>263</v>
      </c>
    </row>
    <row r="234" spans="1:14">
      <c r="A234" s="147">
        <f t="shared" si="12"/>
        <v>1.9416666666666622</v>
      </c>
      <c r="B234" s="145">
        <v>44697</v>
      </c>
      <c r="C234" s="146">
        <v>0.67539351851851848</v>
      </c>
      <c r="D234" s="147">
        <v>115.9</v>
      </c>
      <c r="E234" s="147">
        <v>0</v>
      </c>
      <c r="F234" s="147">
        <v>10.8</v>
      </c>
      <c r="G234" s="147">
        <v>21.1</v>
      </c>
      <c r="H234" s="147">
        <v>21.3</v>
      </c>
      <c r="I234" s="147">
        <v>21.8</v>
      </c>
      <c r="J234" s="147">
        <v>20</v>
      </c>
      <c r="K234" s="147">
        <v>0.2</v>
      </c>
      <c r="L234" s="147">
        <v>2.1999999999999999E-2</v>
      </c>
      <c r="M234" s="147">
        <f t="shared" si="11"/>
        <v>4</v>
      </c>
      <c r="N234" s="147">
        <f t="shared" si="13"/>
        <v>265</v>
      </c>
    </row>
    <row r="235" spans="1:14">
      <c r="A235" s="147">
        <f t="shared" si="12"/>
        <v>1.9499999999999955</v>
      </c>
      <c r="B235" s="145">
        <v>44697</v>
      </c>
      <c r="C235" s="146">
        <v>0.67574074074074064</v>
      </c>
      <c r="D235" s="147">
        <v>115.9</v>
      </c>
      <c r="E235" s="147">
        <v>0</v>
      </c>
      <c r="F235" s="147">
        <v>10.8</v>
      </c>
      <c r="G235" s="147">
        <v>21.1</v>
      </c>
      <c r="H235" s="147">
        <v>21.2</v>
      </c>
      <c r="I235" s="147">
        <v>21.8</v>
      </c>
      <c r="J235" s="147">
        <v>20</v>
      </c>
      <c r="K235" s="147">
        <v>0.2</v>
      </c>
      <c r="L235" s="147">
        <v>2.1999999999999999E-2</v>
      </c>
      <c r="M235" s="147">
        <f t="shared" si="11"/>
        <v>4</v>
      </c>
      <c r="N235" s="147">
        <f t="shared" si="13"/>
        <v>267</v>
      </c>
    </row>
    <row r="236" spans="1:14">
      <c r="A236" s="147">
        <f t="shared" si="12"/>
        <v>1.9583333333333288</v>
      </c>
      <c r="B236" s="145">
        <v>44697</v>
      </c>
      <c r="C236" s="146">
        <v>0.67608796296296303</v>
      </c>
      <c r="D236" s="147">
        <v>115.9</v>
      </c>
      <c r="E236" s="147">
        <v>0</v>
      </c>
      <c r="F236" s="147">
        <v>10.8</v>
      </c>
      <c r="G236" s="147">
        <v>21.1</v>
      </c>
      <c r="H236" s="147">
        <v>21.3</v>
      </c>
      <c r="I236" s="147">
        <v>21.8</v>
      </c>
      <c r="J236" s="147">
        <v>20</v>
      </c>
      <c r="K236" s="147">
        <v>0.2</v>
      </c>
      <c r="L236" s="147">
        <v>2.1999999999999999E-2</v>
      </c>
      <c r="M236" s="147">
        <f t="shared" si="11"/>
        <v>4</v>
      </c>
      <c r="N236" s="147">
        <f t="shared" si="13"/>
        <v>269</v>
      </c>
    </row>
    <row r="237" spans="1:14">
      <c r="A237" s="147">
        <f t="shared" si="12"/>
        <v>1.9666666666666621</v>
      </c>
      <c r="B237" s="145">
        <v>44697</v>
      </c>
      <c r="C237" s="146">
        <v>0.67643518518518519</v>
      </c>
      <c r="D237" s="147">
        <v>115.2</v>
      </c>
      <c r="E237" s="147">
        <v>0</v>
      </c>
      <c r="F237" s="147">
        <v>10.8</v>
      </c>
      <c r="G237" s="147">
        <v>21.1</v>
      </c>
      <c r="H237" s="147">
        <v>21.3</v>
      </c>
      <c r="I237" s="147">
        <v>21.8</v>
      </c>
      <c r="J237" s="147">
        <v>20</v>
      </c>
      <c r="K237" s="147">
        <v>0.2</v>
      </c>
      <c r="L237" s="147">
        <v>2.1999999999999999E-2</v>
      </c>
      <c r="M237" s="147">
        <f t="shared" si="11"/>
        <v>4</v>
      </c>
      <c r="N237" s="147">
        <f t="shared" si="13"/>
        <v>271</v>
      </c>
    </row>
    <row r="238" spans="1:14">
      <c r="A238" s="147">
        <f t="shared" si="12"/>
        <v>1.9749999999999954</v>
      </c>
      <c r="B238" s="145">
        <v>44697</v>
      </c>
      <c r="C238" s="146">
        <v>0.67678240740740747</v>
      </c>
      <c r="D238" s="147">
        <v>115.2</v>
      </c>
      <c r="E238" s="147">
        <v>0</v>
      </c>
      <c r="F238" s="147">
        <v>10.8</v>
      </c>
      <c r="G238" s="147">
        <v>21.1</v>
      </c>
      <c r="H238" s="147">
        <v>21.3</v>
      </c>
      <c r="I238" s="147">
        <v>21.8</v>
      </c>
      <c r="J238" s="147">
        <v>20</v>
      </c>
      <c r="K238" s="147">
        <v>0.2</v>
      </c>
      <c r="L238" s="147">
        <v>2.3E-2</v>
      </c>
      <c r="M238" s="147">
        <f t="shared" si="11"/>
        <v>4</v>
      </c>
      <c r="N238" s="147">
        <f t="shared" si="13"/>
        <v>273</v>
      </c>
    </row>
    <row r="239" spans="1:14">
      <c r="A239" s="147">
        <f t="shared" si="12"/>
        <v>1.9833333333333287</v>
      </c>
      <c r="B239" s="145">
        <v>44697</v>
      </c>
      <c r="C239" s="146">
        <v>0.67714120370370379</v>
      </c>
      <c r="D239" s="147">
        <v>115.2</v>
      </c>
      <c r="E239" s="147">
        <v>0</v>
      </c>
      <c r="F239" s="147">
        <v>10.8</v>
      </c>
      <c r="G239" s="147">
        <v>21.1</v>
      </c>
      <c r="H239" s="147">
        <v>21.2</v>
      </c>
      <c r="I239" s="147">
        <v>21.8</v>
      </c>
      <c r="J239" s="147">
        <v>20</v>
      </c>
      <c r="K239" s="147">
        <v>0.2</v>
      </c>
      <c r="L239" s="147">
        <v>2.3E-2</v>
      </c>
      <c r="M239" s="147">
        <f t="shared" si="11"/>
        <v>4</v>
      </c>
      <c r="N239" s="147">
        <f t="shared" si="13"/>
        <v>275</v>
      </c>
    </row>
    <row r="240" spans="1:14">
      <c r="A240" s="147">
        <f t="shared" si="12"/>
        <v>1.991666666666662</v>
      </c>
      <c r="B240" s="145">
        <v>44697</v>
      </c>
      <c r="C240" s="146">
        <v>0.67748842592592595</v>
      </c>
      <c r="D240" s="147">
        <v>115.2</v>
      </c>
      <c r="E240" s="147">
        <v>0</v>
      </c>
      <c r="F240" s="147">
        <v>11.5</v>
      </c>
      <c r="G240" s="147">
        <v>21.1</v>
      </c>
      <c r="H240" s="147">
        <v>21.2</v>
      </c>
      <c r="I240" s="147">
        <v>21.8</v>
      </c>
      <c r="J240" s="147">
        <v>20</v>
      </c>
      <c r="K240" s="147">
        <v>0.2</v>
      </c>
      <c r="L240" s="147">
        <v>2.3E-2</v>
      </c>
      <c r="M240" s="147">
        <f t="shared" si="11"/>
        <v>4</v>
      </c>
      <c r="N240" s="147">
        <f t="shared" si="13"/>
        <v>277</v>
      </c>
    </row>
    <row r="241" spans="1:14">
      <c r="A241" s="147">
        <f t="shared" si="12"/>
        <v>1.9999999999999953</v>
      </c>
      <c r="B241" s="145">
        <v>44697</v>
      </c>
      <c r="C241" s="146">
        <v>0.67783564814814812</v>
      </c>
      <c r="D241" s="147">
        <v>115.2</v>
      </c>
      <c r="E241" s="147">
        <v>0</v>
      </c>
      <c r="F241" s="147">
        <v>11.5</v>
      </c>
      <c r="G241" s="147">
        <v>21.1</v>
      </c>
      <c r="H241" s="147">
        <v>21.2</v>
      </c>
      <c r="I241" s="147">
        <v>21.8</v>
      </c>
      <c r="J241" s="147">
        <v>20</v>
      </c>
      <c r="K241" s="147">
        <v>0.2</v>
      </c>
      <c r="L241" s="147">
        <v>2.3E-2</v>
      </c>
      <c r="M241" s="147">
        <f t="shared" si="11"/>
        <v>4</v>
      </c>
      <c r="N241" s="147">
        <f t="shared" si="13"/>
        <v>279</v>
      </c>
    </row>
    <row r="242" spans="1:14">
      <c r="A242" s="147">
        <f t="shared" si="12"/>
        <v>2.0083333333333289</v>
      </c>
      <c r="B242" s="145">
        <v>44697</v>
      </c>
      <c r="C242" s="146">
        <v>0.67818287037037039</v>
      </c>
      <c r="D242" s="147">
        <v>115.2</v>
      </c>
      <c r="E242" s="147">
        <v>0</v>
      </c>
      <c r="F242" s="147">
        <v>11.5</v>
      </c>
      <c r="G242" s="147">
        <v>21.1</v>
      </c>
      <c r="H242" s="147">
        <v>21.3</v>
      </c>
      <c r="I242" s="147">
        <v>21.8</v>
      </c>
      <c r="J242" s="147">
        <v>20</v>
      </c>
      <c r="K242" s="147">
        <v>0.2</v>
      </c>
      <c r="L242" s="147">
        <v>2.3E-2</v>
      </c>
      <c r="M242" s="147">
        <f t="shared" si="11"/>
        <v>4</v>
      </c>
      <c r="N242" s="147">
        <f t="shared" si="13"/>
        <v>281</v>
      </c>
    </row>
    <row r="243" spans="1:14">
      <c r="A243" s="147">
        <f t="shared" si="12"/>
        <v>2.0166666666666622</v>
      </c>
      <c r="B243" s="145">
        <v>44697</v>
      </c>
      <c r="C243" s="146">
        <v>0.67853009259259256</v>
      </c>
      <c r="D243" s="147">
        <v>115.2</v>
      </c>
      <c r="E243" s="147">
        <v>0</v>
      </c>
      <c r="F243" s="147">
        <v>11.5</v>
      </c>
      <c r="G243" s="147">
        <v>21.1</v>
      </c>
      <c r="H243" s="147">
        <v>21.3</v>
      </c>
      <c r="I243" s="147">
        <v>21.8</v>
      </c>
      <c r="J243" s="147">
        <v>20</v>
      </c>
      <c r="K243" s="147">
        <v>0.2</v>
      </c>
      <c r="L243" s="147">
        <v>2.3E-2</v>
      </c>
      <c r="M243" s="147">
        <f t="shared" si="11"/>
        <v>4</v>
      </c>
      <c r="N243" s="147">
        <f t="shared" si="13"/>
        <v>283</v>
      </c>
    </row>
    <row r="244" spans="1:14">
      <c r="A244" s="147">
        <f t="shared" si="12"/>
        <v>2.0249999999999955</v>
      </c>
      <c r="B244" s="145">
        <v>44697</v>
      </c>
      <c r="C244" s="146">
        <v>0.67887731481481473</v>
      </c>
      <c r="D244" s="147">
        <v>115.2</v>
      </c>
      <c r="E244" s="147">
        <v>0</v>
      </c>
      <c r="F244" s="147">
        <v>11.5</v>
      </c>
      <c r="G244" s="147">
        <v>21</v>
      </c>
      <c r="H244" s="147">
        <v>21.3</v>
      </c>
      <c r="I244" s="147">
        <v>21.8</v>
      </c>
      <c r="J244" s="147">
        <v>20</v>
      </c>
      <c r="K244" s="147">
        <v>0.2</v>
      </c>
      <c r="L244" s="147">
        <v>2.4E-2</v>
      </c>
      <c r="M244" s="147">
        <f t="shared" si="11"/>
        <v>4</v>
      </c>
      <c r="N244" s="147">
        <f t="shared" si="13"/>
        <v>285</v>
      </c>
    </row>
    <row r="245" spans="1:14">
      <c r="A245" s="147">
        <f t="shared" si="12"/>
        <v>2.0333333333333288</v>
      </c>
      <c r="B245" s="145">
        <v>44697</v>
      </c>
      <c r="C245" s="146">
        <v>0.679224537037037</v>
      </c>
      <c r="D245" s="147">
        <v>114.5</v>
      </c>
      <c r="E245" s="147">
        <v>0</v>
      </c>
      <c r="F245" s="147">
        <v>11.5</v>
      </c>
      <c r="G245" s="147">
        <v>21.1</v>
      </c>
      <c r="H245" s="147">
        <v>21.2</v>
      </c>
      <c r="I245" s="147">
        <v>21.8</v>
      </c>
      <c r="J245" s="147">
        <v>20</v>
      </c>
      <c r="K245" s="147">
        <v>0.2</v>
      </c>
      <c r="L245" s="147">
        <v>2.4E-2</v>
      </c>
      <c r="M245" s="147">
        <f t="shared" si="11"/>
        <v>4</v>
      </c>
      <c r="N245" s="147">
        <f t="shared" si="13"/>
        <v>287</v>
      </c>
    </row>
    <row r="246" spans="1:14">
      <c r="A246" s="147">
        <f t="shared" si="12"/>
        <v>2.0416666666666621</v>
      </c>
      <c r="B246" s="145">
        <v>44697</v>
      </c>
      <c r="C246" s="146">
        <v>0.67957175925925928</v>
      </c>
      <c r="D246" s="147">
        <v>114.5</v>
      </c>
      <c r="E246" s="147">
        <v>0</v>
      </c>
      <c r="F246" s="147">
        <v>11.5</v>
      </c>
      <c r="G246" s="147">
        <v>21.1</v>
      </c>
      <c r="H246" s="147">
        <v>21.2</v>
      </c>
      <c r="I246" s="147">
        <v>21.8</v>
      </c>
      <c r="J246" s="147">
        <v>20</v>
      </c>
      <c r="K246" s="147">
        <v>0.2</v>
      </c>
      <c r="L246" s="147">
        <v>2.4E-2</v>
      </c>
      <c r="M246" s="147">
        <f t="shared" si="11"/>
        <v>4</v>
      </c>
      <c r="N246" s="147">
        <f t="shared" si="13"/>
        <v>289</v>
      </c>
    </row>
    <row r="247" spans="1:14">
      <c r="A247" s="147">
        <f t="shared" si="12"/>
        <v>2.0499999999999954</v>
      </c>
      <c r="B247" s="145">
        <v>44697</v>
      </c>
      <c r="C247" s="146">
        <v>0.67991898148148155</v>
      </c>
      <c r="D247" s="147">
        <v>114.5</v>
      </c>
      <c r="E247" s="147">
        <v>0</v>
      </c>
      <c r="F247" s="147">
        <v>11.5</v>
      </c>
      <c r="G247" s="147">
        <v>21.1</v>
      </c>
      <c r="H247" s="147">
        <v>21.3</v>
      </c>
      <c r="I247" s="147">
        <v>21.8</v>
      </c>
      <c r="J247" s="147">
        <v>20</v>
      </c>
      <c r="K247" s="147">
        <v>0.2</v>
      </c>
      <c r="L247" s="147">
        <v>2.4E-2</v>
      </c>
      <c r="M247" s="147">
        <f t="shared" si="11"/>
        <v>4</v>
      </c>
      <c r="N247" s="147">
        <f t="shared" si="13"/>
        <v>291</v>
      </c>
    </row>
    <row r="248" spans="1:14">
      <c r="A248" s="147">
        <f t="shared" si="12"/>
        <v>2.0583333333333287</v>
      </c>
      <c r="B248" s="145">
        <v>44697</v>
      </c>
      <c r="C248" s="146">
        <v>0.68026620370370372</v>
      </c>
      <c r="D248" s="147">
        <v>114.5</v>
      </c>
      <c r="E248" s="147">
        <v>0</v>
      </c>
      <c r="F248" s="147">
        <v>11.5</v>
      </c>
      <c r="G248" s="147">
        <v>21.1</v>
      </c>
      <c r="H248" s="147">
        <v>21.4</v>
      </c>
      <c r="I248" s="147">
        <v>21.8</v>
      </c>
      <c r="J248" s="147">
        <v>20</v>
      </c>
      <c r="K248" s="147">
        <v>0.2</v>
      </c>
      <c r="L248" s="147">
        <v>2.4E-2</v>
      </c>
      <c r="M248" s="147">
        <f t="shared" si="11"/>
        <v>4</v>
      </c>
      <c r="N248" s="147">
        <f t="shared" si="13"/>
        <v>293</v>
      </c>
    </row>
    <row r="249" spans="1:14">
      <c r="A249" s="147">
        <f t="shared" si="12"/>
        <v>2.066666666666662</v>
      </c>
      <c r="B249" s="145">
        <v>44697</v>
      </c>
      <c r="C249" s="146">
        <v>0.68061342592592589</v>
      </c>
      <c r="D249" s="147">
        <v>114.5</v>
      </c>
      <c r="E249" s="147">
        <v>0</v>
      </c>
      <c r="F249" s="147">
        <v>11.5</v>
      </c>
      <c r="G249" s="147">
        <v>21.1</v>
      </c>
      <c r="H249" s="147">
        <v>21.3</v>
      </c>
      <c r="I249" s="147">
        <v>21.8</v>
      </c>
      <c r="J249" s="147">
        <v>20</v>
      </c>
      <c r="K249" s="147">
        <v>0.2</v>
      </c>
      <c r="L249" s="147">
        <v>2.4E-2</v>
      </c>
      <c r="M249" s="147">
        <f t="shared" si="11"/>
        <v>4</v>
      </c>
      <c r="N249" s="147">
        <f t="shared" si="13"/>
        <v>295</v>
      </c>
    </row>
    <row r="250" spans="1:14">
      <c r="A250" s="147">
        <f t="shared" si="12"/>
        <v>2.0749999999999953</v>
      </c>
      <c r="B250" s="145">
        <v>44697</v>
      </c>
      <c r="C250" s="146">
        <v>0.68096064814814816</v>
      </c>
      <c r="D250" s="147">
        <v>114.5</v>
      </c>
      <c r="E250" s="147">
        <v>0</v>
      </c>
      <c r="F250" s="147">
        <v>12.1</v>
      </c>
      <c r="G250" s="147">
        <v>21.2</v>
      </c>
      <c r="H250" s="147">
        <v>21.3</v>
      </c>
      <c r="I250" s="147">
        <v>21.9</v>
      </c>
      <c r="J250" s="147">
        <v>20</v>
      </c>
      <c r="K250" s="147">
        <v>0.2</v>
      </c>
      <c r="L250" s="147">
        <v>2.5000000000000001E-2</v>
      </c>
      <c r="M250" s="147">
        <f t="shared" si="11"/>
        <v>4</v>
      </c>
      <c r="N250" s="147">
        <f t="shared" si="13"/>
        <v>297</v>
      </c>
    </row>
    <row r="251" spans="1:14">
      <c r="A251" s="147">
        <f t="shared" si="12"/>
        <v>2.0833333333333286</v>
      </c>
      <c r="B251" s="145">
        <v>44697</v>
      </c>
      <c r="C251" s="146">
        <v>0.68130787037037033</v>
      </c>
      <c r="D251" s="147">
        <v>114.5</v>
      </c>
      <c r="E251" s="147">
        <v>0</v>
      </c>
      <c r="F251" s="147">
        <v>12.1</v>
      </c>
      <c r="G251" s="147">
        <v>21.1</v>
      </c>
      <c r="H251" s="147">
        <v>21.4</v>
      </c>
      <c r="I251" s="147">
        <v>21.9</v>
      </c>
      <c r="J251" s="147">
        <v>20</v>
      </c>
      <c r="K251" s="147">
        <v>0.2</v>
      </c>
      <c r="L251" s="147">
        <v>2.5000000000000001E-2</v>
      </c>
      <c r="M251" s="147">
        <f t="shared" si="11"/>
        <v>4</v>
      </c>
      <c r="N251" s="147">
        <f t="shared" si="13"/>
        <v>299</v>
      </c>
    </row>
    <row r="252" spans="1:14">
      <c r="A252" s="147">
        <f t="shared" si="12"/>
        <v>2.0916666666666619</v>
      </c>
      <c r="B252" s="145">
        <v>44697</v>
      </c>
      <c r="C252" s="146">
        <v>0.68165509259259249</v>
      </c>
      <c r="D252" s="147">
        <v>114.5</v>
      </c>
      <c r="E252" s="147">
        <v>0</v>
      </c>
      <c r="F252" s="147">
        <v>12.1</v>
      </c>
      <c r="G252" s="147">
        <v>21.2</v>
      </c>
      <c r="H252" s="147">
        <v>21.3</v>
      </c>
      <c r="I252" s="147">
        <v>21.8</v>
      </c>
      <c r="J252" s="147">
        <v>20</v>
      </c>
      <c r="K252" s="147">
        <v>0.2</v>
      </c>
      <c r="L252" s="147">
        <v>2.5000000000000001E-2</v>
      </c>
      <c r="M252" s="147">
        <f t="shared" si="11"/>
        <v>4</v>
      </c>
      <c r="N252" s="147">
        <f t="shared" si="13"/>
        <v>301</v>
      </c>
    </row>
    <row r="253" spans="1:14">
      <c r="A253" s="147">
        <f t="shared" si="12"/>
        <v>2.0999999999999952</v>
      </c>
      <c r="B253" s="145">
        <v>44697</v>
      </c>
      <c r="C253" s="146">
        <v>0.68200231481481488</v>
      </c>
      <c r="D253" s="147">
        <v>114.5</v>
      </c>
      <c r="E253" s="147">
        <v>0</v>
      </c>
      <c r="F253" s="147">
        <v>12.1</v>
      </c>
      <c r="G253" s="147">
        <v>21.1</v>
      </c>
      <c r="H253" s="147">
        <v>21.3</v>
      </c>
      <c r="I253" s="147">
        <v>21.9</v>
      </c>
      <c r="J253" s="147">
        <v>20</v>
      </c>
      <c r="K253" s="147">
        <v>0.2</v>
      </c>
      <c r="L253" s="147">
        <v>2.5000000000000001E-2</v>
      </c>
      <c r="M253" s="147">
        <f t="shared" si="11"/>
        <v>4</v>
      </c>
      <c r="N253" s="147">
        <f t="shared" si="13"/>
        <v>303</v>
      </c>
    </row>
    <row r="254" spans="1:14">
      <c r="A254" s="147">
        <f t="shared" si="12"/>
        <v>2.1083333333333285</v>
      </c>
      <c r="B254" s="145">
        <v>44697</v>
      </c>
      <c r="C254" s="146">
        <v>0.68234953703703705</v>
      </c>
      <c r="D254" s="147">
        <v>114.5</v>
      </c>
      <c r="E254" s="147">
        <v>0</v>
      </c>
      <c r="F254" s="147">
        <v>12.1</v>
      </c>
      <c r="G254" s="147">
        <v>21.2</v>
      </c>
      <c r="H254" s="147">
        <v>21.4</v>
      </c>
      <c r="I254" s="147">
        <v>21.9</v>
      </c>
      <c r="J254" s="147">
        <v>20</v>
      </c>
      <c r="K254" s="147">
        <v>0.2</v>
      </c>
      <c r="L254" s="147">
        <v>2.5000000000000001E-2</v>
      </c>
      <c r="M254" s="147">
        <f t="shared" si="11"/>
        <v>4</v>
      </c>
      <c r="N254" s="147">
        <f t="shared" si="13"/>
        <v>305</v>
      </c>
    </row>
    <row r="255" spans="1:14">
      <c r="A255" s="147">
        <f t="shared" si="12"/>
        <v>2.1166666666666618</v>
      </c>
      <c r="B255" s="145">
        <v>44697</v>
      </c>
      <c r="C255" s="146">
        <v>0.68269675925925932</v>
      </c>
      <c r="D255" s="147">
        <v>113.9</v>
      </c>
      <c r="E255" s="147">
        <v>0</v>
      </c>
      <c r="F255" s="147">
        <v>12.1</v>
      </c>
      <c r="G255" s="147">
        <v>21.1</v>
      </c>
      <c r="H255" s="147">
        <v>21.3</v>
      </c>
      <c r="I255" s="147">
        <v>21.8</v>
      </c>
      <c r="J255" s="147">
        <v>20</v>
      </c>
      <c r="K255" s="147">
        <v>0.2</v>
      </c>
      <c r="L255" s="147">
        <v>2.5000000000000001E-2</v>
      </c>
      <c r="M255" s="147">
        <f t="shared" si="11"/>
        <v>4</v>
      </c>
      <c r="N255" s="147">
        <f t="shared" si="13"/>
        <v>307</v>
      </c>
    </row>
    <row r="256" spans="1:14">
      <c r="A256" s="147">
        <f t="shared" si="12"/>
        <v>2.1249999999999951</v>
      </c>
      <c r="B256" s="145">
        <v>44697</v>
      </c>
      <c r="C256" s="146">
        <v>0.68304398148148149</v>
      </c>
      <c r="D256" s="147">
        <v>113.9</v>
      </c>
      <c r="E256" s="147">
        <v>0</v>
      </c>
      <c r="F256" s="147">
        <v>12.1</v>
      </c>
      <c r="G256" s="147">
        <v>21.2</v>
      </c>
      <c r="H256" s="147">
        <v>21.3</v>
      </c>
      <c r="I256" s="147">
        <v>21.8</v>
      </c>
      <c r="J256" s="147">
        <v>20</v>
      </c>
      <c r="K256" s="147">
        <v>0.2</v>
      </c>
      <c r="L256" s="147">
        <v>2.5999999999999999E-2</v>
      </c>
      <c r="M256" s="147">
        <f t="shared" si="11"/>
        <v>4</v>
      </c>
      <c r="N256" s="147">
        <f t="shared" si="13"/>
        <v>309</v>
      </c>
    </row>
    <row r="257" spans="1:14">
      <c r="A257" s="147">
        <f t="shared" si="12"/>
        <v>2.1333333333333284</v>
      </c>
      <c r="B257" s="145">
        <v>44697</v>
      </c>
      <c r="C257" s="146">
        <v>0.68339120370370365</v>
      </c>
      <c r="D257" s="147">
        <v>113.9</v>
      </c>
      <c r="E257" s="147">
        <v>0</v>
      </c>
      <c r="F257" s="147">
        <v>12.1</v>
      </c>
      <c r="G257" s="147">
        <v>21.2</v>
      </c>
      <c r="H257" s="147">
        <v>21.3</v>
      </c>
      <c r="I257" s="147">
        <v>21.8</v>
      </c>
      <c r="J257" s="147">
        <v>20</v>
      </c>
      <c r="K257" s="147">
        <v>0.2</v>
      </c>
      <c r="L257" s="147">
        <v>2.5999999999999999E-2</v>
      </c>
      <c r="M257" s="147">
        <f t="shared" si="11"/>
        <v>4</v>
      </c>
      <c r="N257" s="147">
        <f t="shared" si="13"/>
        <v>311</v>
      </c>
    </row>
    <row r="258" spans="1:14">
      <c r="A258" s="147">
        <f t="shared" si="12"/>
        <v>2.1416666666666617</v>
      </c>
      <c r="B258" s="145">
        <v>44697</v>
      </c>
      <c r="C258" s="146">
        <v>0.68373842592592593</v>
      </c>
      <c r="D258" s="147">
        <v>113.9</v>
      </c>
      <c r="E258" s="147">
        <v>0</v>
      </c>
      <c r="F258" s="147">
        <v>12.8</v>
      </c>
      <c r="G258" s="147">
        <v>21.2</v>
      </c>
      <c r="H258" s="147">
        <v>21.3</v>
      </c>
      <c r="I258" s="147">
        <v>21.9</v>
      </c>
      <c r="J258" s="147">
        <v>20</v>
      </c>
      <c r="K258" s="147">
        <v>0.2</v>
      </c>
      <c r="L258" s="147">
        <v>2.5999999999999999E-2</v>
      </c>
      <c r="M258" s="147">
        <f t="shared" si="11"/>
        <v>4</v>
      </c>
      <c r="N258" s="147">
        <f t="shared" si="13"/>
        <v>313</v>
      </c>
    </row>
    <row r="259" spans="1:14">
      <c r="A259" s="147">
        <f t="shared" si="12"/>
        <v>2.149999999999995</v>
      </c>
      <c r="B259" s="145">
        <v>44697</v>
      </c>
      <c r="C259" s="146">
        <v>0.6840856481481481</v>
      </c>
      <c r="D259" s="147">
        <v>113.9</v>
      </c>
      <c r="E259" s="147">
        <v>0</v>
      </c>
      <c r="F259" s="147">
        <v>12.8</v>
      </c>
      <c r="G259" s="147">
        <v>21.2</v>
      </c>
      <c r="H259" s="147">
        <v>21.4</v>
      </c>
      <c r="I259" s="147">
        <v>21.8</v>
      </c>
      <c r="J259" s="147">
        <v>20</v>
      </c>
      <c r="K259" s="147">
        <v>0.2</v>
      </c>
      <c r="L259" s="147">
        <v>2.5999999999999999E-2</v>
      </c>
      <c r="M259" s="147">
        <f t="shared" ref="M259:M322" si="14">J259*K259</f>
        <v>4</v>
      </c>
      <c r="N259" s="147">
        <f t="shared" si="13"/>
        <v>315</v>
      </c>
    </row>
    <row r="260" spans="1:14">
      <c r="A260" s="147">
        <f t="shared" ref="A260:A323" si="15">A259+30/3600</f>
        <v>2.1583333333333283</v>
      </c>
      <c r="B260" s="145">
        <v>44697</v>
      </c>
      <c r="C260" s="146">
        <v>0.68443287037037026</v>
      </c>
      <c r="D260" s="147">
        <v>113.9</v>
      </c>
      <c r="E260" s="147">
        <v>0</v>
      </c>
      <c r="F260" s="147">
        <v>12.8</v>
      </c>
      <c r="G260" s="147">
        <v>21.2</v>
      </c>
      <c r="H260" s="147">
        <v>21.4</v>
      </c>
      <c r="I260" s="147">
        <v>21.8</v>
      </c>
      <c r="J260" s="147">
        <v>20</v>
      </c>
      <c r="K260" s="147">
        <v>0.2</v>
      </c>
      <c r="L260" s="147">
        <v>2.5999999999999999E-2</v>
      </c>
      <c r="M260" s="147">
        <f t="shared" si="14"/>
        <v>4</v>
      </c>
      <c r="N260" s="147">
        <f t="shared" ref="N260:N323" si="16">K260*10+N259</f>
        <v>317</v>
      </c>
    </row>
    <row r="261" spans="1:14">
      <c r="A261" s="147">
        <f t="shared" si="15"/>
        <v>2.1666666666666616</v>
      </c>
      <c r="B261" s="145">
        <v>44697</v>
      </c>
      <c r="C261" s="146">
        <v>0.68478009259259265</v>
      </c>
      <c r="D261" s="147">
        <v>113.9</v>
      </c>
      <c r="E261" s="147">
        <v>0</v>
      </c>
      <c r="F261" s="147">
        <v>12.8</v>
      </c>
      <c r="G261" s="147">
        <v>21.2</v>
      </c>
      <c r="H261" s="147">
        <v>21.4</v>
      </c>
      <c r="I261" s="147">
        <v>21.9</v>
      </c>
      <c r="J261" s="147">
        <v>20</v>
      </c>
      <c r="K261" s="147">
        <v>0.2</v>
      </c>
      <c r="L261" s="147">
        <v>2.5999999999999999E-2</v>
      </c>
      <c r="M261" s="147">
        <f t="shared" si="14"/>
        <v>4</v>
      </c>
      <c r="N261" s="147">
        <f t="shared" si="16"/>
        <v>319</v>
      </c>
    </row>
    <row r="262" spans="1:14">
      <c r="A262" s="147">
        <f t="shared" si="15"/>
        <v>2.1749999999999949</v>
      </c>
      <c r="B262" s="145">
        <v>44697</v>
      </c>
      <c r="C262" s="146">
        <v>0.68512731481481481</v>
      </c>
      <c r="D262" s="147">
        <v>113.9</v>
      </c>
      <c r="E262" s="147">
        <v>0</v>
      </c>
      <c r="F262" s="147">
        <v>12.8</v>
      </c>
      <c r="G262" s="147">
        <v>21.2</v>
      </c>
      <c r="H262" s="147">
        <v>21.4</v>
      </c>
      <c r="I262" s="147">
        <v>21.9</v>
      </c>
      <c r="J262" s="147">
        <v>20</v>
      </c>
      <c r="K262" s="147">
        <v>0.2</v>
      </c>
      <c r="L262" s="147">
        <v>2.7E-2</v>
      </c>
      <c r="M262" s="147">
        <f t="shared" si="14"/>
        <v>4</v>
      </c>
      <c r="N262" s="147">
        <f t="shared" si="16"/>
        <v>321</v>
      </c>
    </row>
    <row r="263" spans="1:14">
      <c r="A263" s="147">
        <f t="shared" si="15"/>
        <v>2.1833333333333282</v>
      </c>
      <c r="B263" s="145">
        <v>44697</v>
      </c>
      <c r="C263" s="146">
        <v>0.68547453703703709</v>
      </c>
      <c r="D263" s="147">
        <v>113.9</v>
      </c>
      <c r="E263" s="147">
        <v>0</v>
      </c>
      <c r="F263" s="147">
        <v>12.8</v>
      </c>
      <c r="G263" s="147">
        <v>21.2</v>
      </c>
      <c r="H263" s="147">
        <v>21.4</v>
      </c>
      <c r="I263" s="147">
        <v>21.8</v>
      </c>
      <c r="J263" s="147">
        <v>20</v>
      </c>
      <c r="K263" s="147">
        <v>0.2</v>
      </c>
      <c r="L263" s="147">
        <v>2.7E-2</v>
      </c>
      <c r="M263" s="147">
        <f t="shared" si="14"/>
        <v>4</v>
      </c>
      <c r="N263" s="147">
        <f t="shared" si="16"/>
        <v>323</v>
      </c>
    </row>
    <row r="264" spans="1:14">
      <c r="A264" s="147">
        <f t="shared" si="15"/>
        <v>2.1916666666666615</v>
      </c>
      <c r="B264" s="145">
        <v>44697</v>
      </c>
      <c r="C264" s="146">
        <v>0.68583333333333341</v>
      </c>
      <c r="D264" s="147">
        <v>113.9</v>
      </c>
      <c r="E264" s="147">
        <v>0</v>
      </c>
      <c r="F264" s="147">
        <v>12.8</v>
      </c>
      <c r="G264" s="147">
        <v>21.2</v>
      </c>
      <c r="H264" s="147">
        <v>21.4</v>
      </c>
      <c r="I264" s="147">
        <v>21.9</v>
      </c>
      <c r="J264" s="147">
        <v>20</v>
      </c>
      <c r="K264" s="147">
        <v>0.2</v>
      </c>
      <c r="L264" s="147">
        <v>2.7E-2</v>
      </c>
      <c r="M264" s="147">
        <f t="shared" si="14"/>
        <v>4</v>
      </c>
      <c r="N264" s="147">
        <f t="shared" si="16"/>
        <v>325</v>
      </c>
    </row>
    <row r="265" spans="1:14">
      <c r="A265" s="147">
        <f t="shared" si="15"/>
        <v>2.1999999999999948</v>
      </c>
      <c r="B265" s="145">
        <v>44697</v>
      </c>
      <c r="C265" s="146">
        <v>0.68618055555555557</v>
      </c>
      <c r="D265" s="147">
        <v>113.2</v>
      </c>
      <c r="E265" s="147">
        <v>0</v>
      </c>
      <c r="F265" s="147">
        <v>12.8</v>
      </c>
      <c r="G265" s="147">
        <v>21.2</v>
      </c>
      <c r="H265" s="147">
        <v>21.4</v>
      </c>
      <c r="I265" s="147">
        <v>21.9</v>
      </c>
      <c r="J265" s="147">
        <v>20</v>
      </c>
      <c r="K265" s="147">
        <v>0.2</v>
      </c>
      <c r="L265" s="147">
        <v>2.7E-2</v>
      </c>
      <c r="M265" s="147">
        <f t="shared" si="14"/>
        <v>4</v>
      </c>
      <c r="N265" s="147">
        <f t="shared" si="16"/>
        <v>327</v>
      </c>
    </row>
    <row r="266" spans="1:14">
      <c r="A266" s="147">
        <f t="shared" si="15"/>
        <v>2.2083333333333282</v>
      </c>
      <c r="B266" s="145">
        <v>44697</v>
      </c>
      <c r="C266" s="146">
        <v>0.68652777777777774</v>
      </c>
      <c r="D266" s="147">
        <v>113.2</v>
      </c>
      <c r="E266" s="147">
        <v>0</v>
      </c>
      <c r="F266" s="147">
        <v>12.8</v>
      </c>
      <c r="G266" s="147">
        <v>21.2</v>
      </c>
      <c r="H266" s="147">
        <v>21.5</v>
      </c>
      <c r="I266" s="147">
        <v>21.8</v>
      </c>
      <c r="J266" s="147">
        <v>20</v>
      </c>
      <c r="K266" s="147">
        <v>0.2</v>
      </c>
      <c r="L266" s="147">
        <v>2.7E-2</v>
      </c>
      <c r="M266" s="147">
        <f t="shared" si="14"/>
        <v>4</v>
      </c>
      <c r="N266" s="147">
        <f t="shared" si="16"/>
        <v>329</v>
      </c>
    </row>
    <row r="267" spans="1:14">
      <c r="A267" s="147">
        <f t="shared" si="15"/>
        <v>2.2166666666666615</v>
      </c>
      <c r="B267" s="145">
        <v>44697</v>
      </c>
      <c r="C267" s="146">
        <v>0.68687500000000001</v>
      </c>
      <c r="D267" s="147">
        <v>113.2</v>
      </c>
      <c r="E267" s="147">
        <v>0</v>
      </c>
      <c r="F267" s="147">
        <v>13.4</v>
      </c>
      <c r="G267" s="147">
        <v>21.2</v>
      </c>
      <c r="H267" s="147">
        <v>21.4</v>
      </c>
      <c r="I267" s="147">
        <v>21.9</v>
      </c>
      <c r="J267" s="147">
        <v>20</v>
      </c>
      <c r="K267" s="147">
        <v>0.2</v>
      </c>
      <c r="L267" s="147">
        <v>2.7E-2</v>
      </c>
      <c r="M267" s="147">
        <f t="shared" si="14"/>
        <v>4</v>
      </c>
      <c r="N267" s="147">
        <f t="shared" si="16"/>
        <v>331</v>
      </c>
    </row>
    <row r="268" spans="1:14">
      <c r="A268" s="147">
        <f t="shared" si="15"/>
        <v>2.2249999999999948</v>
      </c>
      <c r="B268" s="145">
        <v>44697</v>
      </c>
      <c r="C268" s="146">
        <v>0.68722222222222218</v>
      </c>
      <c r="D268" s="147">
        <v>113.2</v>
      </c>
      <c r="E268" s="147">
        <v>0</v>
      </c>
      <c r="F268" s="147">
        <v>13.4</v>
      </c>
      <c r="G268" s="147">
        <v>21.2</v>
      </c>
      <c r="H268" s="147">
        <v>21.4</v>
      </c>
      <c r="I268" s="147">
        <v>22</v>
      </c>
      <c r="J268" s="147">
        <v>20</v>
      </c>
      <c r="K268" s="147">
        <v>0.2</v>
      </c>
      <c r="L268" s="147">
        <v>2.8000000000000001E-2</v>
      </c>
      <c r="M268" s="147">
        <f t="shared" si="14"/>
        <v>4</v>
      </c>
      <c r="N268" s="147">
        <f t="shared" si="16"/>
        <v>333</v>
      </c>
    </row>
    <row r="269" spans="1:14">
      <c r="A269" s="147">
        <f t="shared" si="15"/>
        <v>2.2333333333333281</v>
      </c>
      <c r="B269" s="145">
        <v>44697</v>
      </c>
      <c r="C269" s="146">
        <v>0.68756944444444434</v>
      </c>
      <c r="D269" s="147">
        <v>113.2</v>
      </c>
      <c r="E269" s="147">
        <v>0</v>
      </c>
      <c r="F269" s="147">
        <v>13.4</v>
      </c>
      <c r="G269" s="147">
        <v>21.2</v>
      </c>
      <c r="H269" s="147">
        <v>21.3</v>
      </c>
      <c r="I269" s="147">
        <v>21.9</v>
      </c>
      <c r="J269" s="147">
        <v>20</v>
      </c>
      <c r="K269" s="147">
        <v>0.2</v>
      </c>
      <c r="L269" s="147">
        <v>2.8000000000000001E-2</v>
      </c>
      <c r="M269" s="147">
        <f t="shared" si="14"/>
        <v>4</v>
      </c>
      <c r="N269" s="147">
        <f t="shared" si="16"/>
        <v>335</v>
      </c>
    </row>
    <row r="270" spans="1:14">
      <c r="A270" s="147">
        <f t="shared" si="15"/>
        <v>2.2416666666666614</v>
      </c>
      <c r="B270" s="145">
        <v>44697</v>
      </c>
      <c r="C270" s="146">
        <v>0.68791666666666673</v>
      </c>
      <c r="D270" s="147">
        <v>113.2</v>
      </c>
      <c r="E270" s="147">
        <v>0</v>
      </c>
      <c r="F270" s="147">
        <v>13.4</v>
      </c>
      <c r="G270" s="147">
        <v>21.2</v>
      </c>
      <c r="H270" s="147">
        <v>21.4</v>
      </c>
      <c r="I270" s="147">
        <v>21.9</v>
      </c>
      <c r="J270" s="147">
        <v>20</v>
      </c>
      <c r="K270" s="147">
        <v>0.2</v>
      </c>
      <c r="L270" s="147">
        <v>2.8000000000000001E-2</v>
      </c>
      <c r="M270" s="147">
        <f t="shared" si="14"/>
        <v>4</v>
      </c>
      <c r="N270" s="147">
        <f t="shared" si="16"/>
        <v>337</v>
      </c>
    </row>
    <row r="271" spans="1:14">
      <c r="A271" s="147">
        <f t="shared" si="15"/>
        <v>2.2499999999999947</v>
      </c>
      <c r="B271" s="145">
        <v>44697</v>
      </c>
      <c r="C271" s="146">
        <v>0.6882638888888889</v>
      </c>
      <c r="D271" s="147">
        <v>113.2</v>
      </c>
      <c r="E271" s="147">
        <v>0</v>
      </c>
      <c r="F271" s="147">
        <v>13.4</v>
      </c>
      <c r="G271" s="147">
        <v>21.2</v>
      </c>
      <c r="H271" s="147">
        <v>21.4</v>
      </c>
      <c r="I271" s="147">
        <v>21.9</v>
      </c>
      <c r="J271" s="147">
        <v>20</v>
      </c>
      <c r="K271" s="147">
        <v>0.2</v>
      </c>
      <c r="L271" s="147">
        <v>2.8000000000000001E-2</v>
      </c>
      <c r="M271" s="147">
        <f t="shared" si="14"/>
        <v>4</v>
      </c>
      <c r="N271" s="147">
        <f t="shared" si="16"/>
        <v>339</v>
      </c>
    </row>
    <row r="272" spans="1:14">
      <c r="A272" s="147">
        <f t="shared" si="15"/>
        <v>2.258333333333328</v>
      </c>
      <c r="B272" s="145">
        <v>44697</v>
      </c>
      <c r="C272" s="146">
        <v>0.68861111111111117</v>
      </c>
      <c r="D272" s="147">
        <v>113.2</v>
      </c>
      <c r="E272" s="147">
        <v>0</v>
      </c>
      <c r="F272" s="147">
        <v>13.4</v>
      </c>
      <c r="G272" s="147">
        <v>21.2</v>
      </c>
      <c r="H272" s="147">
        <v>21.4</v>
      </c>
      <c r="I272" s="147">
        <v>21.9</v>
      </c>
      <c r="J272" s="147">
        <v>20</v>
      </c>
      <c r="K272" s="147">
        <v>0.2</v>
      </c>
      <c r="L272" s="147">
        <v>2.8000000000000001E-2</v>
      </c>
      <c r="M272" s="147">
        <f t="shared" si="14"/>
        <v>4</v>
      </c>
      <c r="N272" s="147">
        <f t="shared" si="16"/>
        <v>341</v>
      </c>
    </row>
    <row r="273" spans="1:14">
      <c r="A273" s="147">
        <f t="shared" si="15"/>
        <v>2.2666666666666613</v>
      </c>
      <c r="B273" s="145">
        <v>44697</v>
      </c>
      <c r="C273" s="146">
        <v>0.68895833333333334</v>
      </c>
      <c r="D273" s="147">
        <v>113.2</v>
      </c>
      <c r="E273" s="147">
        <v>0</v>
      </c>
      <c r="F273" s="147">
        <v>13.4</v>
      </c>
      <c r="G273" s="147">
        <v>21.2</v>
      </c>
      <c r="H273" s="147">
        <v>21.4</v>
      </c>
      <c r="I273" s="147">
        <v>22</v>
      </c>
      <c r="J273" s="147">
        <v>20</v>
      </c>
      <c r="K273" s="147">
        <v>0.2</v>
      </c>
      <c r="L273" s="147">
        <v>2.8000000000000001E-2</v>
      </c>
      <c r="M273" s="147">
        <f t="shared" si="14"/>
        <v>4</v>
      </c>
      <c r="N273" s="147">
        <f t="shared" si="16"/>
        <v>343</v>
      </c>
    </row>
    <row r="274" spans="1:14">
      <c r="A274" s="147">
        <f t="shared" si="15"/>
        <v>2.2749999999999946</v>
      </c>
      <c r="B274" s="145">
        <v>44697</v>
      </c>
      <c r="C274" s="146">
        <v>0.6893055555555555</v>
      </c>
      <c r="D274" s="147">
        <v>112.5</v>
      </c>
      <c r="E274" s="147">
        <v>0</v>
      </c>
      <c r="F274" s="147">
        <v>13.4</v>
      </c>
      <c r="G274" s="147">
        <v>21.2</v>
      </c>
      <c r="H274" s="147">
        <v>21.4</v>
      </c>
      <c r="I274" s="147">
        <v>22</v>
      </c>
      <c r="J274" s="147">
        <v>20</v>
      </c>
      <c r="K274" s="147">
        <v>0.2</v>
      </c>
      <c r="L274" s="147">
        <v>2.9000000000000001E-2</v>
      </c>
      <c r="M274" s="147">
        <f t="shared" si="14"/>
        <v>4</v>
      </c>
      <c r="N274" s="147">
        <f t="shared" si="16"/>
        <v>345</v>
      </c>
    </row>
    <row r="275" spans="1:14">
      <c r="A275" s="147">
        <f t="shared" si="15"/>
        <v>2.2833333333333279</v>
      </c>
      <c r="B275" s="145">
        <v>44697</v>
      </c>
      <c r="C275" s="146">
        <v>0.68965277777777778</v>
      </c>
      <c r="D275" s="147">
        <v>112.5</v>
      </c>
      <c r="E275" s="147">
        <v>0</v>
      </c>
      <c r="F275" s="147">
        <v>14</v>
      </c>
      <c r="G275" s="147">
        <v>21.2</v>
      </c>
      <c r="H275" s="147">
        <v>21.4</v>
      </c>
      <c r="I275" s="147">
        <v>22</v>
      </c>
      <c r="J275" s="147">
        <v>20</v>
      </c>
      <c r="K275" s="147">
        <v>0.2</v>
      </c>
      <c r="L275" s="147">
        <v>2.9000000000000001E-2</v>
      </c>
      <c r="M275" s="147">
        <f t="shared" si="14"/>
        <v>4</v>
      </c>
      <c r="N275" s="147">
        <f t="shared" si="16"/>
        <v>347</v>
      </c>
    </row>
    <row r="276" spans="1:14">
      <c r="A276" s="147">
        <f t="shared" si="15"/>
        <v>2.2916666666666612</v>
      </c>
      <c r="B276" s="145">
        <v>44697</v>
      </c>
      <c r="C276" s="146">
        <v>0.69</v>
      </c>
      <c r="D276" s="147">
        <v>112.5</v>
      </c>
      <c r="E276" s="147">
        <v>0</v>
      </c>
      <c r="F276" s="147">
        <v>14</v>
      </c>
      <c r="G276" s="147">
        <v>21.2</v>
      </c>
      <c r="H276" s="147">
        <v>21.3</v>
      </c>
      <c r="I276" s="147">
        <v>21.8</v>
      </c>
      <c r="J276" s="147">
        <v>20</v>
      </c>
      <c r="K276" s="147">
        <v>0.2</v>
      </c>
      <c r="L276" s="147">
        <v>2.9000000000000001E-2</v>
      </c>
      <c r="M276" s="147">
        <f t="shared" si="14"/>
        <v>4</v>
      </c>
      <c r="N276" s="147">
        <f t="shared" si="16"/>
        <v>349</v>
      </c>
    </row>
    <row r="277" spans="1:14">
      <c r="A277" s="147">
        <f t="shared" si="15"/>
        <v>2.2999999999999945</v>
      </c>
      <c r="B277" s="145">
        <v>44697</v>
      </c>
      <c r="C277" s="146">
        <v>0.69034722222222233</v>
      </c>
      <c r="D277" s="147">
        <v>112.5</v>
      </c>
      <c r="E277" s="147">
        <v>0</v>
      </c>
      <c r="F277" s="147">
        <v>14</v>
      </c>
      <c r="G277" s="147">
        <v>21.3</v>
      </c>
      <c r="H277" s="147">
        <v>21.4</v>
      </c>
      <c r="I277" s="147">
        <v>21.9</v>
      </c>
      <c r="J277" s="147">
        <v>20</v>
      </c>
      <c r="K277" s="147">
        <v>0.2</v>
      </c>
      <c r="L277" s="147">
        <v>2.9000000000000001E-2</v>
      </c>
      <c r="M277" s="147">
        <f t="shared" si="14"/>
        <v>4</v>
      </c>
      <c r="N277" s="147">
        <f t="shared" si="16"/>
        <v>351</v>
      </c>
    </row>
    <row r="278" spans="1:14">
      <c r="A278" s="147">
        <f t="shared" si="15"/>
        <v>2.3083333333333278</v>
      </c>
      <c r="B278" s="145">
        <v>44697</v>
      </c>
      <c r="C278" s="146">
        <v>0.6906944444444445</v>
      </c>
      <c r="D278" s="147">
        <v>112.5</v>
      </c>
      <c r="E278" s="147">
        <v>0</v>
      </c>
      <c r="F278" s="147">
        <v>14</v>
      </c>
      <c r="G278" s="147">
        <v>21.3</v>
      </c>
      <c r="H278" s="147">
        <v>21.4</v>
      </c>
      <c r="I278" s="147">
        <v>21.9</v>
      </c>
      <c r="J278" s="147">
        <v>20</v>
      </c>
      <c r="K278" s="147">
        <v>0.2</v>
      </c>
      <c r="L278" s="147">
        <v>2.9000000000000001E-2</v>
      </c>
      <c r="M278" s="147">
        <f t="shared" si="14"/>
        <v>4</v>
      </c>
      <c r="N278" s="147">
        <f t="shared" si="16"/>
        <v>353</v>
      </c>
    </row>
    <row r="279" spans="1:14">
      <c r="A279" s="147">
        <f t="shared" si="15"/>
        <v>2.3166666666666611</v>
      </c>
      <c r="B279" s="145">
        <v>44697</v>
      </c>
      <c r="C279" s="146">
        <v>0.69104166666666667</v>
      </c>
      <c r="D279" s="147">
        <v>112.5</v>
      </c>
      <c r="E279" s="147">
        <v>0</v>
      </c>
      <c r="F279" s="147">
        <v>14</v>
      </c>
      <c r="G279" s="147">
        <v>21.2</v>
      </c>
      <c r="H279" s="147">
        <v>21.4</v>
      </c>
      <c r="I279" s="147">
        <v>21.9</v>
      </c>
      <c r="J279" s="147">
        <v>20</v>
      </c>
      <c r="K279" s="147">
        <v>0.2</v>
      </c>
      <c r="L279" s="147">
        <v>2.9000000000000001E-2</v>
      </c>
      <c r="M279" s="147">
        <f t="shared" si="14"/>
        <v>4</v>
      </c>
      <c r="N279" s="147">
        <f t="shared" si="16"/>
        <v>355</v>
      </c>
    </row>
    <row r="280" spans="1:14">
      <c r="A280" s="147">
        <f t="shared" si="15"/>
        <v>2.3249999999999944</v>
      </c>
      <c r="B280" s="145">
        <v>44697</v>
      </c>
      <c r="C280" s="146">
        <v>0.69138888888888894</v>
      </c>
      <c r="D280" s="147">
        <v>112.5</v>
      </c>
      <c r="E280" s="147">
        <v>0</v>
      </c>
      <c r="F280" s="147">
        <v>14</v>
      </c>
      <c r="G280" s="147">
        <v>21.2</v>
      </c>
      <c r="H280" s="147">
        <v>21.4</v>
      </c>
      <c r="I280" s="147">
        <v>22</v>
      </c>
      <c r="J280" s="147">
        <v>20</v>
      </c>
      <c r="K280" s="147">
        <v>0.2</v>
      </c>
      <c r="L280" s="147">
        <v>0.03</v>
      </c>
      <c r="M280" s="147">
        <f t="shared" si="14"/>
        <v>4</v>
      </c>
      <c r="N280" s="147">
        <f t="shared" si="16"/>
        <v>357</v>
      </c>
    </row>
    <row r="281" spans="1:14">
      <c r="A281" s="147">
        <f t="shared" si="15"/>
        <v>2.3333333333333277</v>
      </c>
      <c r="B281" s="145">
        <v>44697</v>
      </c>
      <c r="C281" s="146">
        <v>0.69173611111111111</v>
      </c>
      <c r="D281" s="147">
        <v>111.8</v>
      </c>
      <c r="E281" s="147">
        <v>0</v>
      </c>
      <c r="F281" s="147">
        <v>14</v>
      </c>
      <c r="G281" s="147">
        <v>21.3</v>
      </c>
      <c r="H281" s="147">
        <v>21.5</v>
      </c>
      <c r="I281" s="147">
        <v>22</v>
      </c>
      <c r="J281" s="147">
        <v>20</v>
      </c>
      <c r="K281" s="147">
        <v>0.2</v>
      </c>
      <c r="L281" s="147">
        <v>0.03</v>
      </c>
      <c r="M281" s="147">
        <f t="shared" si="14"/>
        <v>4</v>
      </c>
      <c r="N281" s="147">
        <f t="shared" si="16"/>
        <v>359</v>
      </c>
    </row>
    <row r="282" spans="1:14">
      <c r="A282" s="147">
        <f t="shared" si="15"/>
        <v>2.341666666666661</v>
      </c>
      <c r="B282" s="145">
        <v>44697</v>
      </c>
      <c r="C282" s="146">
        <v>0.69209490740740742</v>
      </c>
      <c r="D282" s="147">
        <v>111.8</v>
      </c>
      <c r="E282" s="147">
        <v>0</v>
      </c>
      <c r="F282" s="147">
        <v>14</v>
      </c>
      <c r="G282" s="147">
        <v>21.3</v>
      </c>
      <c r="H282" s="147">
        <v>21.4</v>
      </c>
      <c r="I282" s="147">
        <v>22</v>
      </c>
      <c r="J282" s="147">
        <v>20</v>
      </c>
      <c r="K282" s="147">
        <v>0.2</v>
      </c>
      <c r="L282" s="147">
        <v>0.03</v>
      </c>
      <c r="M282" s="147">
        <f t="shared" si="14"/>
        <v>4</v>
      </c>
      <c r="N282" s="147">
        <f t="shared" si="16"/>
        <v>361</v>
      </c>
    </row>
    <row r="283" spans="1:14">
      <c r="A283" s="147">
        <f t="shared" si="15"/>
        <v>2.3499999999999943</v>
      </c>
      <c r="B283" s="145">
        <v>44697</v>
      </c>
      <c r="C283" s="146">
        <v>0.69244212962962959</v>
      </c>
      <c r="D283" s="147">
        <v>111.8</v>
      </c>
      <c r="E283" s="147">
        <v>0</v>
      </c>
      <c r="F283" s="147">
        <v>14</v>
      </c>
      <c r="G283" s="147">
        <v>21.3</v>
      </c>
      <c r="H283" s="147">
        <v>21.5</v>
      </c>
      <c r="I283" s="147">
        <v>21.9</v>
      </c>
      <c r="J283" s="147">
        <v>20</v>
      </c>
      <c r="K283" s="147">
        <v>0.2</v>
      </c>
      <c r="L283" s="147">
        <v>0.03</v>
      </c>
      <c r="M283" s="147">
        <f t="shared" si="14"/>
        <v>4</v>
      </c>
      <c r="N283" s="147">
        <f t="shared" si="16"/>
        <v>363</v>
      </c>
    </row>
    <row r="284" spans="1:14">
      <c r="A284" s="147">
        <f t="shared" si="15"/>
        <v>2.3583333333333276</v>
      </c>
      <c r="B284" s="145">
        <v>44697</v>
      </c>
      <c r="C284" s="146">
        <v>0.69278935185185186</v>
      </c>
      <c r="D284" s="147">
        <v>111.8</v>
      </c>
      <c r="E284" s="147">
        <v>0</v>
      </c>
      <c r="F284" s="147">
        <v>14.7</v>
      </c>
      <c r="G284" s="147">
        <v>21.3</v>
      </c>
      <c r="H284" s="147">
        <v>21.4</v>
      </c>
      <c r="I284" s="147">
        <v>22</v>
      </c>
      <c r="J284" s="147">
        <v>20</v>
      </c>
      <c r="K284" s="147">
        <v>0.2</v>
      </c>
      <c r="L284" s="147">
        <v>0.03</v>
      </c>
      <c r="M284" s="147">
        <f t="shared" si="14"/>
        <v>4</v>
      </c>
      <c r="N284" s="147">
        <f t="shared" si="16"/>
        <v>365</v>
      </c>
    </row>
    <row r="285" spans="1:14">
      <c r="A285" s="147">
        <f t="shared" si="15"/>
        <v>2.3666666666666609</v>
      </c>
      <c r="B285" s="145">
        <v>44697</v>
      </c>
      <c r="C285" s="146">
        <v>0.69313657407407403</v>
      </c>
      <c r="D285" s="147">
        <v>111.8</v>
      </c>
      <c r="E285" s="147">
        <v>0</v>
      </c>
      <c r="F285" s="147">
        <v>14.7</v>
      </c>
      <c r="G285" s="147">
        <v>21.3</v>
      </c>
      <c r="H285" s="147">
        <v>21.5</v>
      </c>
      <c r="I285" s="147">
        <v>22</v>
      </c>
      <c r="J285" s="147">
        <v>20</v>
      </c>
      <c r="K285" s="147">
        <v>0.2</v>
      </c>
      <c r="L285" s="147">
        <v>0.03</v>
      </c>
      <c r="M285" s="147">
        <f t="shared" si="14"/>
        <v>4</v>
      </c>
      <c r="N285" s="147">
        <f t="shared" si="16"/>
        <v>367</v>
      </c>
    </row>
    <row r="286" spans="1:14">
      <c r="A286" s="147">
        <f t="shared" si="15"/>
        <v>2.3749999999999942</v>
      </c>
      <c r="B286" s="145">
        <v>44697</v>
      </c>
      <c r="C286" s="146">
        <v>0.6934837962962962</v>
      </c>
      <c r="D286" s="147">
        <v>111.8</v>
      </c>
      <c r="E286" s="147">
        <v>0</v>
      </c>
      <c r="F286" s="147">
        <v>14.7</v>
      </c>
      <c r="G286" s="147">
        <v>21.3</v>
      </c>
      <c r="H286" s="147">
        <v>21.4</v>
      </c>
      <c r="I286" s="147">
        <v>22</v>
      </c>
      <c r="J286" s="147">
        <v>20</v>
      </c>
      <c r="K286" s="147">
        <v>0.2</v>
      </c>
      <c r="L286" s="147">
        <v>3.1E-2</v>
      </c>
      <c r="M286" s="147">
        <f t="shared" si="14"/>
        <v>4</v>
      </c>
      <c r="N286" s="147">
        <f t="shared" si="16"/>
        <v>369</v>
      </c>
    </row>
    <row r="287" spans="1:14">
      <c r="A287" s="147">
        <f t="shared" si="15"/>
        <v>2.3833333333333275</v>
      </c>
      <c r="B287" s="145">
        <v>44697</v>
      </c>
      <c r="C287" s="146">
        <v>0.69383101851851858</v>
      </c>
      <c r="D287" s="147">
        <v>111.8</v>
      </c>
      <c r="E287" s="147">
        <v>0</v>
      </c>
      <c r="F287" s="147">
        <v>14.7</v>
      </c>
      <c r="G287" s="147">
        <v>21.3</v>
      </c>
      <c r="H287" s="147">
        <v>21.4</v>
      </c>
      <c r="I287" s="147">
        <v>22</v>
      </c>
      <c r="J287" s="147">
        <v>20</v>
      </c>
      <c r="K287" s="147">
        <v>0.2</v>
      </c>
      <c r="L287" s="147">
        <v>3.1E-2</v>
      </c>
      <c r="M287" s="147">
        <f t="shared" si="14"/>
        <v>4</v>
      </c>
      <c r="N287" s="147">
        <f t="shared" si="16"/>
        <v>371</v>
      </c>
    </row>
    <row r="288" spans="1:14">
      <c r="A288" s="147">
        <f t="shared" si="15"/>
        <v>2.3916666666666608</v>
      </c>
      <c r="B288" s="145">
        <v>44697</v>
      </c>
      <c r="C288" s="146">
        <v>0.69417824074074075</v>
      </c>
      <c r="D288" s="147">
        <v>111.8</v>
      </c>
      <c r="E288" s="147">
        <v>0</v>
      </c>
      <c r="F288" s="147">
        <v>14.7</v>
      </c>
      <c r="G288" s="147">
        <v>21.3</v>
      </c>
      <c r="H288" s="147">
        <v>21.5</v>
      </c>
      <c r="I288" s="147">
        <v>22</v>
      </c>
      <c r="J288" s="147">
        <v>20</v>
      </c>
      <c r="K288" s="147">
        <v>0.2</v>
      </c>
      <c r="L288" s="147">
        <v>3.1E-2</v>
      </c>
      <c r="M288" s="147">
        <f t="shared" si="14"/>
        <v>4</v>
      </c>
      <c r="N288" s="147">
        <f t="shared" si="16"/>
        <v>373</v>
      </c>
    </row>
    <row r="289" spans="1:14">
      <c r="A289" s="147">
        <f t="shared" si="15"/>
        <v>2.3999999999999941</v>
      </c>
      <c r="B289" s="145">
        <v>44697</v>
      </c>
      <c r="C289" s="146">
        <v>0.69452546296296302</v>
      </c>
      <c r="D289" s="147">
        <v>111.2</v>
      </c>
      <c r="E289" s="147">
        <v>0</v>
      </c>
      <c r="F289" s="147">
        <v>14.7</v>
      </c>
      <c r="G289" s="147">
        <v>21.3</v>
      </c>
      <c r="H289" s="147">
        <v>21.5</v>
      </c>
      <c r="I289" s="147">
        <v>21.9</v>
      </c>
      <c r="J289" s="147">
        <v>20</v>
      </c>
      <c r="K289" s="147">
        <v>0.2</v>
      </c>
      <c r="L289" s="147">
        <v>3.1E-2</v>
      </c>
      <c r="M289" s="147">
        <f t="shared" si="14"/>
        <v>4</v>
      </c>
      <c r="N289" s="147">
        <f t="shared" si="16"/>
        <v>375</v>
      </c>
    </row>
    <row r="290" spans="1:14">
      <c r="A290" s="147">
        <f t="shared" si="15"/>
        <v>2.4083333333333274</v>
      </c>
      <c r="B290" s="145">
        <v>44697</v>
      </c>
      <c r="C290" s="146">
        <v>0.69487268518518519</v>
      </c>
      <c r="D290" s="147">
        <v>111.2</v>
      </c>
      <c r="E290" s="147">
        <v>0</v>
      </c>
      <c r="F290" s="147">
        <v>14.7</v>
      </c>
      <c r="G290" s="147">
        <v>21.3</v>
      </c>
      <c r="H290" s="147">
        <v>21.4</v>
      </c>
      <c r="I290" s="147">
        <v>22</v>
      </c>
      <c r="J290" s="147">
        <v>20</v>
      </c>
      <c r="K290" s="147">
        <v>0.2</v>
      </c>
      <c r="L290" s="147">
        <v>3.1E-2</v>
      </c>
      <c r="M290" s="147">
        <f t="shared" si="14"/>
        <v>4</v>
      </c>
      <c r="N290" s="147">
        <f t="shared" si="16"/>
        <v>377</v>
      </c>
    </row>
    <row r="291" spans="1:14">
      <c r="A291" s="147">
        <f t="shared" si="15"/>
        <v>2.4166666666666607</v>
      </c>
      <c r="B291" s="145">
        <v>44697</v>
      </c>
      <c r="C291" s="146">
        <v>0.69521990740740736</v>
      </c>
      <c r="D291" s="147">
        <v>111.2</v>
      </c>
      <c r="E291" s="147">
        <v>0</v>
      </c>
      <c r="F291" s="147">
        <v>15.3</v>
      </c>
      <c r="G291" s="147">
        <v>21.3</v>
      </c>
      <c r="H291" s="147">
        <v>21.4</v>
      </c>
      <c r="I291" s="147">
        <v>22</v>
      </c>
      <c r="J291" s="147">
        <v>20</v>
      </c>
      <c r="K291" s="147">
        <v>0.2</v>
      </c>
      <c r="L291" s="147">
        <v>3.1E-2</v>
      </c>
      <c r="M291" s="147">
        <f t="shared" si="14"/>
        <v>4</v>
      </c>
      <c r="N291" s="147">
        <f t="shared" si="16"/>
        <v>379</v>
      </c>
    </row>
    <row r="292" spans="1:14">
      <c r="A292" s="147">
        <f t="shared" si="15"/>
        <v>2.424999999999994</v>
      </c>
      <c r="B292" s="145">
        <v>44697</v>
      </c>
      <c r="C292" s="146">
        <v>0.69556712962962963</v>
      </c>
      <c r="D292" s="147">
        <v>111.2</v>
      </c>
      <c r="E292" s="147">
        <v>0</v>
      </c>
      <c r="F292" s="147">
        <v>15.3</v>
      </c>
      <c r="G292" s="147">
        <v>21.3</v>
      </c>
      <c r="H292" s="147">
        <v>21.5</v>
      </c>
      <c r="I292" s="147">
        <v>21.9</v>
      </c>
      <c r="J292" s="147">
        <v>20</v>
      </c>
      <c r="K292" s="147">
        <v>0.2</v>
      </c>
      <c r="L292" s="147">
        <v>3.2000000000000001E-2</v>
      </c>
      <c r="M292" s="147">
        <f t="shared" si="14"/>
        <v>4</v>
      </c>
      <c r="N292" s="147">
        <f t="shared" si="16"/>
        <v>381</v>
      </c>
    </row>
    <row r="293" spans="1:14">
      <c r="A293" s="147">
        <f t="shared" si="15"/>
        <v>2.4333333333333274</v>
      </c>
      <c r="B293" s="145">
        <v>44697</v>
      </c>
      <c r="C293" s="146">
        <v>0.6959143518518518</v>
      </c>
      <c r="D293" s="147">
        <v>111.2</v>
      </c>
      <c r="E293" s="147">
        <v>0</v>
      </c>
      <c r="F293" s="147">
        <v>15.3</v>
      </c>
      <c r="G293" s="147">
        <v>21.3</v>
      </c>
      <c r="H293" s="147">
        <v>21.4</v>
      </c>
      <c r="I293" s="147">
        <v>22.1</v>
      </c>
      <c r="J293" s="147">
        <v>20</v>
      </c>
      <c r="K293" s="147">
        <v>0.2</v>
      </c>
      <c r="L293" s="147">
        <v>3.2000000000000001E-2</v>
      </c>
      <c r="M293" s="147">
        <f t="shared" si="14"/>
        <v>4</v>
      </c>
      <c r="N293" s="147">
        <f t="shared" si="16"/>
        <v>383</v>
      </c>
    </row>
    <row r="294" spans="1:14">
      <c r="A294" s="147">
        <f t="shared" si="15"/>
        <v>2.4416666666666607</v>
      </c>
      <c r="B294" s="145">
        <v>44697</v>
      </c>
      <c r="C294" s="146">
        <v>0.69626157407407396</v>
      </c>
      <c r="D294" s="147">
        <v>111.2</v>
      </c>
      <c r="E294" s="147">
        <v>0</v>
      </c>
      <c r="F294" s="147">
        <v>15.3</v>
      </c>
      <c r="G294" s="147">
        <v>21.3</v>
      </c>
      <c r="H294" s="147">
        <v>21.4</v>
      </c>
      <c r="I294" s="147">
        <v>22</v>
      </c>
      <c r="J294" s="147">
        <v>20</v>
      </c>
      <c r="K294" s="147">
        <v>0.2</v>
      </c>
      <c r="L294" s="147">
        <v>3.2000000000000001E-2</v>
      </c>
      <c r="M294" s="147">
        <f t="shared" si="14"/>
        <v>4</v>
      </c>
      <c r="N294" s="147">
        <f t="shared" si="16"/>
        <v>385</v>
      </c>
    </row>
    <row r="295" spans="1:14">
      <c r="A295" s="147">
        <f t="shared" si="15"/>
        <v>2.449999999999994</v>
      </c>
      <c r="B295" s="145">
        <v>44697</v>
      </c>
      <c r="C295" s="146">
        <v>0.69660879629629635</v>
      </c>
      <c r="D295" s="147">
        <v>111.2</v>
      </c>
      <c r="E295" s="147">
        <v>0</v>
      </c>
      <c r="F295" s="147">
        <v>15.3</v>
      </c>
      <c r="G295" s="147">
        <v>21.3</v>
      </c>
      <c r="H295" s="147">
        <v>21.4</v>
      </c>
      <c r="I295" s="147">
        <v>21.9</v>
      </c>
      <c r="J295" s="147">
        <v>20</v>
      </c>
      <c r="K295" s="147">
        <v>0.2</v>
      </c>
      <c r="L295" s="147">
        <v>3.2000000000000001E-2</v>
      </c>
      <c r="M295" s="147">
        <f t="shared" si="14"/>
        <v>4</v>
      </c>
      <c r="N295" s="147">
        <f t="shared" si="16"/>
        <v>387</v>
      </c>
    </row>
    <row r="296" spans="1:14">
      <c r="A296" s="147">
        <f t="shared" si="15"/>
        <v>2.4583333333333273</v>
      </c>
      <c r="B296" s="145">
        <v>44697</v>
      </c>
      <c r="C296" s="146">
        <v>0.69695601851851852</v>
      </c>
      <c r="D296" s="147">
        <v>111.2</v>
      </c>
      <c r="E296" s="147">
        <v>0</v>
      </c>
      <c r="F296" s="147">
        <v>15.3</v>
      </c>
      <c r="G296" s="147">
        <v>21.3</v>
      </c>
      <c r="H296" s="147">
        <v>21.5</v>
      </c>
      <c r="I296" s="147">
        <v>22</v>
      </c>
      <c r="J296" s="147">
        <v>20</v>
      </c>
      <c r="K296" s="147">
        <v>0.2</v>
      </c>
      <c r="L296" s="147">
        <v>3.2000000000000001E-2</v>
      </c>
      <c r="M296" s="147">
        <f t="shared" si="14"/>
        <v>4</v>
      </c>
      <c r="N296" s="147">
        <f t="shared" si="16"/>
        <v>389</v>
      </c>
    </row>
    <row r="297" spans="1:14">
      <c r="A297" s="147">
        <f t="shared" si="15"/>
        <v>2.4666666666666606</v>
      </c>
      <c r="B297" s="145">
        <v>44697</v>
      </c>
      <c r="C297" s="146">
        <v>0.69730324074074079</v>
      </c>
      <c r="D297" s="147">
        <v>111.2</v>
      </c>
      <c r="E297" s="147">
        <v>0</v>
      </c>
      <c r="F297" s="147">
        <v>15.3</v>
      </c>
      <c r="G297" s="147">
        <v>21.3</v>
      </c>
      <c r="H297" s="147">
        <v>21.4</v>
      </c>
      <c r="I297" s="147">
        <v>22.1</v>
      </c>
      <c r="J297" s="147">
        <v>20</v>
      </c>
      <c r="K297" s="147">
        <v>0.2</v>
      </c>
      <c r="L297" s="147">
        <v>3.2000000000000001E-2</v>
      </c>
      <c r="M297" s="147">
        <f t="shared" si="14"/>
        <v>4</v>
      </c>
      <c r="N297" s="147">
        <f t="shared" si="16"/>
        <v>391</v>
      </c>
    </row>
    <row r="298" spans="1:14">
      <c r="A298" s="147">
        <f t="shared" si="15"/>
        <v>2.4749999999999939</v>
      </c>
      <c r="B298" s="145">
        <v>44697</v>
      </c>
      <c r="C298" s="146">
        <v>0.69765046296296296</v>
      </c>
      <c r="D298" s="147">
        <v>110.5</v>
      </c>
      <c r="E298" s="147">
        <v>0</v>
      </c>
      <c r="F298" s="147">
        <v>15.9</v>
      </c>
      <c r="G298" s="147">
        <v>21.3</v>
      </c>
      <c r="H298" s="147">
        <v>21.5</v>
      </c>
      <c r="I298" s="147">
        <v>22</v>
      </c>
      <c r="J298" s="147">
        <v>20</v>
      </c>
      <c r="K298" s="147">
        <v>0.2</v>
      </c>
      <c r="L298" s="147">
        <v>3.3000000000000002E-2</v>
      </c>
      <c r="M298" s="147">
        <f t="shared" si="14"/>
        <v>4</v>
      </c>
      <c r="N298" s="147">
        <f t="shared" si="16"/>
        <v>393</v>
      </c>
    </row>
    <row r="299" spans="1:14">
      <c r="A299" s="147">
        <f t="shared" si="15"/>
        <v>2.4833333333333272</v>
      </c>
      <c r="B299" s="145">
        <v>44697</v>
      </c>
      <c r="C299" s="146">
        <v>0.69799768518518512</v>
      </c>
      <c r="D299" s="147">
        <v>110.5</v>
      </c>
      <c r="E299" s="147">
        <v>0</v>
      </c>
      <c r="F299" s="147">
        <v>15.9</v>
      </c>
      <c r="G299" s="147">
        <v>21.3</v>
      </c>
      <c r="H299" s="147">
        <v>21.5</v>
      </c>
      <c r="I299" s="147">
        <v>22</v>
      </c>
      <c r="J299" s="147">
        <v>20</v>
      </c>
      <c r="K299" s="147">
        <v>0.2</v>
      </c>
      <c r="L299" s="147">
        <v>3.3000000000000002E-2</v>
      </c>
      <c r="M299" s="147">
        <f t="shared" si="14"/>
        <v>4</v>
      </c>
      <c r="N299" s="147">
        <f t="shared" si="16"/>
        <v>395</v>
      </c>
    </row>
    <row r="300" spans="1:14">
      <c r="A300" s="147">
        <f t="shared" si="15"/>
        <v>2.4916666666666605</v>
      </c>
      <c r="B300" s="145">
        <v>44697</v>
      </c>
      <c r="C300" s="146">
        <v>0.6983449074074074</v>
      </c>
      <c r="D300" s="147">
        <v>110.5</v>
      </c>
      <c r="E300" s="147">
        <v>0</v>
      </c>
      <c r="F300" s="147">
        <v>15.9</v>
      </c>
      <c r="G300" s="147">
        <v>21.4</v>
      </c>
      <c r="H300" s="147">
        <v>21.4</v>
      </c>
      <c r="I300" s="147">
        <v>22.1</v>
      </c>
      <c r="J300" s="147">
        <v>20</v>
      </c>
      <c r="K300" s="147">
        <v>0.2</v>
      </c>
      <c r="L300" s="147">
        <v>3.3000000000000002E-2</v>
      </c>
      <c r="M300" s="147">
        <f t="shared" si="14"/>
        <v>4</v>
      </c>
      <c r="N300" s="147">
        <f t="shared" si="16"/>
        <v>397</v>
      </c>
    </row>
    <row r="301" spans="1:14">
      <c r="A301" s="147">
        <f t="shared" si="15"/>
        <v>2.4999999999999938</v>
      </c>
      <c r="B301" s="145">
        <v>44697</v>
      </c>
      <c r="C301" s="146">
        <v>0.69869212962962957</v>
      </c>
      <c r="D301" s="147">
        <v>110.5</v>
      </c>
      <c r="E301" s="147">
        <v>0</v>
      </c>
      <c r="F301" s="147">
        <v>15.9</v>
      </c>
      <c r="G301" s="147">
        <v>21.3</v>
      </c>
      <c r="H301" s="147">
        <v>21.5</v>
      </c>
      <c r="I301" s="147">
        <v>22</v>
      </c>
      <c r="J301" s="147">
        <v>20</v>
      </c>
      <c r="K301" s="147">
        <v>0.2</v>
      </c>
      <c r="L301" s="147">
        <v>3.3000000000000002E-2</v>
      </c>
      <c r="M301" s="147">
        <f t="shared" si="14"/>
        <v>4</v>
      </c>
      <c r="N301" s="147">
        <f t="shared" si="16"/>
        <v>399</v>
      </c>
    </row>
    <row r="302" spans="1:14">
      <c r="A302" s="147">
        <f t="shared" si="15"/>
        <v>2.5083333333333271</v>
      </c>
      <c r="B302" s="145">
        <v>44697</v>
      </c>
      <c r="C302" s="146">
        <v>0.69903935185185195</v>
      </c>
      <c r="D302" s="147">
        <v>110.5</v>
      </c>
      <c r="E302" s="147">
        <v>0</v>
      </c>
      <c r="F302" s="147">
        <v>15.9</v>
      </c>
      <c r="G302" s="147">
        <v>21.3</v>
      </c>
      <c r="H302" s="147">
        <v>21.6</v>
      </c>
      <c r="I302" s="147">
        <v>22.1</v>
      </c>
      <c r="J302" s="147">
        <v>20</v>
      </c>
      <c r="K302" s="147">
        <v>0.2</v>
      </c>
      <c r="L302" s="147">
        <v>3.3000000000000002E-2</v>
      </c>
      <c r="M302" s="147">
        <f t="shared" si="14"/>
        <v>4</v>
      </c>
      <c r="N302" s="147">
        <f t="shared" si="16"/>
        <v>401</v>
      </c>
    </row>
    <row r="303" spans="1:14">
      <c r="A303" s="147">
        <f t="shared" si="15"/>
        <v>2.5166666666666604</v>
      </c>
      <c r="B303" s="145">
        <v>44697</v>
      </c>
      <c r="C303" s="146">
        <v>0.69938657407407412</v>
      </c>
      <c r="D303" s="147">
        <v>110.5</v>
      </c>
      <c r="E303" s="147">
        <v>0</v>
      </c>
      <c r="F303" s="147">
        <v>15.9</v>
      </c>
      <c r="G303" s="147">
        <v>21.3</v>
      </c>
      <c r="H303" s="147">
        <v>21.5</v>
      </c>
      <c r="I303" s="147">
        <v>22.1</v>
      </c>
      <c r="J303" s="147">
        <v>20</v>
      </c>
      <c r="K303" s="147">
        <v>0.2</v>
      </c>
      <c r="L303" s="147">
        <v>3.3000000000000002E-2</v>
      </c>
      <c r="M303" s="147">
        <f t="shared" si="14"/>
        <v>4</v>
      </c>
      <c r="N303" s="147">
        <f t="shared" si="16"/>
        <v>403</v>
      </c>
    </row>
    <row r="304" spans="1:14">
      <c r="A304" s="147">
        <f t="shared" si="15"/>
        <v>2.5249999999999937</v>
      </c>
      <c r="B304" s="145">
        <v>44697</v>
      </c>
      <c r="C304" s="146">
        <v>0.69973379629629628</v>
      </c>
      <c r="D304" s="147">
        <v>110.5</v>
      </c>
      <c r="E304" s="147">
        <v>0</v>
      </c>
      <c r="F304" s="147">
        <v>15.9</v>
      </c>
      <c r="G304" s="147">
        <v>21.3</v>
      </c>
      <c r="H304" s="147">
        <v>21.6</v>
      </c>
      <c r="I304" s="147">
        <v>22</v>
      </c>
      <c r="J304" s="147">
        <v>20</v>
      </c>
      <c r="K304" s="147">
        <v>0.2</v>
      </c>
      <c r="L304" s="147">
        <v>3.4000000000000002E-2</v>
      </c>
      <c r="M304" s="147">
        <f t="shared" si="14"/>
        <v>4</v>
      </c>
      <c r="N304" s="147">
        <f t="shared" si="16"/>
        <v>405</v>
      </c>
    </row>
    <row r="305" spans="1:14">
      <c r="A305" s="147">
        <f t="shared" si="15"/>
        <v>2.533333333333327</v>
      </c>
      <c r="B305" s="145">
        <v>44697</v>
      </c>
      <c r="C305" s="146">
        <v>0.70008101851851856</v>
      </c>
      <c r="D305" s="147">
        <v>109.8</v>
      </c>
      <c r="E305" s="147">
        <v>0</v>
      </c>
      <c r="F305" s="147">
        <v>16.600000000000001</v>
      </c>
      <c r="G305" s="147">
        <v>21.3</v>
      </c>
      <c r="H305" s="147">
        <v>21.6</v>
      </c>
      <c r="I305" s="147">
        <v>22</v>
      </c>
      <c r="J305" s="147">
        <v>20</v>
      </c>
      <c r="K305" s="147">
        <v>0.2</v>
      </c>
      <c r="L305" s="147">
        <v>3.4000000000000002E-2</v>
      </c>
      <c r="M305" s="147">
        <f t="shared" si="14"/>
        <v>4</v>
      </c>
      <c r="N305" s="147">
        <f t="shared" si="16"/>
        <v>407</v>
      </c>
    </row>
    <row r="306" spans="1:14">
      <c r="A306" s="147">
        <f t="shared" si="15"/>
        <v>2.5416666666666603</v>
      </c>
      <c r="B306" s="145">
        <v>44697</v>
      </c>
      <c r="C306" s="146">
        <v>0.70042824074074073</v>
      </c>
      <c r="D306" s="147">
        <v>109.8</v>
      </c>
      <c r="E306" s="147">
        <v>0</v>
      </c>
      <c r="F306" s="147">
        <v>16.600000000000001</v>
      </c>
      <c r="G306" s="147">
        <v>21.4</v>
      </c>
      <c r="H306" s="147">
        <v>21.5</v>
      </c>
      <c r="I306" s="147">
        <v>22</v>
      </c>
      <c r="J306" s="147">
        <v>20</v>
      </c>
      <c r="K306" s="147">
        <v>0.2</v>
      </c>
      <c r="L306" s="147">
        <v>3.4000000000000002E-2</v>
      </c>
      <c r="M306" s="147">
        <f t="shared" si="14"/>
        <v>4</v>
      </c>
      <c r="N306" s="147">
        <f t="shared" si="16"/>
        <v>409</v>
      </c>
    </row>
    <row r="307" spans="1:14">
      <c r="A307" s="147">
        <f t="shared" si="15"/>
        <v>2.5499999999999936</v>
      </c>
      <c r="B307" s="145">
        <v>44697</v>
      </c>
      <c r="C307" s="146">
        <v>0.70077546296296289</v>
      </c>
      <c r="D307" s="147">
        <v>109.8</v>
      </c>
      <c r="E307" s="147">
        <v>0</v>
      </c>
      <c r="F307" s="147">
        <v>16.600000000000001</v>
      </c>
      <c r="G307" s="147">
        <v>21.4</v>
      </c>
      <c r="H307" s="147">
        <v>21.5</v>
      </c>
      <c r="I307" s="147">
        <v>22</v>
      </c>
      <c r="J307" s="147">
        <v>20</v>
      </c>
      <c r="K307" s="147">
        <v>0.2</v>
      </c>
      <c r="L307" s="147">
        <v>3.4000000000000002E-2</v>
      </c>
      <c r="M307" s="147">
        <f t="shared" si="14"/>
        <v>4</v>
      </c>
      <c r="N307" s="147">
        <f t="shared" si="16"/>
        <v>411</v>
      </c>
    </row>
    <row r="308" spans="1:14">
      <c r="A308" s="147">
        <f t="shared" si="15"/>
        <v>2.5583333333333269</v>
      </c>
      <c r="B308" s="145">
        <v>44697</v>
      </c>
      <c r="C308" s="146">
        <v>0.70112268518518517</v>
      </c>
      <c r="D308" s="147">
        <v>109.8</v>
      </c>
      <c r="E308" s="147">
        <v>0</v>
      </c>
      <c r="F308" s="147">
        <v>16.600000000000001</v>
      </c>
      <c r="G308" s="147">
        <v>21.3</v>
      </c>
      <c r="H308" s="147">
        <v>21.5</v>
      </c>
      <c r="I308" s="147">
        <v>22.1</v>
      </c>
      <c r="J308" s="147">
        <v>20</v>
      </c>
      <c r="K308" s="147">
        <v>0.2</v>
      </c>
      <c r="L308" s="147">
        <v>3.4000000000000002E-2</v>
      </c>
      <c r="M308" s="147">
        <f t="shared" si="14"/>
        <v>4</v>
      </c>
      <c r="N308" s="147">
        <f t="shared" si="16"/>
        <v>413</v>
      </c>
    </row>
    <row r="309" spans="1:14">
      <c r="A309" s="147">
        <f t="shared" si="15"/>
        <v>2.5666666666666602</v>
      </c>
      <c r="B309" s="145">
        <v>44697</v>
      </c>
      <c r="C309" s="146">
        <v>0.70146990740740733</v>
      </c>
      <c r="D309" s="147">
        <v>109.8</v>
      </c>
      <c r="E309" s="147">
        <v>0</v>
      </c>
      <c r="F309" s="147">
        <v>16.600000000000001</v>
      </c>
      <c r="G309" s="147">
        <v>21.4</v>
      </c>
      <c r="H309" s="147">
        <v>21.6</v>
      </c>
      <c r="I309" s="147">
        <v>22.1</v>
      </c>
      <c r="J309" s="147">
        <v>20</v>
      </c>
      <c r="K309" s="147">
        <v>0.2</v>
      </c>
      <c r="L309" s="147">
        <v>3.4000000000000002E-2</v>
      </c>
      <c r="M309" s="147">
        <f t="shared" si="14"/>
        <v>4</v>
      </c>
      <c r="N309" s="147">
        <f t="shared" si="16"/>
        <v>415</v>
      </c>
    </row>
    <row r="310" spans="1:14">
      <c r="A310" s="147">
        <f t="shared" si="15"/>
        <v>2.5749999999999935</v>
      </c>
      <c r="B310" s="145">
        <v>44697</v>
      </c>
      <c r="C310" s="146">
        <v>0.70181712962962972</v>
      </c>
      <c r="D310" s="147">
        <v>109.8</v>
      </c>
      <c r="E310" s="147">
        <v>0</v>
      </c>
      <c r="F310" s="147">
        <v>16.600000000000001</v>
      </c>
      <c r="G310" s="147">
        <v>21.3</v>
      </c>
      <c r="H310" s="147">
        <v>21.5</v>
      </c>
      <c r="I310" s="147">
        <v>22</v>
      </c>
      <c r="J310" s="147">
        <v>20</v>
      </c>
      <c r="K310" s="147">
        <v>0.2</v>
      </c>
      <c r="L310" s="147">
        <v>3.5000000000000003E-2</v>
      </c>
      <c r="M310" s="147">
        <f t="shared" si="14"/>
        <v>4</v>
      </c>
      <c r="N310" s="147">
        <f t="shared" si="16"/>
        <v>417</v>
      </c>
    </row>
    <row r="311" spans="1:14">
      <c r="A311" s="147">
        <f t="shared" si="15"/>
        <v>2.5833333333333268</v>
      </c>
      <c r="B311" s="145">
        <v>44697</v>
      </c>
      <c r="C311" s="146">
        <v>0.70216435185185189</v>
      </c>
      <c r="D311" s="147">
        <v>109.8</v>
      </c>
      <c r="E311" s="147">
        <v>0</v>
      </c>
      <c r="F311" s="147">
        <v>16.600000000000001</v>
      </c>
      <c r="G311" s="147">
        <v>21.4</v>
      </c>
      <c r="H311" s="147">
        <v>21.5</v>
      </c>
      <c r="I311" s="147">
        <v>22.1</v>
      </c>
      <c r="J311" s="147">
        <v>20</v>
      </c>
      <c r="K311" s="147">
        <v>0.2</v>
      </c>
      <c r="L311" s="147">
        <v>3.5000000000000003E-2</v>
      </c>
      <c r="M311" s="147">
        <f t="shared" si="14"/>
        <v>4</v>
      </c>
      <c r="N311" s="147">
        <f t="shared" si="16"/>
        <v>419</v>
      </c>
    </row>
    <row r="312" spans="1:14">
      <c r="A312" s="147">
        <f t="shared" si="15"/>
        <v>2.5916666666666601</v>
      </c>
      <c r="B312" s="145">
        <v>44697</v>
      </c>
      <c r="C312" s="146">
        <v>0.7025231481481482</v>
      </c>
      <c r="D312" s="147">
        <v>109.8</v>
      </c>
      <c r="E312" s="147">
        <v>0</v>
      </c>
      <c r="F312" s="147">
        <v>16.600000000000001</v>
      </c>
      <c r="G312" s="147">
        <v>21.3</v>
      </c>
      <c r="H312" s="147">
        <v>21.6</v>
      </c>
      <c r="I312" s="147">
        <v>22.1</v>
      </c>
      <c r="J312" s="147">
        <v>20</v>
      </c>
      <c r="K312" s="147">
        <v>0.2</v>
      </c>
      <c r="L312" s="147">
        <v>3.5000000000000003E-2</v>
      </c>
      <c r="M312" s="147">
        <f t="shared" si="14"/>
        <v>4</v>
      </c>
      <c r="N312" s="147">
        <f t="shared" si="16"/>
        <v>421</v>
      </c>
    </row>
    <row r="313" spans="1:14">
      <c r="A313" s="147">
        <f t="shared" si="15"/>
        <v>2.5999999999999934</v>
      </c>
      <c r="B313" s="145">
        <v>44697</v>
      </c>
      <c r="C313" s="146">
        <v>0.70287037037037037</v>
      </c>
      <c r="D313" s="147">
        <v>109.1</v>
      </c>
      <c r="E313" s="147">
        <v>0</v>
      </c>
      <c r="F313" s="147">
        <v>17.2</v>
      </c>
      <c r="G313" s="147">
        <v>21.4</v>
      </c>
      <c r="H313" s="147">
        <v>21.5</v>
      </c>
      <c r="I313" s="147">
        <v>22.1</v>
      </c>
      <c r="J313" s="147">
        <v>20</v>
      </c>
      <c r="K313" s="147">
        <v>0.2</v>
      </c>
      <c r="L313" s="147">
        <v>3.5000000000000003E-2</v>
      </c>
      <c r="M313" s="147">
        <f t="shared" si="14"/>
        <v>4</v>
      </c>
      <c r="N313" s="147">
        <f t="shared" si="16"/>
        <v>423</v>
      </c>
    </row>
    <row r="314" spans="1:14">
      <c r="A314" s="147">
        <f t="shared" si="15"/>
        <v>2.6083333333333267</v>
      </c>
      <c r="B314" s="145">
        <v>44697</v>
      </c>
      <c r="C314" s="146">
        <v>0.70321759259259264</v>
      </c>
      <c r="D314" s="147">
        <v>109.8</v>
      </c>
      <c r="E314" s="147">
        <v>0</v>
      </c>
      <c r="F314" s="147">
        <v>17.2</v>
      </c>
      <c r="G314" s="147">
        <v>21.4</v>
      </c>
      <c r="H314" s="147">
        <v>21.6</v>
      </c>
      <c r="I314" s="147">
        <v>22.1</v>
      </c>
      <c r="J314" s="147">
        <v>20</v>
      </c>
      <c r="K314" s="147">
        <v>0.2</v>
      </c>
      <c r="L314" s="147">
        <v>3.5000000000000003E-2</v>
      </c>
      <c r="M314" s="147">
        <f t="shared" si="14"/>
        <v>4</v>
      </c>
      <c r="N314" s="147">
        <f t="shared" si="16"/>
        <v>425</v>
      </c>
    </row>
    <row r="315" spans="1:14">
      <c r="A315" s="147">
        <f t="shared" si="15"/>
        <v>2.61666666666666</v>
      </c>
      <c r="B315" s="145">
        <v>44697</v>
      </c>
      <c r="C315" s="146">
        <v>0.70356481481481481</v>
      </c>
      <c r="D315" s="147">
        <v>109.1</v>
      </c>
      <c r="E315" s="147">
        <v>0</v>
      </c>
      <c r="F315" s="147">
        <v>17.2</v>
      </c>
      <c r="G315" s="147">
        <v>21.4</v>
      </c>
      <c r="H315" s="147">
        <v>21.5</v>
      </c>
      <c r="I315" s="147">
        <v>22.1</v>
      </c>
      <c r="J315" s="147">
        <v>20</v>
      </c>
      <c r="K315" s="147">
        <v>0.2</v>
      </c>
      <c r="L315" s="147">
        <v>3.5000000000000003E-2</v>
      </c>
      <c r="M315" s="147">
        <f t="shared" si="14"/>
        <v>4</v>
      </c>
      <c r="N315" s="147">
        <f t="shared" si="16"/>
        <v>427</v>
      </c>
    </row>
    <row r="316" spans="1:14">
      <c r="A316" s="147">
        <f t="shared" si="15"/>
        <v>2.6249999999999933</v>
      </c>
      <c r="B316" s="145">
        <v>44697</v>
      </c>
      <c r="C316" s="146">
        <v>0.70391203703703698</v>
      </c>
      <c r="D316" s="147">
        <v>109.1</v>
      </c>
      <c r="E316" s="147">
        <v>0</v>
      </c>
      <c r="F316" s="147">
        <v>17.2</v>
      </c>
      <c r="G316" s="147">
        <v>21.3</v>
      </c>
      <c r="H316" s="147">
        <v>21.5</v>
      </c>
      <c r="I316" s="147">
        <v>22.1</v>
      </c>
      <c r="J316" s="147">
        <v>20</v>
      </c>
      <c r="K316" s="147">
        <v>0.2</v>
      </c>
      <c r="L316" s="147">
        <v>3.5999999999999997E-2</v>
      </c>
      <c r="M316" s="147">
        <f t="shared" si="14"/>
        <v>4</v>
      </c>
      <c r="N316" s="147">
        <f t="shared" si="16"/>
        <v>429</v>
      </c>
    </row>
    <row r="317" spans="1:14">
      <c r="A317" s="147">
        <f t="shared" si="15"/>
        <v>2.6333333333333266</v>
      </c>
      <c r="B317" s="145">
        <v>44697</v>
      </c>
      <c r="C317" s="146">
        <v>0.70425925925925925</v>
      </c>
      <c r="D317" s="147">
        <v>109.1</v>
      </c>
      <c r="E317" s="147">
        <v>0</v>
      </c>
      <c r="F317" s="147">
        <v>17.2</v>
      </c>
      <c r="G317" s="147">
        <v>21.4</v>
      </c>
      <c r="H317" s="147">
        <v>21.6</v>
      </c>
      <c r="I317" s="147">
        <v>22.1</v>
      </c>
      <c r="J317" s="147">
        <v>20</v>
      </c>
      <c r="K317" s="147">
        <v>0.2</v>
      </c>
      <c r="L317" s="147">
        <v>3.5999999999999997E-2</v>
      </c>
      <c r="M317" s="147">
        <f t="shared" si="14"/>
        <v>4</v>
      </c>
      <c r="N317" s="147">
        <f t="shared" si="16"/>
        <v>431</v>
      </c>
    </row>
    <row r="318" spans="1:14">
      <c r="A318" s="147">
        <f t="shared" si="15"/>
        <v>2.6416666666666599</v>
      </c>
      <c r="B318" s="145">
        <v>44697</v>
      </c>
      <c r="C318" s="146">
        <v>0.70460648148148142</v>
      </c>
      <c r="D318" s="147">
        <v>109.1</v>
      </c>
      <c r="E318" s="147">
        <v>0</v>
      </c>
      <c r="F318" s="147">
        <v>17.2</v>
      </c>
      <c r="G318" s="147">
        <v>21.4</v>
      </c>
      <c r="H318" s="147">
        <v>21.5</v>
      </c>
      <c r="I318" s="147">
        <v>22.1</v>
      </c>
      <c r="J318" s="147">
        <v>20</v>
      </c>
      <c r="K318" s="147">
        <v>0.2</v>
      </c>
      <c r="L318" s="147">
        <v>3.5999999999999997E-2</v>
      </c>
      <c r="M318" s="147">
        <f t="shared" si="14"/>
        <v>4</v>
      </c>
      <c r="N318" s="147">
        <f t="shared" si="16"/>
        <v>433</v>
      </c>
    </row>
    <row r="319" spans="1:14">
      <c r="A319" s="147">
        <f t="shared" si="15"/>
        <v>2.6499999999999932</v>
      </c>
      <c r="B319" s="145">
        <v>44697</v>
      </c>
      <c r="C319" s="146">
        <v>0.7049537037037038</v>
      </c>
      <c r="D319" s="147">
        <v>109.1</v>
      </c>
      <c r="E319" s="147">
        <v>0</v>
      </c>
      <c r="F319" s="147">
        <v>17.2</v>
      </c>
      <c r="G319" s="147">
        <v>21.4</v>
      </c>
      <c r="H319" s="147">
        <v>21.6</v>
      </c>
      <c r="I319" s="147">
        <v>22.1</v>
      </c>
      <c r="J319" s="147">
        <v>20</v>
      </c>
      <c r="K319" s="147">
        <v>0.2</v>
      </c>
      <c r="L319" s="147">
        <v>3.5999999999999997E-2</v>
      </c>
      <c r="M319" s="147">
        <f t="shared" si="14"/>
        <v>4</v>
      </c>
      <c r="N319" s="147">
        <f t="shared" si="16"/>
        <v>435</v>
      </c>
    </row>
    <row r="320" spans="1:14">
      <c r="A320" s="147">
        <f t="shared" si="15"/>
        <v>2.6583333333333266</v>
      </c>
      <c r="B320" s="145">
        <v>44697</v>
      </c>
      <c r="C320" s="146">
        <v>0.70530092592592597</v>
      </c>
      <c r="D320" s="147">
        <v>109.1</v>
      </c>
      <c r="E320" s="147">
        <v>0</v>
      </c>
      <c r="F320" s="147">
        <v>17.8</v>
      </c>
      <c r="G320" s="147">
        <v>21.4</v>
      </c>
      <c r="H320" s="147">
        <v>21.6</v>
      </c>
      <c r="I320" s="147">
        <v>22.1</v>
      </c>
      <c r="J320" s="147">
        <v>20</v>
      </c>
      <c r="K320" s="147">
        <v>0.2</v>
      </c>
      <c r="L320" s="147">
        <v>3.5999999999999997E-2</v>
      </c>
      <c r="M320" s="147">
        <f t="shared" si="14"/>
        <v>4</v>
      </c>
      <c r="N320" s="147">
        <f t="shared" si="16"/>
        <v>437</v>
      </c>
    </row>
    <row r="321" spans="1:14">
      <c r="A321" s="147">
        <f t="shared" si="15"/>
        <v>2.6666666666666599</v>
      </c>
      <c r="B321" s="145">
        <v>44697</v>
      </c>
      <c r="C321" s="146">
        <v>0.70564814814814814</v>
      </c>
      <c r="D321" s="147">
        <v>109.1</v>
      </c>
      <c r="E321" s="147">
        <v>0</v>
      </c>
      <c r="F321" s="147">
        <v>17.8</v>
      </c>
      <c r="G321" s="147">
        <v>21.4</v>
      </c>
      <c r="H321" s="147">
        <v>21.6</v>
      </c>
      <c r="I321" s="147">
        <v>22.1</v>
      </c>
      <c r="J321" s="147">
        <v>20</v>
      </c>
      <c r="K321" s="147">
        <v>0.2</v>
      </c>
      <c r="L321" s="147">
        <v>3.5999999999999997E-2</v>
      </c>
      <c r="M321" s="147">
        <f t="shared" si="14"/>
        <v>4</v>
      </c>
      <c r="N321" s="147">
        <f t="shared" si="16"/>
        <v>439</v>
      </c>
    </row>
    <row r="322" spans="1:14">
      <c r="A322" s="147">
        <f t="shared" si="15"/>
        <v>2.6749999999999932</v>
      </c>
      <c r="B322" s="145">
        <v>44697</v>
      </c>
      <c r="C322" s="146">
        <v>0.70599537037037041</v>
      </c>
      <c r="D322" s="147">
        <v>109.1</v>
      </c>
      <c r="E322" s="147">
        <v>0</v>
      </c>
      <c r="F322" s="147">
        <v>17.8</v>
      </c>
      <c r="G322" s="147">
        <v>21.4</v>
      </c>
      <c r="H322" s="147">
        <v>21.6</v>
      </c>
      <c r="I322" s="147">
        <v>22.2</v>
      </c>
      <c r="J322" s="147">
        <v>20</v>
      </c>
      <c r="K322" s="147">
        <v>0.2</v>
      </c>
      <c r="L322" s="147">
        <v>3.6999999999999998E-2</v>
      </c>
      <c r="M322" s="147">
        <f t="shared" si="14"/>
        <v>4</v>
      </c>
      <c r="N322" s="147">
        <f t="shared" si="16"/>
        <v>441</v>
      </c>
    </row>
    <row r="323" spans="1:14">
      <c r="A323" s="147">
        <f t="shared" si="15"/>
        <v>2.6833333333333265</v>
      </c>
      <c r="B323" s="145">
        <v>44697</v>
      </c>
      <c r="C323" s="146">
        <v>0.70634259259259258</v>
      </c>
      <c r="D323" s="147">
        <v>109.1</v>
      </c>
      <c r="E323" s="147">
        <v>0</v>
      </c>
      <c r="F323" s="147">
        <v>17.8</v>
      </c>
      <c r="G323" s="147">
        <v>21.4</v>
      </c>
      <c r="H323" s="147">
        <v>21.6</v>
      </c>
      <c r="I323" s="147">
        <v>22.1</v>
      </c>
      <c r="J323" s="147">
        <v>20</v>
      </c>
      <c r="K323" s="147">
        <v>0.2</v>
      </c>
      <c r="L323" s="147">
        <v>3.6999999999999998E-2</v>
      </c>
      <c r="M323" s="147">
        <f t="shared" ref="M323:M386" si="17">J323*K323</f>
        <v>4</v>
      </c>
      <c r="N323" s="147">
        <f t="shared" si="16"/>
        <v>443</v>
      </c>
    </row>
    <row r="324" spans="1:14">
      <c r="A324" s="147">
        <f t="shared" ref="A324:A387" si="18">A323+30/3600</f>
        <v>2.6916666666666598</v>
      </c>
      <c r="B324" s="145">
        <v>44697</v>
      </c>
      <c r="C324" s="146">
        <v>0.70668981481481474</v>
      </c>
      <c r="D324" s="147">
        <v>108.5</v>
      </c>
      <c r="E324" s="147">
        <v>0</v>
      </c>
      <c r="F324" s="147">
        <v>17.8</v>
      </c>
      <c r="G324" s="147">
        <v>21.4</v>
      </c>
      <c r="H324" s="147">
        <v>21.6</v>
      </c>
      <c r="I324" s="147">
        <v>22.1</v>
      </c>
      <c r="J324" s="147">
        <v>20</v>
      </c>
      <c r="K324" s="147">
        <v>0.2</v>
      </c>
      <c r="L324" s="147">
        <v>3.6999999999999998E-2</v>
      </c>
      <c r="M324" s="147">
        <f t="shared" si="17"/>
        <v>4</v>
      </c>
      <c r="N324" s="147">
        <f t="shared" ref="N324:N387" si="19">K324*10+N323</f>
        <v>445</v>
      </c>
    </row>
    <row r="325" spans="1:14">
      <c r="A325" s="147">
        <f t="shared" si="18"/>
        <v>2.6999999999999931</v>
      </c>
      <c r="B325" s="145">
        <v>44697</v>
      </c>
      <c r="C325" s="146">
        <v>0.70703703703703702</v>
      </c>
      <c r="D325" s="147">
        <v>108.5</v>
      </c>
      <c r="E325" s="147">
        <v>0</v>
      </c>
      <c r="F325" s="147">
        <v>17.8</v>
      </c>
      <c r="G325" s="147">
        <v>21.3</v>
      </c>
      <c r="H325" s="147">
        <v>21.6</v>
      </c>
      <c r="I325" s="147">
        <v>22.1</v>
      </c>
      <c r="J325" s="147">
        <v>20</v>
      </c>
      <c r="K325" s="147">
        <v>0.2</v>
      </c>
      <c r="L325" s="147">
        <v>3.6999999999999998E-2</v>
      </c>
      <c r="M325" s="147">
        <f t="shared" si="17"/>
        <v>4</v>
      </c>
      <c r="N325" s="147">
        <f t="shared" si="19"/>
        <v>447</v>
      </c>
    </row>
    <row r="326" spans="1:14">
      <c r="A326" s="147">
        <f t="shared" si="18"/>
        <v>2.7083333333333264</v>
      </c>
      <c r="B326" s="145">
        <v>44697</v>
      </c>
      <c r="C326" s="146">
        <v>0.7073842592592593</v>
      </c>
      <c r="D326" s="147">
        <v>108.5</v>
      </c>
      <c r="E326" s="147">
        <v>0</v>
      </c>
      <c r="F326" s="147">
        <v>18.5</v>
      </c>
      <c r="G326" s="147">
        <v>21.4</v>
      </c>
      <c r="H326" s="147">
        <v>21.6</v>
      </c>
      <c r="I326" s="147">
        <v>22.1</v>
      </c>
      <c r="J326" s="147">
        <v>20</v>
      </c>
      <c r="K326" s="147">
        <v>0.2</v>
      </c>
      <c r="L326" s="147">
        <v>3.6999999999999998E-2</v>
      </c>
      <c r="M326" s="147">
        <f t="shared" si="17"/>
        <v>4</v>
      </c>
      <c r="N326" s="147">
        <f t="shared" si="19"/>
        <v>449</v>
      </c>
    </row>
    <row r="327" spans="1:14">
      <c r="A327" s="147">
        <f t="shared" si="18"/>
        <v>2.7166666666666597</v>
      </c>
      <c r="B327" s="145">
        <v>44697</v>
      </c>
      <c r="C327" s="146">
        <v>0.70773148148148157</v>
      </c>
      <c r="D327" s="147">
        <v>108.5</v>
      </c>
      <c r="E327" s="147">
        <v>0</v>
      </c>
      <c r="F327" s="147">
        <v>18.5</v>
      </c>
      <c r="G327" s="147">
        <v>21.4</v>
      </c>
      <c r="H327" s="147">
        <v>21.5</v>
      </c>
      <c r="I327" s="147">
        <v>22.1</v>
      </c>
      <c r="J327" s="147">
        <v>20</v>
      </c>
      <c r="K327" s="147">
        <v>0.2</v>
      </c>
      <c r="L327" s="147">
        <v>3.6999999999999998E-2</v>
      </c>
      <c r="M327" s="147">
        <f t="shared" si="17"/>
        <v>4</v>
      </c>
      <c r="N327" s="147">
        <f t="shared" si="19"/>
        <v>451</v>
      </c>
    </row>
    <row r="328" spans="1:14">
      <c r="A328" s="147">
        <f t="shared" si="18"/>
        <v>2.724999999999993</v>
      </c>
      <c r="B328" s="145">
        <v>44697</v>
      </c>
      <c r="C328" s="146">
        <v>0.70807870370370374</v>
      </c>
      <c r="D328" s="147">
        <v>108.5</v>
      </c>
      <c r="E328" s="147">
        <v>0</v>
      </c>
      <c r="F328" s="147">
        <v>18.5</v>
      </c>
      <c r="G328" s="147">
        <v>21.4</v>
      </c>
      <c r="H328" s="147">
        <v>21.6</v>
      </c>
      <c r="I328" s="147">
        <v>22.2</v>
      </c>
      <c r="J328" s="147">
        <v>20</v>
      </c>
      <c r="K328" s="147">
        <v>0.2</v>
      </c>
      <c r="L328" s="147">
        <v>3.7999999999999999E-2</v>
      </c>
      <c r="M328" s="147">
        <f t="shared" si="17"/>
        <v>4</v>
      </c>
      <c r="N328" s="147">
        <f t="shared" si="19"/>
        <v>453</v>
      </c>
    </row>
    <row r="329" spans="1:14">
      <c r="A329" s="147">
        <f t="shared" si="18"/>
        <v>2.7333333333333263</v>
      </c>
      <c r="B329" s="145">
        <v>44697</v>
      </c>
      <c r="C329" s="146">
        <v>0.7084259259259259</v>
      </c>
      <c r="D329" s="147">
        <v>108.5</v>
      </c>
      <c r="E329" s="147">
        <v>0</v>
      </c>
      <c r="F329" s="147">
        <v>18.5</v>
      </c>
      <c r="G329" s="147">
        <v>21.4</v>
      </c>
      <c r="H329" s="147">
        <v>21.5</v>
      </c>
      <c r="I329" s="147">
        <v>22.1</v>
      </c>
      <c r="J329" s="147">
        <v>20</v>
      </c>
      <c r="K329" s="147">
        <v>0.2</v>
      </c>
      <c r="L329" s="147">
        <v>3.7999999999999999E-2</v>
      </c>
      <c r="M329" s="147">
        <f t="shared" si="17"/>
        <v>4</v>
      </c>
      <c r="N329" s="147">
        <f t="shared" si="19"/>
        <v>455</v>
      </c>
    </row>
    <row r="330" spans="1:14">
      <c r="A330" s="147">
        <f t="shared" si="18"/>
        <v>2.7416666666666596</v>
      </c>
      <c r="B330" s="145">
        <v>44697</v>
      </c>
      <c r="C330" s="146">
        <v>0.70877314814814818</v>
      </c>
      <c r="D330" s="147">
        <v>108.5</v>
      </c>
      <c r="E330" s="147">
        <v>0</v>
      </c>
      <c r="F330" s="147">
        <v>18.5</v>
      </c>
      <c r="G330" s="147">
        <v>21.4</v>
      </c>
      <c r="H330" s="147">
        <v>21.6</v>
      </c>
      <c r="I330" s="147">
        <v>22.1</v>
      </c>
      <c r="J330" s="147">
        <v>20</v>
      </c>
      <c r="K330" s="147">
        <v>0.2</v>
      </c>
      <c r="L330" s="147">
        <v>3.7999999999999999E-2</v>
      </c>
      <c r="M330" s="147">
        <f t="shared" si="17"/>
        <v>4</v>
      </c>
      <c r="N330" s="147">
        <f t="shared" si="19"/>
        <v>457</v>
      </c>
    </row>
    <row r="331" spans="1:14">
      <c r="A331" s="147">
        <f t="shared" si="18"/>
        <v>2.7499999999999929</v>
      </c>
      <c r="B331" s="145">
        <v>44697</v>
      </c>
      <c r="C331" s="146">
        <v>0.70912037037037035</v>
      </c>
      <c r="D331" s="147">
        <v>107.8</v>
      </c>
      <c r="E331" s="147">
        <v>0</v>
      </c>
      <c r="F331" s="147">
        <v>18.5</v>
      </c>
      <c r="G331" s="147">
        <v>21.4</v>
      </c>
      <c r="H331" s="147">
        <v>21.6</v>
      </c>
      <c r="I331" s="147">
        <v>22.1</v>
      </c>
      <c r="J331" s="147">
        <v>20</v>
      </c>
      <c r="K331" s="147">
        <v>0.2</v>
      </c>
      <c r="L331" s="147">
        <v>3.7999999999999999E-2</v>
      </c>
      <c r="M331" s="147">
        <f t="shared" si="17"/>
        <v>4</v>
      </c>
      <c r="N331" s="147">
        <f t="shared" si="19"/>
        <v>459</v>
      </c>
    </row>
    <row r="332" spans="1:14">
      <c r="A332" s="147">
        <f t="shared" si="18"/>
        <v>2.7583333333333262</v>
      </c>
      <c r="B332" s="145">
        <v>44697</v>
      </c>
      <c r="C332" s="146">
        <v>0.70946759259259251</v>
      </c>
      <c r="D332" s="147">
        <v>107.8</v>
      </c>
      <c r="E332" s="147">
        <v>0</v>
      </c>
      <c r="F332" s="147">
        <v>19.100000000000001</v>
      </c>
      <c r="G332" s="147">
        <v>21.4</v>
      </c>
      <c r="H332" s="147">
        <v>21.7</v>
      </c>
      <c r="I332" s="147">
        <v>22.2</v>
      </c>
      <c r="J332" s="147">
        <v>20</v>
      </c>
      <c r="K332" s="147">
        <v>0.2</v>
      </c>
      <c r="L332" s="147">
        <v>3.7999999999999999E-2</v>
      </c>
      <c r="M332" s="147">
        <f t="shared" si="17"/>
        <v>4</v>
      </c>
      <c r="N332" s="147">
        <f t="shared" si="19"/>
        <v>461</v>
      </c>
    </row>
    <row r="333" spans="1:14">
      <c r="A333" s="147">
        <f t="shared" si="18"/>
        <v>2.7666666666666595</v>
      </c>
      <c r="B333" s="145">
        <v>44697</v>
      </c>
      <c r="C333" s="146">
        <v>0.70981481481481479</v>
      </c>
      <c r="D333" s="147">
        <v>107.8</v>
      </c>
      <c r="E333" s="147">
        <v>0</v>
      </c>
      <c r="F333" s="147">
        <v>19.100000000000001</v>
      </c>
      <c r="G333" s="147">
        <v>21.4</v>
      </c>
      <c r="H333" s="147">
        <v>21.6</v>
      </c>
      <c r="I333" s="147">
        <v>22.2</v>
      </c>
      <c r="J333" s="147">
        <v>20</v>
      </c>
      <c r="K333" s="147">
        <v>0.2</v>
      </c>
      <c r="L333" s="147">
        <v>3.7999999999999999E-2</v>
      </c>
      <c r="M333" s="147">
        <f t="shared" si="17"/>
        <v>4</v>
      </c>
      <c r="N333" s="147">
        <f t="shared" si="19"/>
        <v>463</v>
      </c>
    </row>
    <row r="334" spans="1:14">
      <c r="A334" s="147">
        <f t="shared" si="18"/>
        <v>2.7749999999999928</v>
      </c>
      <c r="B334" s="145">
        <v>44697</v>
      </c>
      <c r="C334" s="146">
        <v>0.71016203703703706</v>
      </c>
      <c r="D334" s="147">
        <v>107.8</v>
      </c>
      <c r="E334" s="147">
        <v>0</v>
      </c>
      <c r="F334" s="147">
        <v>19.100000000000001</v>
      </c>
      <c r="G334" s="147">
        <v>21.4</v>
      </c>
      <c r="H334" s="147">
        <v>21.7</v>
      </c>
      <c r="I334" s="147">
        <v>22.1</v>
      </c>
      <c r="J334" s="147">
        <v>20</v>
      </c>
      <c r="K334" s="147">
        <v>0.2</v>
      </c>
      <c r="L334" s="147">
        <v>3.9E-2</v>
      </c>
      <c r="M334" s="147">
        <f t="shared" si="17"/>
        <v>4</v>
      </c>
      <c r="N334" s="147">
        <f t="shared" si="19"/>
        <v>465</v>
      </c>
    </row>
    <row r="335" spans="1:14">
      <c r="A335" s="147">
        <f t="shared" si="18"/>
        <v>2.7833333333333261</v>
      </c>
      <c r="B335" s="145">
        <v>44697</v>
      </c>
      <c r="C335" s="146">
        <v>0.71052083333333327</v>
      </c>
      <c r="D335" s="147">
        <v>107.8</v>
      </c>
      <c r="E335" s="147">
        <v>0</v>
      </c>
      <c r="F335" s="147">
        <v>19.100000000000001</v>
      </c>
      <c r="G335" s="147">
        <v>21.4</v>
      </c>
      <c r="H335" s="147">
        <v>21.6</v>
      </c>
      <c r="I335" s="147">
        <v>22.2</v>
      </c>
      <c r="J335" s="147">
        <v>20</v>
      </c>
      <c r="K335" s="147">
        <v>0.2</v>
      </c>
      <c r="L335" s="147">
        <v>3.9E-2</v>
      </c>
      <c r="M335" s="147">
        <f t="shared" si="17"/>
        <v>4</v>
      </c>
      <c r="N335" s="147">
        <f t="shared" si="19"/>
        <v>467</v>
      </c>
    </row>
    <row r="336" spans="1:14">
      <c r="A336" s="147">
        <f t="shared" si="18"/>
        <v>2.7916666666666594</v>
      </c>
      <c r="B336" s="145">
        <v>44697</v>
      </c>
      <c r="C336" s="146">
        <v>0.71086805555555566</v>
      </c>
      <c r="D336" s="147">
        <v>107.8</v>
      </c>
      <c r="E336" s="147">
        <v>0</v>
      </c>
      <c r="F336" s="147">
        <v>19.100000000000001</v>
      </c>
      <c r="G336" s="147">
        <v>21.4</v>
      </c>
      <c r="H336" s="147">
        <v>21.6</v>
      </c>
      <c r="I336" s="147">
        <v>22.2</v>
      </c>
      <c r="J336" s="147">
        <v>20</v>
      </c>
      <c r="K336" s="147">
        <v>0.2</v>
      </c>
      <c r="L336" s="147">
        <v>3.9E-2</v>
      </c>
      <c r="M336" s="147">
        <f t="shared" si="17"/>
        <v>4</v>
      </c>
      <c r="N336" s="147">
        <f t="shared" si="19"/>
        <v>469</v>
      </c>
    </row>
    <row r="337" spans="1:14">
      <c r="A337" s="147">
        <f t="shared" si="18"/>
        <v>2.7999999999999927</v>
      </c>
      <c r="B337" s="145">
        <v>44697</v>
      </c>
      <c r="C337" s="146">
        <v>0.71121527777777782</v>
      </c>
      <c r="D337" s="147">
        <v>107.1</v>
      </c>
      <c r="E337" s="147">
        <v>0</v>
      </c>
      <c r="F337" s="147">
        <v>19.100000000000001</v>
      </c>
      <c r="G337" s="147">
        <v>21.4</v>
      </c>
      <c r="H337" s="147">
        <v>21.6</v>
      </c>
      <c r="I337" s="147">
        <v>22.2</v>
      </c>
      <c r="J337" s="147">
        <v>20</v>
      </c>
      <c r="K337" s="147">
        <v>0.2</v>
      </c>
      <c r="L337" s="147">
        <v>3.9E-2</v>
      </c>
      <c r="M337" s="147">
        <f t="shared" si="17"/>
        <v>4</v>
      </c>
      <c r="N337" s="147">
        <f t="shared" si="19"/>
        <v>471</v>
      </c>
    </row>
    <row r="338" spans="1:14">
      <c r="A338" s="147">
        <f t="shared" si="18"/>
        <v>2.808333333333326</v>
      </c>
      <c r="B338" s="145">
        <v>44697</v>
      </c>
      <c r="C338" s="146">
        <v>0.71156249999999999</v>
      </c>
      <c r="D338" s="147">
        <v>107.1</v>
      </c>
      <c r="E338" s="147">
        <v>0</v>
      </c>
      <c r="F338" s="147">
        <v>19.7</v>
      </c>
      <c r="G338" s="147">
        <v>21.4</v>
      </c>
      <c r="H338" s="147">
        <v>21.6</v>
      </c>
      <c r="I338" s="147">
        <v>22.2</v>
      </c>
      <c r="J338" s="147">
        <v>20</v>
      </c>
      <c r="K338" s="147">
        <v>0.2</v>
      </c>
      <c r="L338" s="147">
        <v>3.9E-2</v>
      </c>
      <c r="M338" s="147">
        <f t="shared" si="17"/>
        <v>4</v>
      </c>
      <c r="N338" s="147">
        <f t="shared" si="19"/>
        <v>473</v>
      </c>
    </row>
    <row r="339" spans="1:14">
      <c r="A339" s="147">
        <f t="shared" si="18"/>
        <v>2.8166666666666593</v>
      </c>
      <c r="B339" s="145">
        <v>44697</v>
      </c>
      <c r="C339" s="146">
        <v>0.71190972222222226</v>
      </c>
      <c r="D339" s="147">
        <v>107.1</v>
      </c>
      <c r="E339" s="147">
        <v>0</v>
      </c>
      <c r="F339" s="147">
        <v>19.7</v>
      </c>
      <c r="G339" s="147">
        <v>21.4</v>
      </c>
      <c r="H339" s="147">
        <v>21.6</v>
      </c>
      <c r="I339" s="147">
        <v>22.2</v>
      </c>
      <c r="J339" s="147">
        <v>20</v>
      </c>
      <c r="K339" s="147">
        <v>0.2</v>
      </c>
      <c r="L339" s="147">
        <v>3.9E-2</v>
      </c>
      <c r="M339" s="147">
        <f t="shared" si="17"/>
        <v>4</v>
      </c>
      <c r="N339" s="147">
        <f t="shared" si="19"/>
        <v>475</v>
      </c>
    </row>
    <row r="340" spans="1:14">
      <c r="A340" s="147">
        <f t="shared" si="18"/>
        <v>2.8249999999999926</v>
      </c>
      <c r="B340" s="145">
        <v>44697</v>
      </c>
      <c r="C340" s="146">
        <v>0.71225694444444443</v>
      </c>
      <c r="D340" s="147">
        <v>107.1</v>
      </c>
      <c r="E340" s="147">
        <v>0</v>
      </c>
      <c r="F340" s="147">
        <v>19.7</v>
      </c>
      <c r="G340" s="147">
        <v>21.4</v>
      </c>
      <c r="H340" s="147">
        <v>21.7</v>
      </c>
      <c r="I340" s="147">
        <v>22.2</v>
      </c>
      <c r="J340" s="147">
        <v>20</v>
      </c>
      <c r="K340" s="147">
        <v>0.2</v>
      </c>
      <c r="L340" s="147">
        <v>0.04</v>
      </c>
      <c r="M340" s="147">
        <f t="shared" si="17"/>
        <v>4</v>
      </c>
      <c r="N340" s="147">
        <f t="shared" si="19"/>
        <v>477</v>
      </c>
    </row>
    <row r="341" spans="1:14">
      <c r="A341" s="147">
        <f t="shared" si="18"/>
        <v>2.8333333333333259</v>
      </c>
      <c r="B341" s="145">
        <v>44697</v>
      </c>
      <c r="C341" s="146">
        <v>0.71260416666666659</v>
      </c>
      <c r="D341" s="147">
        <v>107.1</v>
      </c>
      <c r="E341" s="147">
        <v>0</v>
      </c>
      <c r="F341" s="147">
        <v>19.7</v>
      </c>
      <c r="G341" s="147">
        <v>21.4</v>
      </c>
      <c r="H341" s="147">
        <v>21.6</v>
      </c>
      <c r="I341" s="147">
        <v>22.2</v>
      </c>
      <c r="J341" s="147">
        <v>20</v>
      </c>
      <c r="K341" s="147">
        <v>0.2</v>
      </c>
      <c r="L341" s="147">
        <v>0.04</v>
      </c>
      <c r="M341" s="147">
        <f t="shared" si="17"/>
        <v>4</v>
      </c>
      <c r="N341" s="147">
        <f t="shared" si="19"/>
        <v>479</v>
      </c>
    </row>
    <row r="342" spans="1:14">
      <c r="A342" s="147">
        <f t="shared" si="18"/>
        <v>2.8416666666666592</v>
      </c>
      <c r="B342" s="145">
        <v>44697</v>
      </c>
      <c r="C342" s="146">
        <v>0.71295138888888887</v>
      </c>
      <c r="D342" s="147">
        <v>107.1</v>
      </c>
      <c r="E342" s="147">
        <v>0</v>
      </c>
      <c r="F342" s="147">
        <v>19.7</v>
      </c>
      <c r="G342" s="147">
        <v>21.4</v>
      </c>
      <c r="H342" s="147">
        <v>21.6</v>
      </c>
      <c r="I342" s="147">
        <v>22.2</v>
      </c>
      <c r="J342" s="147">
        <v>20</v>
      </c>
      <c r="K342" s="147">
        <v>0.2</v>
      </c>
      <c r="L342" s="147">
        <v>0.04</v>
      </c>
      <c r="M342" s="147">
        <f t="shared" si="17"/>
        <v>4</v>
      </c>
      <c r="N342" s="147">
        <f t="shared" si="19"/>
        <v>481</v>
      </c>
    </row>
    <row r="343" spans="1:14">
      <c r="A343" s="147">
        <f t="shared" si="18"/>
        <v>2.8499999999999925</v>
      </c>
      <c r="B343" s="145">
        <v>44697</v>
      </c>
      <c r="C343" s="146">
        <v>0.71329861111111115</v>
      </c>
      <c r="D343" s="147">
        <v>107.1</v>
      </c>
      <c r="E343" s="147">
        <v>0</v>
      </c>
      <c r="F343" s="147">
        <v>19.7</v>
      </c>
      <c r="G343" s="147">
        <v>21.5</v>
      </c>
      <c r="H343" s="147">
        <v>21.7</v>
      </c>
      <c r="I343" s="147">
        <v>22.2</v>
      </c>
      <c r="J343" s="147">
        <v>20</v>
      </c>
      <c r="K343" s="147">
        <v>0.2</v>
      </c>
      <c r="L343" s="147">
        <v>0.04</v>
      </c>
      <c r="M343" s="147">
        <f t="shared" si="17"/>
        <v>4</v>
      </c>
      <c r="N343" s="147">
        <f t="shared" si="19"/>
        <v>483</v>
      </c>
    </row>
    <row r="344" spans="1:14">
      <c r="A344" s="147">
        <f t="shared" si="18"/>
        <v>2.8583333333333258</v>
      </c>
      <c r="B344" s="145">
        <v>44697</v>
      </c>
      <c r="C344" s="146">
        <v>0.71364583333333342</v>
      </c>
      <c r="D344" s="147">
        <v>107.1</v>
      </c>
      <c r="E344" s="147">
        <v>0</v>
      </c>
      <c r="F344" s="147">
        <v>19.7</v>
      </c>
      <c r="G344" s="147">
        <v>21.4</v>
      </c>
      <c r="H344" s="147">
        <v>21.6</v>
      </c>
      <c r="I344" s="147">
        <v>22.2</v>
      </c>
      <c r="J344" s="147">
        <v>20</v>
      </c>
      <c r="K344" s="147">
        <v>0.2</v>
      </c>
      <c r="L344" s="147">
        <v>0.04</v>
      </c>
      <c r="M344" s="147">
        <f t="shared" si="17"/>
        <v>4</v>
      </c>
      <c r="N344" s="147">
        <f t="shared" si="19"/>
        <v>485</v>
      </c>
    </row>
    <row r="345" spans="1:14">
      <c r="A345" s="147">
        <f t="shared" si="18"/>
        <v>2.8666666666666591</v>
      </c>
      <c r="B345" s="145">
        <v>44697</v>
      </c>
      <c r="C345" s="146">
        <v>0.71399305555555559</v>
      </c>
      <c r="D345" s="147">
        <v>107.1</v>
      </c>
      <c r="E345" s="147">
        <v>0</v>
      </c>
      <c r="F345" s="147">
        <v>20.399999999999999</v>
      </c>
      <c r="G345" s="147">
        <v>21.4</v>
      </c>
      <c r="H345" s="147">
        <v>21.6</v>
      </c>
      <c r="I345" s="147">
        <v>22.1</v>
      </c>
      <c r="J345" s="147">
        <v>20</v>
      </c>
      <c r="K345" s="147">
        <v>0.2</v>
      </c>
      <c r="L345" s="147">
        <v>0.04</v>
      </c>
      <c r="M345" s="147">
        <f t="shared" si="17"/>
        <v>4</v>
      </c>
      <c r="N345" s="147">
        <f t="shared" si="19"/>
        <v>487</v>
      </c>
    </row>
    <row r="346" spans="1:14">
      <c r="A346" s="147">
        <f t="shared" si="18"/>
        <v>2.8749999999999925</v>
      </c>
      <c r="B346" s="145">
        <v>44697</v>
      </c>
      <c r="C346" s="146">
        <v>0.71434027777777775</v>
      </c>
      <c r="D346" s="147">
        <v>106.4</v>
      </c>
      <c r="E346" s="147">
        <v>0</v>
      </c>
      <c r="F346" s="147">
        <v>20.399999999999999</v>
      </c>
      <c r="G346" s="147">
        <v>21.4</v>
      </c>
      <c r="H346" s="147">
        <v>21.7</v>
      </c>
      <c r="I346" s="147">
        <v>22.2</v>
      </c>
      <c r="J346" s="147">
        <v>20</v>
      </c>
      <c r="K346" s="147">
        <v>0.2</v>
      </c>
      <c r="L346" s="147">
        <v>4.1000000000000002E-2</v>
      </c>
      <c r="M346" s="147">
        <f t="shared" si="17"/>
        <v>4</v>
      </c>
      <c r="N346" s="147">
        <f t="shared" si="19"/>
        <v>489</v>
      </c>
    </row>
    <row r="347" spans="1:14">
      <c r="A347" s="147">
        <f t="shared" si="18"/>
        <v>2.8833333333333258</v>
      </c>
      <c r="B347" s="145">
        <v>44697</v>
      </c>
      <c r="C347" s="146">
        <v>0.71468750000000003</v>
      </c>
      <c r="D347" s="147">
        <v>106.4</v>
      </c>
      <c r="E347" s="147">
        <v>0</v>
      </c>
      <c r="F347" s="147">
        <v>20.399999999999999</v>
      </c>
      <c r="G347" s="147">
        <v>21.4</v>
      </c>
      <c r="H347" s="147">
        <v>21.7</v>
      </c>
      <c r="I347" s="147">
        <v>22.2</v>
      </c>
      <c r="J347" s="147">
        <v>20</v>
      </c>
      <c r="K347" s="147">
        <v>0.2</v>
      </c>
      <c r="L347" s="147">
        <v>4.1000000000000002E-2</v>
      </c>
      <c r="M347" s="147">
        <f t="shared" si="17"/>
        <v>4</v>
      </c>
      <c r="N347" s="147">
        <f t="shared" si="19"/>
        <v>491</v>
      </c>
    </row>
    <row r="348" spans="1:14">
      <c r="A348" s="147">
        <f t="shared" si="18"/>
        <v>2.8916666666666591</v>
      </c>
      <c r="B348" s="145">
        <v>44697</v>
      </c>
      <c r="C348" s="146">
        <v>0.7150347222222222</v>
      </c>
      <c r="D348" s="147">
        <v>106.4</v>
      </c>
      <c r="E348" s="147">
        <v>0</v>
      </c>
      <c r="F348" s="147">
        <v>20.399999999999999</v>
      </c>
      <c r="G348" s="147">
        <v>21.5</v>
      </c>
      <c r="H348" s="147">
        <v>21.7</v>
      </c>
      <c r="I348" s="147">
        <v>22.2</v>
      </c>
      <c r="J348" s="147">
        <v>20</v>
      </c>
      <c r="K348" s="147">
        <v>0.2</v>
      </c>
      <c r="L348" s="147">
        <v>4.1000000000000002E-2</v>
      </c>
      <c r="M348" s="147">
        <f t="shared" si="17"/>
        <v>4</v>
      </c>
      <c r="N348" s="147">
        <f t="shared" si="19"/>
        <v>493</v>
      </c>
    </row>
    <row r="349" spans="1:14">
      <c r="A349" s="147">
        <f t="shared" si="18"/>
        <v>2.8999999999999924</v>
      </c>
      <c r="B349" s="145">
        <v>44697</v>
      </c>
      <c r="C349" s="146">
        <v>0.71538194444444436</v>
      </c>
      <c r="D349" s="147">
        <v>106.4</v>
      </c>
      <c r="E349" s="147">
        <v>0</v>
      </c>
      <c r="F349" s="147">
        <v>20.399999999999999</v>
      </c>
      <c r="G349" s="147">
        <v>21.4</v>
      </c>
      <c r="H349" s="147">
        <v>21.7</v>
      </c>
      <c r="I349" s="147">
        <v>22.2</v>
      </c>
      <c r="J349" s="147">
        <v>20</v>
      </c>
      <c r="K349" s="147">
        <v>0.2</v>
      </c>
      <c r="L349" s="147">
        <v>4.1000000000000002E-2</v>
      </c>
      <c r="M349" s="147">
        <f t="shared" si="17"/>
        <v>4</v>
      </c>
      <c r="N349" s="147">
        <f t="shared" si="19"/>
        <v>495</v>
      </c>
    </row>
    <row r="350" spans="1:14">
      <c r="A350" s="147">
        <f t="shared" si="18"/>
        <v>2.9083333333333257</v>
      </c>
      <c r="B350" s="145">
        <v>44697</v>
      </c>
      <c r="C350" s="146">
        <v>0.71572916666666664</v>
      </c>
      <c r="D350" s="147">
        <v>106.4</v>
      </c>
      <c r="E350" s="147">
        <v>0</v>
      </c>
      <c r="F350" s="147">
        <v>21</v>
      </c>
      <c r="G350" s="147">
        <v>21.5</v>
      </c>
      <c r="H350" s="147">
        <v>21.7</v>
      </c>
      <c r="I350" s="147">
        <v>22.2</v>
      </c>
      <c r="J350" s="147">
        <v>20</v>
      </c>
      <c r="K350" s="147">
        <v>0.2</v>
      </c>
      <c r="L350" s="147">
        <v>4.1000000000000002E-2</v>
      </c>
      <c r="M350" s="147">
        <f t="shared" si="17"/>
        <v>4</v>
      </c>
      <c r="N350" s="147">
        <f t="shared" si="19"/>
        <v>497</v>
      </c>
    </row>
    <row r="351" spans="1:14">
      <c r="A351" s="147">
        <f t="shared" si="18"/>
        <v>2.916666666666659</v>
      </c>
      <c r="B351" s="145">
        <v>44697</v>
      </c>
      <c r="C351" s="146">
        <v>0.71607638888888892</v>
      </c>
      <c r="D351" s="147">
        <v>106.4</v>
      </c>
      <c r="E351" s="147">
        <v>0</v>
      </c>
      <c r="F351" s="147">
        <v>21</v>
      </c>
      <c r="G351" s="147">
        <v>21.5</v>
      </c>
      <c r="H351" s="147">
        <v>21.7</v>
      </c>
      <c r="I351" s="147">
        <v>22.2</v>
      </c>
      <c r="J351" s="147">
        <v>20</v>
      </c>
      <c r="K351" s="147">
        <v>0.2</v>
      </c>
      <c r="L351" s="147">
        <v>4.1000000000000002E-2</v>
      </c>
      <c r="M351" s="147">
        <f t="shared" si="17"/>
        <v>4</v>
      </c>
      <c r="N351" s="147">
        <f t="shared" si="19"/>
        <v>499</v>
      </c>
    </row>
    <row r="352" spans="1:14">
      <c r="A352" s="147">
        <f t="shared" si="18"/>
        <v>2.9249999999999923</v>
      </c>
      <c r="B352" s="145">
        <v>44697</v>
      </c>
      <c r="C352" s="146">
        <v>0.71642361111111119</v>
      </c>
      <c r="D352" s="147">
        <v>106.4</v>
      </c>
      <c r="E352" s="147">
        <v>0</v>
      </c>
      <c r="F352" s="147">
        <v>21</v>
      </c>
      <c r="G352" s="147">
        <v>21.5</v>
      </c>
      <c r="H352" s="147">
        <v>21.7</v>
      </c>
      <c r="I352" s="147">
        <v>22.2</v>
      </c>
      <c r="J352" s="147">
        <v>20</v>
      </c>
      <c r="K352" s="147">
        <v>0.2</v>
      </c>
      <c r="L352" s="147">
        <v>4.2000000000000003E-2</v>
      </c>
      <c r="M352" s="147">
        <f t="shared" si="17"/>
        <v>4</v>
      </c>
      <c r="N352" s="147">
        <f t="shared" si="19"/>
        <v>501</v>
      </c>
    </row>
    <row r="353" spans="1:14">
      <c r="A353" s="147">
        <f t="shared" si="18"/>
        <v>2.9333333333333256</v>
      </c>
      <c r="B353" s="145">
        <v>44697</v>
      </c>
      <c r="C353" s="146">
        <v>0.71677083333333336</v>
      </c>
      <c r="D353" s="147">
        <v>105.8</v>
      </c>
      <c r="E353" s="147">
        <v>0</v>
      </c>
      <c r="F353" s="147">
        <v>21</v>
      </c>
      <c r="G353" s="147">
        <v>21.4</v>
      </c>
      <c r="H353" s="147">
        <v>21.6</v>
      </c>
      <c r="I353" s="147">
        <v>22.3</v>
      </c>
      <c r="J353" s="147">
        <v>20</v>
      </c>
      <c r="K353" s="147">
        <v>0.2</v>
      </c>
      <c r="L353" s="147">
        <v>4.2000000000000003E-2</v>
      </c>
      <c r="M353" s="147">
        <f t="shared" si="17"/>
        <v>4</v>
      </c>
      <c r="N353" s="147">
        <f t="shared" si="19"/>
        <v>503</v>
      </c>
    </row>
    <row r="354" spans="1:14">
      <c r="A354" s="147">
        <f t="shared" si="18"/>
        <v>2.9416666666666589</v>
      </c>
      <c r="B354" s="145">
        <v>44697</v>
      </c>
      <c r="C354" s="146">
        <v>0.71711805555555552</v>
      </c>
      <c r="D354" s="147">
        <v>105.8</v>
      </c>
      <c r="E354" s="147">
        <v>0</v>
      </c>
      <c r="F354" s="147">
        <v>21</v>
      </c>
      <c r="G354" s="147">
        <v>21.5</v>
      </c>
      <c r="H354" s="147">
        <v>21.7</v>
      </c>
      <c r="I354" s="147">
        <v>22.2</v>
      </c>
      <c r="J354" s="147">
        <v>20</v>
      </c>
      <c r="K354" s="147">
        <v>0.2</v>
      </c>
      <c r="L354" s="147">
        <v>4.2000000000000003E-2</v>
      </c>
      <c r="M354" s="147">
        <f t="shared" si="17"/>
        <v>4</v>
      </c>
      <c r="N354" s="147">
        <f t="shared" si="19"/>
        <v>505</v>
      </c>
    </row>
    <row r="355" spans="1:14">
      <c r="A355" s="147">
        <f t="shared" si="18"/>
        <v>2.9499999999999922</v>
      </c>
      <c r="B355" s="145">
        <v>44697</v>
      </c>
      <c r="C355" s="146">
        <v>0.7174652777777778</v>
      </c>
      <c r="D355" s="147">
        <v>105.8</v>
      </c>
      <c r="E355" s="147">
        <v>0</v>
      </c>
      <c r="F355" s="147">
        <v>21</v>
      </c>
      <c r="G355" s="147">
        <v>21.5</v>
      </c>
      <c r="H355" s="147">
        <v>21.7</v>
      </c>
      <c r="I355" s="147">
        <v>22.2</v>
      </c>
      <c r="J355" s="147">
        <v>20</v>
      </c>
      <c r="K355" s="147">
        <v>0.3</v>
      </c>
      <c r="L355" s="147">
        <v>4.2000000000000003E-2</v>
      </c>
      <c r="M355" s="147">
        <f t="shared" si="17"/>
        <v>6</v>
      </c>
      <c r="N355" s="147">
        <f t="shared" si="19"/>
        <v>508</v>
      </c>
    </row>
    <row r="356" spans="1:14">
      <c r="A356" s="147">
        <f t="shared" si="18"/>
        <v>2.9583333333333255</v>
      </c>
      <c r="B356" s="145">
        <v>44697</v>
      </c>
      <c r="C356" s="146">
        <v>0.71781249999999996</v>
      </c>
      <c r="D356" s="147">
        <v>105.8</v>
      </c>
      <c r="E356" s="147">
        <v>0</v>
      </c>
      <c r="F356" s="147">
        <v>21.6</v>
      </c>
      <c r="G356" s="147">
        <v>21.5</v>
      </c>
      <c r="H356" s="147">
        <v>21.7</v>
      </c>
      <c r="I356" s="147">
        <v>22.2</v>
      </c>
      <c r="J356" s="147">
        <v>20</v>
      </c>
      <c r="K356" s="147">
        <v>0.3</v>
      </c>
      <c r="L356" s="147">
        <v>4.2000000000000003E-2</v>
      </c>
      <c r="M356" s="147">
        <f t="shared" si="17"/>
        <v>6</v>
      </c>
      <c r="N356" s="147">
        <f t="shared" si="19"/>
        <v>511</v>
      </c>
    </row>
    <row r="357" spans="1:14">
      <c r="A357" s="147">
        <f t="shared" si="18"/>
        <v>2.9666666666666588</v>
      </c>
      <c r="B357" s="145">
        <v>44697</v>
      </c>
      <c r="C357" s="146">
        <v>0.71815972222222213</v>
      </c>
      <c r="D357" s="147">
        <v>105.8</v>
      </c>
      <c r="E357" s="147">
        <v>0</v>
      </c>
      <c r="F357" s="147">
        <v>21.6</v>
      </c>
      <c r="G357" s="147">
        <v>21.5</v>
      </c>
      <c r="H357" s="147">
        <v>21.7</v>
      </c>
      <c r="I357" s="147">
        <v>22.2</v>
      </c>
      <c r="J357" s="147">
        <v>20</v>
      </c>
      <c r="K357" s="147">
        <v>0.3</v>
      </c>
      <c r="L357" s="147">
        <v>4.2999999999999997E-2</v>
      </c>
      <c r="M357" s="147">
        <f t="shared" si="17"/>
        <v>6</v>
      </c>
      <c r="N357" s="147">
        <f t="shared" si="19"/>
        <v>514</v>
      </c>
    </row>
    <row r="358" spans="1:14">
      <c r="A358" s="147">
        <f t="shared" si="18"/>
        <v>2.9749999999999921</v>
      </c>
      <c r="B358" s="145">
        <v>44697</v>
      </c>
      <c r="C358" s="146">
        <v>0.71850694444444452</v>
      </c>
      <c r="D358" s="147">
        <v>105.8</v>
      </c>
      <c r="E358" s="147">
        <v>0</v>
      </c>
      <c r="F358" s="147">
        <v>21.6</v>
      </c>
      <c r="G358" s="147">
        <v>21.5</v>
      </c>
      <c r="H358" s="147">
        <v>21.8</v>
      </c>
      <c r="I358" s="147">
        <v>22.2</v>
      </c>
      <c r="J358" s="147">
        <v>20</v>
      </c>
      <c r="K358" s="147">
        <v>0.3</v>
      </c>
      <c r="L358" s="147">
        <v>4.2999999999999997E-2</v>
      </c>
      <c r="M358" s="147">
        <f t="shared" si="17"/>
        <v>6</v>
      </c>
      <c r="N358" s="147">
        <f t="shared" si="19"/>
        <v>517</v>
      </c>
    </row>
    <row r="359" spans="1:14">
      <c r="A359" s="147">
        <f t="shared" si="18"/>
        <v>2.9833333333333254</v>
      </c>
      <c r="B359" s="145">
        <v>44697</v>
      </c>
      <c r="C359" s="146">
        <v>0.71885416666666668</v>
      </c>
      <c r="D359" s="147">
        <v>105.1</v>
      </c>
      <c r="E359" s="147">
        <v>0</v>
      </c>
      <c r="F359" s="147">
        <v>21.6</v>
      </c>
      <c r="G359" s="147">
        <v>21.4</v>
      </c>
      <c r="H359" s="147">
        <v>21.7</v>
      </c>
      <c r="I359" s="147">
        <v>22.2</v>
      </c>
      <c r="J359" s="147">
        <v>20</v>
      </c>
      <c r="K359" s="147">
        <v>0.3</v>
      </c>
      <c r="L359" s="147">
        <v>4.2999999999999997E-2</v>
      </c>
      <c r="M359" s="147">
        <f t="shared" si="17"/>
        <v>6</v>
      </c>
      <c r="N359" s="147">
        <f t="shared" si="19"/>
        <v>520</v>
      </c>
    </row>
    <row r="360" spans="1:14">
      <c r="A360" s="147">
        <f t="shared" si="18"/>
        <v>2.9916666666666587</v>
      </c>
      <c r="B360" s="145">
        <v>44697</v>
      </c>
      <c r="C360" s="146">
        <v>0.719212962962963</v>
      </c>
      <c r="D360" s="147">
        <v>105.1</v>
      </c>
      <c r="E360" s="147">
        <v>0</v>
      </c>
      <c r="F360" s="147">
        <v>21.6</v>
      </c>
      <c r="G360" s="147">
        <v>21.5</v>
      </c>
      <c r="H360" s="147">
        <v>21.8</v>
      </c>
      <c r="I360" s="147">
        <v>22.3</v>
      </c>
      <c r="J360" s="147">
        <v>20</v>
      </c>
      <c r="K360" s="147">
        <v>0.3</v>
      </c>
      <c r="L360" s="147">
        <v>4.2999999999999997E-2</v>
      </c>
      <c r="M360" s="147">
        <f t="shared" si="17"/>
        <v>6</v>
      </c>
      <c r="N360" s="147">
        <f t="shared" si="19"/>
        <v>523</v>
      </c>
    </row>
    <row r="361" spans="1:14">
      <c r="A361" s="147">
        <f t="shared" si="18"/>
        <v>2.999999999999992</v>
      </c>
      <c r="B361" s="145">
        <v>44697</v>
      </c>
      <c r="C361" s="146">
        <v>0.71956018518518527</v>
      </c>
      <c r="D361" s="147">
        <v>105.1</v>
      </c>
      <c r="E361" s="147">
        <v>0</v>
      </c>
      <c r="F361" s="147">
        <v>21.6</v>
      </c>
      <c r="G361" s="147">
        <v>21.5</v>
      </c>
      <c r="H361" s="147">
        <v>21.6</v>
      </c>
      <c r="I361" s="147">
        <v>22.2</v>
      </c>
      <c r="J361" s="147">
        <v>20</v>
      </c>
      <c r="K361" s="147">
        <v>0.3</v>
      </c>
      <c r="L361" s="147">
        <v>4.3999999999999997E-2</v>
      </c>
      <c r="M361" s="147">
        <f t="shared" si="17"/>
        <v>6</v>
      </c>
      <c r="N361" s="147">
        <f t="shared" si="19"/>
        <v>526</v>
      </c>
    </row>
    <row r="362" spans="1:14">
      <c r="A362" s="147">
        <f t="shared" si="18"/>
        <v>3.0083333333333253</v>
      </c>
      <c r="B362" s="145">
        <v>44697</v>
      </c>
      <c r="C362" s="146">
        <v>0.71990740740740744</v>
      </c>
      <c r="D362" s="147">
        <v>105.1</v>
      </c>
      <c r="E362" s="147">
        <v>0</v>
      </c>
      <c r="F362" s="147">
        <v>22.3</v>
      </c>
      <c r="G362" s="147">
        <v>21.4</v>
      </c>
      <c r="H362" s="147">
        <v>21.7</v>
      </c>
      <c r="I362" s="147">
        <v>22.2</v>
      </c>
      <c r="J362" s="147">
        <v>20</v>
      </c>
      <c r="K362" s="147">
        <v>0.3</v>
      </c>
      <c r="L362" s="147">
        <v>4.3999999999999997E-2</v>
      </c>
      <c r="M362" s="147">
        <f t="shared" si="17"/>
        <v>6</v>
      </c>
      <c r="N362" s="147">
        <f t="shared" si="19"/>
        <v>529</v>
      </c>
    </row>
    <row r="363" spans="1:14">
      <c r="A363" s="147">
        <f t="shared" si="18"/>
        <v>3.0166666666666586</v>
      </c>
      <c r="B363" s="145">
        <v>44697</v>
      </c>
      <c r="C363" s="146">
        <v>0.72025462962962961</v>
      </c>
      <c r="D363" s="147">
        <v>105.1</v>
      </c>
      <c r="E363" s="147">
        <v>0</v>
      </c>
      <c r="F363" s="147">
        <v>22.3</v>
      </c>
      <c r="G363" s="147">
        <v>21.5</v>
      </c>
      <c r="H363" s="147">
        <v>21.7</v>
      </c>
      <c r="I363" s="147">
        <v>22.2</v>
      </c>
      <c r="J363" s="147">
        <v>20</v>
      </c>
      <c r="K363" s="147">
        <v>0.3</v>
      </c>
      <c r="L363" s="147">
        <v>4.3999999999999997E-2</v>
      </c>
      <c r="M363" s="147">
        <f t="shared" si="17"/>
        <v>6</v>
      </c>
      <c r="N363" s="147">
        <f t="shared" si="19"/>
        <v>532</v>
      </c>
    </row>
    <row r="364" spans="1:14">
      <c r="A364" s="147">
        <f t="shared" si="18"/>
        <v>3.0249999999999919</v>
      </c>
      <c r="B364" s="145">
        <v>44697</v>
      </c>
      <c r="C364" s="146">
        <v>0.72060185185185188</v>
      </c>
      <c r="D364" s="147">
        <v>105.1</v>
      </c>
      <c r="E364" s="147">
        <v>0</v>
      </c>
      <c r="F364" s="147">
        <v>22.3</v>
      </c>
      <c r="G364" s="147">
        <v>21.5</v>
      </c>
      <c r="H364" s="147">
        <v>21.7</v>
      </c>
      <c r="I364" s="147">
        <v>22.2</v>
      </c>
      <c r="J364" s="147">
        <v>20</v>
      </c>
      <c r="K364" s="147">
        <v>0.3</v>
      </c>
      <c r="L364" s="147">
        <v>4.3999999999999997E-2</v>
      </c>
      <c r="M364" s="147">
        <f t="shared" si="17"/>
        <v>6</v>
      </c>
      <c r="N364" s="147">
        <f t="shared" si="19"/>
        <v>535</v>
      </c>
    </row>
    <row r="365" spans="1:14">
      <c r="A365" s="147">
        <f t="shared" si="18"/>
        <v>3.0333333333333252</v>
      </c>
      <c r="B365" s="145">
        <v>44697</v>
      </c>
      <c r="C365" s="146">
        <v>0.72094907407407405</v>
      </c>
      <c r="D365" s="147">
        <v>105.1</v>
      </c>
      <c r="E365" s="147">
        <v>0</v>
      </c>
      <c r="F365" s="147">
        <v>22.3</v>
      </c>
      <c r="G365" s="147">
        <v>21.5</v>
      </c>
      <c r="H365" s="147">
        <v>21.8</v>
      </c>
      <c r="I365" s="147">
        <v>22.2</v>
      </c>
      <c r="J365" s="147">
        <v>20</v>
      </c>
      <c r="K365" s="147">
        <v>0.3</v>
      </c>
      <c r="L365" s="147">
        <v>4.4999999999999998E-2</v>
      </c>
      <c r="M365" s="147">
        <f t="shared" si="17"/>
        <v>6</v>
      </c>
      <c r="N365" s="147">
        <f t="shared" si="19"/>
        <v>538</v>
      </c>
    </row>
    <row r="366" spans="1:14">
      <c r="A366" s="147">
        <f t="shared" si="18"/>
        <v>3.0416666666666585</v>
      </c>
      <c r="B366" s="145">
        <v>44697</v>
      </c>
      <c r="C366" s="146">
        <v>0.72129629629629621</v>
      </c>
      <c r="D366" s="147">
        <v>104.4</v>
      </c>
      <c r="E366" s="147">
        <v>0</v>
      </c>
      <c r="F366" s="147">
        <v>22.3</v>
      </c>
      <c r="G366" s="147">
        <v>21.5</v>
      </c>
      <c r="H366" s="147">
        <v>21.7</v>
      </c>
      <c r="I366" s="147">
        <v>22.3</v>
      </c>
      <c r="J366" s="147">
        <v>20</v>
      </c>
      <c r="K366" s="147">
        <v>0.3</v>
      </c>
      <c r="L366" s="147">
        <v>4.4999999999999998E-2</v>
      </c>
      <c r="M366" s="147">
        <f t="shared" si="17"/>
        <v>6</v>
      </c>
      <c r="N366" s="147">
        <f t="shared" si="19"/>
        <v>541</v>
      </c>
    </row>
    <row r="367" spans="1:14">
      <c r="A367" s="147">
        <f t="shared" si="18"/>
        <v>3.0499999999999918</v>
      </c>
      <c r="B367" s="145">
        <v>44697</v>
      </c>
      <c r="C367" s="146">
        <v>0.72164351851851849</v>
      </c>
      <c r="D367" s="147">
        <v>105.1</v>
      </c>
      <c r="E367" s="147">
        <v>0</v>
      </c>
      <c r="F367" s="147">
        <v>22.9</v>
      </c>
      <c r="G367" s="147">
        <v>21.5</v>
      </c>
      <c r="H367" s="147">
        <v>21.8</v>
      </c>
      <c r="I367" s="147">
        <v>22.2</v>
      </c>
      <c r="J367" s="147">
        <v>20</v>
      </c>
      <c r="K367" s="147">
        <v>0.3</v>
      </c>
      <c r="L367" s="147">
        <v>4.4999999999999998E-2</v>
      </c>
      <c r="M367" s="147">
        <f t="shared" si="17"/>
        <v>6</v>
      </c>
      <c r="N367" s="147">
        <f t="shared" si="19"/>
        <v>544</v>
      </c>
    </row>
    <row r="368" spans="1:14">
      <c r="A368" s="147">
        <f t="shared" si="18"/>
        <v>3.0583333333333251</v>
      </c>
      <c r="B368" s="145">
        <v>44697</v>
      </c>
      <c r="C368" s="146">
        <v>0.72199074074074077</v>
      </c>
      <c r="D368" s="147">
        <v>104.4</v>
      </c>
      <c r="E368" s="147">
        <v>0</v>
      </c>
      <c r="F368" s="147">
        <v>22.9</v>
      </c>
      <c r="G368" s="147">
        <v>21.5</v>
      </c>
      <c r="H368" s="147">
        <v>21.7</v>
      </c>
      <c r="I368" s="147">
        <v>22.2</v>
      </c>
      <c r="J368" s="147">
        <v>20</v>
      </c>
      <c r="K368" s="147">
        <v>0.3</v>
      </c>
      <c r="L368" s="147">
        <v>4.4999999999999998E-2</v>
      </c>
      <c r="M368" s="147">
        <f t="shared" si="17"/>
        <v>6</v>
      </c>
      <c r="N368" s="147">
        <f t="shared" si="19"/>
        <v>547</v>
      </c>
    </row>
    <row r="369" spans="1:14">
      <c r="A369" s="147">
        <f t="shared" si="18"/>
        <v>3.0666666666666584</v>
      </c>
      <c r="B369" s="145">
        <v>44697</v>
      </c>
      <c r="C369" s="146">
        <v>0.72233796296296304</v>
      </c>
      <c r="D369" s="147">
        <v>104.4</v>
      </c>
      <c r="E369" s="147">
        <v>0</v>
      </c>
      <c r="F369" s="147">
        <v>22.9</v>
      </c>
      <c r="G369" s="147">
        <v>21.5</v>
      </c>
      <c r="H369" s="147">
        <v>21.7</v>
      </c>
      <c r="I369" s="147">
        <v>22.2</v>
      </c>
      <c r="J369" s="147">
        <v>20</v>
      </c>
      <c r="K369" s="147">
        <v>0.3</v>
      </c>
      <c r="L369" s="147">
        <v>4.5999999999999999E-2</v>
      </c>
      <c r="M369" s="147">
        <f t="shared" si="17"/>
        <v>6</v>
      </c>
      <c r="N369" s="147">
        <f t="shared" si="19"/>
        <v>550</v>
      </c>
    </row>
    <row r="370" spans="1:14">
      <c r="A370" s="147">
        <f t="shared" si="18"/>
        <v>3.0749999999999917</v>
      </c>
      <c r="B370" s="145">
        <v>44697</v>
      </c>
      <c r="C370" s="146">
        <v>0.72268518518518521</v>
      </c>
      <c r="D370" s="147">
        <v>104.4</v>
      </c>
      <c r="E370" s="147">
        <v>0</v>
      </c>
      <c r="F370" s="147">
        <v>22.9</v>
      </c>
      <c r="G370" s="147">
        <v>21.5</v>
      </c>
      <c r="H370" s="147">
        <v>21.8</v>
      </c>
      <c r="I370" s="147">
        <v>22.3</v>
      </c>
      <c r="J370" s="147">
        <v>20</v>
      </c>
      <c r="K370" s="147">
        <v>0.3</v>
      </c>
      <c r="L370" s="147">
        <v>4.5999999999999999E-2</v>
      </c>
      <c r="M370" s="147">
        <f t="shared" si="17"/>
        <v>6</v>
      </c>
      <c r="N370" s="147">
        <f t="shared" si="19"/>
        <v>553</v>
      </c>
    </row>
    <row r="371" spans="1:14">
      <c r="A371" s="147">
        <f t="shared" si="18"/>
        <v>3.083333333333325</v>
      </c>
      <c r="B371" s="145">
        <v>44697</v>
      </c>
      <c r="C371" s="146">
        <v>0.72303240740740737</v>
      </c>
      <c r="D371" s="147">
        <v>104.4</v>
      </c>
      <c r="E371" s="147">
        <v>0</v>
      </c>
      <c r="F371" s="147">
        <v>22.9</v>
      </c>
      <c r="G371" s="147">
        <v>21.5</v>
      </c>
      <c r="H371" s="147">
        <v>21.8</v>
      </c>
      <c r="I371" s="147">
        <v>22.3</v>
      </c>
      <c r="J371" s="147">
        <v>20</v>
      </c>
      <c r="K371" s="147">
        <v>0.3</v>
      </c>
      <c r="L371" s="147">
        <v>4.5999999999999999E-2</v>
      </c>
      <c r="M371" s="147">
        <f t="shared" si="17"/>
        <v>6</v>
      </c>
      <c r="N371" s="147">
        <f t="shared" si="19"/>
        <v>556</v>
      </c>
    </row>
    <row r="372" spans="1:14">
      <c r="A372" s="147">
        <f t="shared" si="18"/>
        <v>3.0916666666666583</v>
      </c>
      <c r="B372" s="145">
        <v>44697</v>
      </c>
      <c r="C372" s="146">
        <v>0.72337962962962965</v>
      </c>
      <c r="D372" s="147">
        <v>104.4</v>
      </c>
      <c r="E372" s="147">
        <v>0</v>
      </c>
      <c r="F372" s="147">
        <v>22.9</v>
      </c>
      <c r="G372" s="147">
        <v>21.5</v>
      </c>
      <c r="H372" s="147">
        <v>21.8</v>
      </c>
      <c r="I372" s="147">
        <v>22.3</v>
      </c>
      <c r="J372" s="147">
        <v>20</v>
      </c>
      <c r="K372" s="147">
        <v>0.3</v>
      </c>
      <c r="L372" s="147">
        <v>4.5999999999999999E-2</v>
      </c>
      <c r="M372" s="147">
        <f t="shared" si="17"/>
        <v>6</v>
      </c>
      <c r="N372" s="147">
        <f t="shared" si="19"/>
        <v>559</v>
      </c>
    </row>
    <row r="373" spans="1:14">
      <c r="A373" s="147">
        <f t="shared" si="18"/>
        <v>3.0999999999999917</v>
      </c>
      <c r="B373" s="145">
        <v>44697</v>
      </c>
      <c r="C373" s="146">
        <v>0.72372685185185182</v>
      </c>
      <c r="D373" s="147">
        <v>103.7</v>
      </c>
      <c r="E373" s="147">
        <v>0</v>
      </c>
      <c r="F373" s="147">
        <v>23.5</v>
      </c>
      <c r="G373" s="147">
        <v>21.6</v>
      </c>
      <c r="H373" s="147">
        <v>21.7</v>
      </c>
      <c r="I373" s="147">
        <v>22.3</v>
      </c>
      <c r="J373" s="147">
        <v>20</v>
      </c>
      <c r="K373" s="147">
        <v>0.3</v>
      </c>
      <c r="L373" s="147">
        <v>4.7E-2</v>
      </c>
      <c r="M373" s="147">
        <f t="shared" si="17"/>
        <v>6</v>
      </c>
      <c r="N373" s="147">
        <f t="shared" si="19"/>
        <v>562</v>
      </c>
    </row>
    <row r="374" spans="1:14">
      <c r="A374" s="147">
        <f t="shared" si="18"/>
        <v>3.108333333333325</v>
      </c>
      <c r="B374" s="145">
        <v>44697</v>
      </c>
      <c r="C374" s="146">
        <v>0.72407407407407398</v>
      </c>
      <c r="D374" s="147">
        <v>103.7</v>
      </c>
      <c r="E374" s="147">
        <v>0</v>
      </c>
      <c r="F374" s="147">
        <v>23.5</v>
      </c>
      <c r="G374" s="147">
        <v>21.6</v>
      </c>
      <c r="H374" s="147">
        <v>21.7</v>
      </c>
      <c r="I374" s="147">
        <v>22.2</v>
      </c>
      <c r="J374" s="147">
        <v>20</v>
      </c>
      <c r="K374" s="147">
        <v>0.3</v>
      </c>
      <c r="L374" s="147">
        <v>4.7E-2</v>
      </c>
      <c r="M374" s="147">
        <f t="shared" si="17"/>
        <v>6</v>
      </c>
      <c r="N374" s="147">
        <f t="shared" si="19"/>
        <v>565</v>
      </c>
    </row>
    <row r="375" spans="1:14">
      <c r="A375" s="147">
        <f t="shared" si="18"/>
        <v>3.1166666666666583</v>
      </c>
      <c r="B375" s="145">
        <v>44697</v>
      </c>
      <c r="C375" s="146">
        <v>0.72442129629629637</v>
      </c>
      <c r="D375" s="147">
        <v>103.7</v>
      </c>
      <c r="E375" s="147">
        <v>0</v>
      </c>
      <c r="F375" s="147">
        <v>23.5</v>
      </c>
      <c r="G375" s="147">
        <v>21.5</v>
      </c>
      <c r="H375" s="147">
        <v>21.7</v>
      </c>
      <c r="I375" s="147">
        <v>22.3</v>
      </c>
      <c r="J375" s="147">
        <v>20</v>
      </c>
      <c r="K375" s="147">
        <v>0.3</v>
      </c>
      <c r="L375" s="147">
        <v>4.7E-2</v>
      </c>
      <c r="M375" s="147">
        <f t="shared" si="17"/>
        <v>6</v>
      </c>
      <c r="N375" s="147">
        <f t="shared" si="19"/>
        <v>568</v>
      </c>
    </row>
    <row r="376" spans="1:14">
      <c r="A376" s="147">
        <f t="shared" si="18"/>
        <v>3.1249999999999916</v>
      </c>
      <c r="B376" s="145">
        <v>44697</v>
      </c>
      <c r="C376" s="146">
        <v>0.72476851851851853</v>
      </c>
      <c r="D376" s="147">
        <v>103.7</v>
      </c>
      <c r="E376" s="147">
        <v>0</v>
      </c>
      <c r="F376" s="147">
        <v>23.5</v>
      </c>
      <c r="G376" s="147">
        <v>21.5</v>
      </c>
      <c r="H376" s="147">
        <v>21.8</v>
      </c>
      <c r="I376" s="147">
        <v>22.3</v>
      </c>
      <c r="J376" s="147">
        <v>20</v>
      </c>
      <c r="K376" s="147">
        <v>0.3</v>
      </c>
      <c r="L376" s="147">
        <v>4.7E-2</v>
      </c>
      <c r="M376" s="147">
        <f t="shared" si="17"/>
        <v>6</v>
      </c>
      <c r="N376" s="147">
        <f t="shared" si="19"/>
        <v>571</v>
      </c>
    </row>
    <row r="377" spans="1:14">
      <c r="A377" s="147">
        <f t="shared" si="18"/>
        <v>3.1333333333333249</v>
      </c>
      <c r="B377" s="145">
        <v>44697</v>
      </c>
      <c r="C377" s="146">
        <v>0.72511574074074081</v>
      </c>
      <c r="D377" s="147">
        <v>103.7</v>
      </c>
      <c r="E377" s="147">
        <v>0</v>
      </c>
      <c r="F377" s="147">
        <v>23.5</v>
      </c>
      <c r="G377" s="147">
        <v>21.6</v>
      </c>
      <c r="H377" s="147">
        <v>21.7</v>
      </c>
      <c r="I377" s="147">
        <v>22.2</v>
      </c>
      <c r="J377" s="147">
        <v>20</v>
      </c>
      <c r="K377" s="147">
        <v>0.3</v>
      </c>
      <c r="L377" s="147">
        <v>4.8000000000000001E-2</v>
      </c>
      <c r="M377" s="147">
        <f t="shared" si="17"/>
        <v>6</v>
      </c>
      <c r="N377" s="147">
        <f t="shared" si="19"/>
        <v>574</v>
      </c>
    </row>
    <row r="378" spans="1:14">
      <c r="A378" s="147">
        <f t="shared" si="18"/>
        <v>3.1416666666666582</v>
      </c>
      <c r="B378" s="145">
        <v>44697</v>
      </c>
      <c r="C378" s="146">
        <v>0.72546296296296298</v>
      </c>
      <c r="D378" s="147">
        <v>103.7</v>
      </c>
      <c r="E378" s="147">
        <v>0</v>
      </c>
      <c r="F378" s="147">
        <v>24.2</v>
      </c>
      <c r="G378" s="147">
        <v>21.5</v>
      </c>
      <c r="H378" s="147">
        <v>21.7</v>
      </c>
      <c r="I378" s="147">
        <v>22.3</v>
      </c>
      <c r="J378" s="147">
        <v>20</v>
      </c>
      <c r="K378" s="147">
        <v>0.3</v>
      </c>
      <c r="L378" s="147">
        <v>4.8000000000000001E-2</v>
      </c>
      <c r="M378" s="147">
        <f t="shared" si="17"/>
        <v>6</v>
      </c>
      <c r="N378" s="147">
        <f t="shared" si="19"/>
        <v>577</v>
      </c>
    </row>
    <row r="379" spans="1:14">
      <c r="A379" s="147">
        <f t="shared" si="18"/>
        <v>3.1499999999999915</v>
      </c>
      <c r="B379" s="145">
        <v>44697</v>
      </c>
      <c r="C379" s="146">
        <v>0.72581018518518514</v>
      </c>
      <c r="D379" s="147">
        <v>103.7</v>
      </c>
      <c r="E379" s="147">
        <v>0</v>
      </c>
      <c r="F379" s="147">
        <v>24.2</v>
      </c>
      <c r="G379" s="147">
        <v>21.5</v>
      </c>
      <c r="H379" s="147">
        <v>21.8</v>
      </c>
      <c r="I379" s="147">
        <v>22.3</v>
      </c>
      <c r="J379" s="147">
        <v>20</v>
      </c>
      <c r="K379" s="147">
        <v>0.3</v>
      </c>
      <c r="L379" s="147">
        <v>4.8000000000000001E-2</v>
      </c>
      <c r="M379" s="147">
        <f t="shared" si="17"/>
        <v>6</v>
      </c>
      <c r="N379" s="147">
        <f t="shared" si="19"/>
        <v>580</v>
      </c>
    </row>
    <row r="380" spans="1:14">
      <c r="A380" s="147">
        <f t="shared" si="18"/>
        <v>3.1583333333333248</v>
      </c>
      <c r="B380" s="145">
        <v>44697</v>
      </c>
      <c r="C380" s="146">
        <v>0.72615740740740742</v>
      </c>
      <c r="D380" s="147">
        <v>103.7</v>
      </c>
      <c r="E380" s="147">
        <v>0</v>
      </c>
      <c r="F380" s="147">
        <v>24.2</v>
      </c>
      <c r="G380" s="147">
        <v>21.5</v>
      </c>
      <c r="H380" s="147">
        <v>21.8</v>
      </c>
      <c r="I380" s="147">
        <v>22.2</v>
      </c>
      <c r="J380" s="147">
        <v>20</v>
      </c>
      <c r="K380" s="147">
        <v>0.3</v>
      </c>
      <c r="L380" s="147">
        <v>4.8000000000000001E-2</v>
      </c>
      <c r="M380" s="147">
        <f t="shared" si="17"/>
        <v>6</v>
      </c>
      <c r="N380" s="147">
        <f t="shared" si="19"/>
        <v>583</v>
      </c>
    </row>
    <row r="381" spans="1:14">
      <c r="A381" s="147">
        <f t="shared" si="18"/>
        <v>3.1666666666666581</v>
      </c>
      <c r="B381" s="145">
        <v>44697</v>
      </c>
      <c r="C381" s="146">
        <v>0.72650462962962958</v>
      </c>
      <c r="D381" s="147">
        <v>103.1</v>
      </c>
      <c r="E381" s="147">
        <v>0</v>
      </c>
      <c r="F381" s="147">
        <v>24.2</v>
      </c>
      <c r="G381" s="147">
        <v>21.6</v>
      </c>
      <c r="H381" s="147">
        <v>21.6</v>
      </c>
      <c r="I381" s="147">
        <v>22.3</v>
      </c>
      <c r="J381" s="147">
        <v>20</v>
      </c>
      <c r="K381" s="147">
        <v>0.3</v>
      </c>
      <c r="L381" s="147">
        <v>4.9000000000000002E-2</v>
      </c>
      <c r="M381" s="147">
        <f t="shared" si="17"/>
        <v>6</v>
      </c>
      <c r="N381" s="147">
        <f t="shared" si="19"/>
        <v>586</v>
      </c>
    </row>
    <row r="382" spans="1:14">
      <c r="A382" s="147">
        <f t="shared" si="18"/>
        <v>3.1749999999999914</v>
      </c>
      <c r="B382" s="145">
        <v>44697</v>
      </c>
      <c r="C382" s="146">
        <v>0.72685185185185175</v>
      </c>
      <c r="D382" s="147">
        <v>103.1</v>
      </c>
      <c r="E382" s="147">
        <v>0</v>
      </c>
      <c r="F382" s="147">
        <v>24.2</v>
      </c>
      <c r="G382" s="147">
        <v>21.6</v>
      </c>
      <c r="H382" s="147">
        <v>21.8</v>
      </c>
      <c r="I382" s="147">
        <v>22.3</v>
      </c>
      <c r="J382" s="147">
        <v>20</v>
      </c>
      <c r="K382" s="147">
        <v>0.3</v>
      </c>
      <c r="L382" s="147">
        <v>4.9000000000000002E-2</v>
      </c>
      <c r="M382" s="147">
        <f t="shared" si="17"/>
        <v>6</v>
      </c>
      <c r="N382" s="147">
        <f t="shared" si="19"/>
        <v>589</v>
      </c>
    </row>
    <row r="383" spans="1:14">
      <c r="A383" s="147">
        <f t="shared" si="18"/>
        <v>3.1833333333333247</v>
      </c>
      <c r="B383" s="145">
        <v>44697</v>
      </c>
      <c r="C383" s="146">
        <v>0.72719907407407414</v>
      </c>
      <c r="D383" s="147">
        <v>103.1</v>
      </c>
      <c r="E383" s="147">
        <v>0</v>
      </c>
      <c r="F383" s="147">
        <v>24.8</v>
      </c>
      <c r="G383" s="147">
        <v>21.5</v>
      </c>
      <c r="H383" s="147">
        <v>21.8</v>
      </c>
      <c r="I383" s="147">
        <v>22.3</v>
      </c>
      <c r="J383" s="147">
        <v>20</v>
      </c>
      <c r="K383" s="147">
        <v>0.3</v>
      </c>
      <c r="L383" s="147">
        <v>4.9000000000000002E-2</v>
      </c>
      <c r="M383" s="147">
        <f t="shared" si="17"/>
        <v>6</v>
      </c>
      <c r="N383" s="147">
        <f t="shared" si="19"/>
        <v>592</v>
      </c>
    </row>
    <row r="384" spans="1:14">
      <c r="A384" s="147">
        <f t="shared" si="18"/>
        <v>3.191666666666658</v>
      </c>
      <c r="B384" s="145">
        <v>44697</v>
      </c>
      <c r="C384" s="146">
        <v>0.7275462962962963</v>
      </c>
      <c r="D384" s="147">
        <v>103.1</v>
      </c>
      <c r="E384" s="147">
        <v>0</v>
      </c>
      <c r="F384" s="147">
        <v>24.8</v>
      </c>
      <c r="G384" s="147">
        <v>21.6</v>
      </c>
      <c r="H384" s="147">
        <v>21.9</v>
      </c>
      <c r="I384" s="147">
        <v>22.3</v>
      </c>
      <c r="J384" s="147">
        <v>20</v>
      </c>
      <c r="K384" s="147">
        <v>0.3</v>
      </c>
      <c r="L384" s="147">
        <v>4.9000000000000002E-2</v>
      </c>
      <c r="M384" s="147">
        <f t="shared" si="17"/>
        <v>6</v>
      </c>
      <c r="N384" s="147">
        <f t="shared" si="19"/>
        <v>595</v>
      </c>
    </row>
    <row r="385" spans="1:14">
      <c r="A385" s="147">
        <f t="shared" si="18"/>
        <v>3.1999999999999913</v>
      </c>
      <c r="B385" s="145">
        <v>44697</v>
      </c>
      <c r="C385" s="146">
        <v>0.72789351851851858</v>
      </c>
      <c r="D385" s="147">
        <v>103.1</v>
      </c>
      <c r="E385" s="147">
        <v>0</v>
      </c>
      <c r="F385" s="147">
        <v>24.8</v>
      </c>
      <c r="G385" s="147">
        <v>21.6</v>
      </c>
      <c r="H385" s="147">
        <v>21.7</v>
      </c>
      <c r="I385" s="147">
        <v>22.3</v>
      </c>
      <c r="J385" s="147">
        <v>20</v>
      </c>
      <c r="K385" s="147">
        <v>0.3</v>
      </c>
      <c r="L385" s="147">
        <v>0.05</v>
      </c>
      <c r="M385" s="147">
        <f t="shared" si="17"/>
        <v>6</v>
      </c>
      <c r="N385" s="147">
        <f t="shared" si="19"/>
        <v>598</v>
      </c>
    </row>
    <row r="386" spans="1:14">
      <c r="A386" s="147">
        <f t="shared" si="18"/>
        <v>3.2083333333333246</v>
      </c>
      <c r="B386" s="145">
        <v>44697</v>
      </c>
      <c r="C386" s="146">
        <v>0.72824074074074074</v>
      </c>
      <c r="D386" s="147">
        <v>103.1</v>
      </c>
      <c r="E386" s="147">
        <v>0</v>
      </c>
      <c r="F386" s="147">
        <v>24.8</v>
      </c>
      <c r="G386" s="147">
        <v>21.6</v>
      </c>
      <c r="H386" s="147">
        <v>21.7</v>
      </c>
      <c r="I386" s="147">
        <v>22.3</v>
      </c>
      <c r="J386" s="147">
        <v>20</v>
      </c>
      <c r="K386" s="147">
        <v>0.3</v>
      </c>
      <c r="L386" s="147">
        <v>0.05</v>
      </c>
      <c r="M386" s="147">
        <f t="shared" si="17"/>
        <v>6</v>
      </c>
      <c r="N386" s="147">
        <f t="shared" si="19"/>
        <v>601</v>
      </c>
    </row>
    <row r="387" spans="1:14">
      <c r="A387" s="147">
        <f t="shared" si="18"/>
        <v>3.2166666666666579</v>
      </c>
      <c r="B387" s="145">
        <v>44697</v>
      </c>
      <c r="C387" s="146">
        <v>0.72858796296296291</v>
      </c>
      <c r="D387" s="147">
        <v>102.4</v>
      </c>
      <c r="E387" s="147">
        <v>0</v>
      </c>
      <c r="F387" s="147">
        <v>24.8</v>
      </c>
      <c r="G387" s="147">
        <v>21.5</v>
      </c>
      <c r="H387" s="147">
        <v>21.7</v>
      </c>
      <c r="I387" s="147">
        <v>22.2</v>
      </c>
      <c r="J387" s="147">
        <v>20</v>
      </c>
      <c r="K387" s="147">
        <v>0.3</v>
      </c>
      <c r="L387" s="147">
        <v>0.05</v>
      </c>
      <c r="M387" s="147">
        <f t="shared" ref="M387:M450" si="20">J387*K387</f>
        <v>6</v>
      </c>
      <c r="N387" s="147">
        <f t="shared" si="19"/>
        <v>604</v>
      </c>
    </row>
    <row r="388" spans="1:14">
      <c r="A388" s="147">
        <f t="shared" ref="A388:A451" si="21">A387+30/3600</f>
        <v>3.2249999999999912</v>
      </c>
      <c r="B388" s="145">
        <v>44697</v>
      </c>
      <c r="C388" s="146">
        <v>0.72893518518518519</v>
      </c>
      <c r="D388" s="147">
        <v>102.4</v>
      </c>
      <c r="E388" s="147">
        <v>0</v>
      </c>
      <c r="F388" s="147">
        <v>25.5</v>
      </c>
      <c r="G388" s="147">
        <v>21.6</v>
      </c>
      <c r="H388" s="147">
        <v>21.8</v>
      </c>
      <c r="I388" s="147">
        <v>22.3</v>
      </c>
      <c r="J388" s="147">
        <v>20</v>
      </c>
      <c r="K388" s="147">
        <v>0.3</v>
      </c>
      <c r="L388" s="147">
        <v>0.05</v>
      </c>
      <c r="M388" s="147">
        <f t="shared" si="20"/>
        <v>6</v>
      </c>
      <c r="N388" s="147">
        <f t="shared" ref="N388:N451" si="22">K388*10+N387</f>
        <v>607</v>
      </c>
    </row>
    <row r="389" spans="1:14">
      <c r="A389" s="147">
        <f t="shared" si="21"/>
        <v>3.2333333333333245</v>
      </c>
      <c r="B389" s="145">
        <v>44697</v>
      </c>
      <c r="C389" s="146">
        <v>0.72928240740740735</v>
      </c>
      <c r="D389" s="147">
        <v>102.4</v>
      </c>
      <c r="E389" s="147">
        <v>0</v>
      </c>
      <c r="F389" s="147">
        <v>25.5</v>
      </c>
      <c r="G389" s="147">
        <v>21.6</v>
      </c>
      <c r="H389" s="147">
        <v>21.7</v>
      </c>
      <c r="I389" s="147">
        <v>22.3</v>
      </c>
      <c r="J389" s="147">
        <v>20</v>
      </c>
      <c r="K389" s="147">
        <v>0.3</v>
      </c>
      <c r="L389" s="147">
        <v>5.0999999999999997E-2</v>
      </c>
      <c r="M389" s="147">
        <f t="shared" si="20"/>
        <v>6</v>
      </c>
      <c r="N389" s="147">
        <f t="shared" si="22"/>
        <v>610</v>
      </c>
    </row>
    <row r="390" spans="1:14">
      <c r="A390" s="147">
        <f t="shared" si="21"/>
        <v>3.2416666666666578</v>
      </c>
      <c r="B390" s="145">
        <v>44697</v>
      </c>
      <c r="C390" s="146">
        <v>0.72962962962962974</v>
      </c>
      <c r="D390" s="147">
        <v>102.4</v>
      </c>
      <c r="E390" s="147">
        <v>0</v>
      </c>
      <c r="F390" s="147">
        <v>25.5</v>
      </c>
      <c r="G390" s="147">
        <v>21.6</v>
      </c>
      <c r="H390" s="147">
        <v>21.7</v>
      </c>
      <c r="I390" s="147">
        <v>22.3</v>
      </c>
      <c r="J390" s="147">
        <v>20</v>
      </c>
      <c r="K390" s="147">
        <v>0.3</v>
      </c>
      <c r="L390" s="147">
        <v>5.0999999999999997E-2</v>
      </c>
      <c r="M390" s="147">
        <f t="shared" si="20"/>
        <v>6</v>
      </c>
      <c r="N390" s="147">
        <f t="shared" si="22"/>
        <v>613</v>
      </c>
    </row>
    <row r="391" spans="1:14">
      <c r="A391" s="147">
        <f t="shared" si="21"/>
        <v>3.2499999999999911</v>
      </c>
      <c r="B391" s="145">
        <v>44697</v>
      </c>
      <c r="C391" s="146">
        <v>0.7299768518518519</v>
      </c>
      <c r="D391" s="147">
        <v>102.4</v>
      </c>
      <c r="E391" s="147">
        <v>0</v>
      </c>
      <c r="F391" s="147">
        <v>25.5</v>
      </c>
      <c r="G391" s="147">
        <v>21.6</v>
      </c>
      <c r="H391" s="147">
        <v>21.6</v>
      </c>
      <c r="I391" s="147">
        <v>22.3</v>
      </c>
      <c r="J391" s="147">
        <v>20</v>
      </c>
      <c r="K391" s="147">
        <v>0.3</v>
      </c>
      <c r="L391" s="147">
        <v>5.0999999999999997E-2</v>
      </c>
      <c r="M391" s="147">
        <f t="shared" si="20"/>
        <v>6</v>
      </c>
      <c r="N391" s="147">
        <f t="shared" si="22"/>
        <v>616</v>
      </c>
    </row>
    <row r="392" spans="1:14">
      <c r="A392" s="147">
        <f t="shared" si="21"/>
        <v>3.2583333333333244</v>
      </c>
      <c r="B392" s="145">
        <v>44697</v>
      </c>
      <c r="C392" s="146">
        <v>0.73033564814814822</v>
      </c>
      <c r="D392" s="147">
        <v>102.4</v>
      </c>
      <c r="E392" s="147">
        <v>0</v>
      </c>
      <c r="F392" s="147">
        <v>26.1</v>
      </c>
      <c r="G392" s="147">
        <v>21.6</v>
      </c>
      <c r="H392" s="147">
        <v>21.8</v>
      </c>
      <c r="I392" s="147">
        <v>22.3</v>
      </c>
      <c r="J392" s="147">
        <v>20</v>
      </c>
      <c r="K392" s="147">
        <v>0.3</v>
      </c>
      <c r="L392" s="147">
        <v>5.0999999999999997E-2</v>
      </c>
      <c r="M392" s="147">
        <f t="shared" si="20"/>
        <v>6</v>
      </c>
      <c r="N392" s="147">
        <f t="shared" si="22"/>
        <v>619</v>
      </c>
    </row>
    <row r="393" spans="1:14">
      <c r="A393" s="147">
        <f t="shared" si="21"/>
        <v>3.2666666666666577</v>
      </c>
      <c r="B393" s="145">
        <v>44697</v>
      </c>
      <c r="C393" s="146">
        <v>0.73068287037037039</v>
      </c>
      <c r="D393" s="147">
        <v>101.7</v>
      </c>
      <c r="E393" s="147">
        <v>0</v>
      </c>
      <c r="F393" s="147">
        <v>26.1</v>
      </c>
      <c r="G393" s="147">
        <v>21.5</v>
      </c>
      <c r="H393" s="147">
        <v>21.7</v>
      </c>
      <c r="I393" s="147">
        <v>22.3</v>
      </c>
      <c r="J393" s="147">
        <v>20</v>
      </c>
      <c r="K393" s="147">
        <v>0.3</v>
      </c>
      <c r="L393" s="147">
        <v>5.1999999999999998E-2</v>
      </c>
      <c r="M393" s="147">
        <f t="shared" si="20"/>
        <v>6</v>
      </c>
      <c r="N393" s="147">
        <f t="shared" si="22"/>
        <v>622</v>
      </c>
    </row>
    <row r="394" spans="1:14">
      <c r="A394" s="147">
        <f t="shared" si="21"/>
        <v>3.274999999999991</v>
      </c>
      <c r="B394" s="145">
        <v>44697</v>
      </c>
      <c r="C394" s="146">
        <v>0.73103009259259266</v>
      </c>
      <c r="D394" s="147">
        <v>101.7</v>
      </c>
      <c r="E394" s="147">
        <v>0</v>
      </c>
      <c r="F394" s="147">
        <v>26.1</v>
      </c>
      <c r="G394" s="147">
        <v>21.6</v>
      </c>
      <c r="H394" s="147">
        <v>21.7</v>
      </c>
      <c r="I394" s="147">
        <v>22.3</v>
      </c>
      <c r="J394" s="147">
        <v>20</v>
      </c>
      <c r="K394" s="147">
        <v>0.3</v>
      </c>
      <c r="L394" s="147">
        <v>5.1999999999999998E-2</v>
      </c>
      <c r="M394" s="147">
        <f t="shared" si="20"/>
        <v>6</v>
      </c>
      <c r="N394" s="147">
        <f t="shared" si="22"/>
        <v>625</v>
      </c>
    </row>
    <row r="395" spans="1:14">
      <c r="A395" s="147">
        <f t="shared" si="21"/>
        <v>3.2833333333333243</v>
      </c>
      <c r="B395" s="145">
        <v>44697</v>
      </c>
      <c r="C395" s="146">
        <v>0.73137731481481483</v>
      </c>
      <c r="D395" s="147">
        <v>101.7</v>
      </c>
      <c r="E395" s="147">
        <v>0</v>
      </c>
      <c r="F395" s="147">
        <v>26.1</v>
      </c>
      <c r="G395" s="147">
        <v>21.5</v>
      </c>
      <c r="H395" s="147">
        <v>21.8</v>
      </c>
      <c r="I395" s="147">
        <v>22.3</v>
      </c>
      <c r="J395" s="147">
        <v>20</v>
      </c>
      <c r="K395" s="147">
        <v>0.3</v>
      </c>
      <c r="L395" s="147">
        <v>5.1999999999999998E-2</v>
      </c>
      <c r="M395" s="147">
        <f t="shared" si="20"/>
        <v>6</v>
      </c>
      <c r="N395" s="147">
        <f t="shared" si="22"/>
        <v>628</v>
      </c>
    </row>
    <row r="396" spans="1:14">
      <c r="A396" s="147">
        <f t="shared" si="21"/>
        <v>3.2916666666666576</v>
      </c>
      <c r="B396" s="145">
        <v>44697</v>
      </c>
      <c r="C396" s="146">
        <v>0.73172453703703699</v>
      </c>
      <c r="D396" s="147">
        <v>101.7</v>
      </c>
      <c r="E396" s="147">
        <v>0</v>
      </c>
      <c r="F396" s="147">
        <v>26.7</v>
      </c>
      <c r="G396" s="147">
        <v>21.6</v>
      </c>
      <c r="H396" s="147">
        <v>21.8</v>
      </c>
      <c r="I396" s="147">
        <v>22.3</v>
      </c>
      <c r="J396" s="147">
        <v>20</v>
      </c>
      <c r="K396" s="147">
        <v>0.3</v>
      </c>
      <c r="L396" s="147">
        <v>5.1999999999999998E-2</v>
      </c>
      <c r="M396" s="147">
        <f t="shared" si="20"/>
        <v>6</v>
      </c>
      <c r="N396" s="147">
        <f t="shared" si="22"/>
        <v>631</v>
      </c>
    </row>
    <row r="397" spans="1:14">
      <c r="A397" s="147">
        <f t="shared" si="21"/>
        <v>3.2999999999999909</v>
      </c>
      <c r="B397" s="145">
        <v>44697</v>
      </c>
      <c r="C397" s="146">
        <v>0.73207175925925927</v>
      </c>
      <c r="D397" s="147">
        <v>101.7</v>
      </c>
      <c r="E397" s="147">
        <v>0</v>
      </c>
      <c r="F397" s="147">
        <v>26.7</v>
      </c>
      <c r="G397" s="147">
        <v>21.6</v>
      </c>
      <c r="H397" s="147">
        <v>21.8</v>
      </c>
      <c r="I397" s="147">
        <v>22.3</v>
      </c>
      <c r="J397" s="147">
        <v>20</v>
      </c>
      <c r="K397" s="147">
        <v>0.3</v>
      </c>
      <c r="L397" s="147">
        <v>5.2999999999999999E-2</v>
      </c>
      <c r="M397" s="147">
        <f t="shared" si="20"/>
        <v>6</v>
      </c>
      <c r="N397" s="147">
        <f t="shared" si="22"/>
        <v>634</v>
      </c>
    </row>
    <row r="398" spans="1:14">
      <c r="A398" s="147">
        <f t="shared" si="21"/>
        <v>3.3083333333333242</v>
      </c>
      <c r="B398" s="145">
        <v>44697</v>
      </c>
      <c r="C398" s="146">
        <v>0.73241898148148143</v>
      </c>
      <c r="D398" s="147">
        <v>101.7</v>
      </c>
      <c r="E398" s="147">
        <v>0</v>
      </c>
      <c r="F398" s="147">
        <v>26.7</v>
      </c>
      <c r="G398" s="147">
        <v>21.6</v>
      </c>
      <c r="H398" s="147">
        <v>21.8</v>
      </c>
      <c r="I398" s="147">
        <v>22.3</v>
      </c>
      <c r="J398" s="147">
        <v>20</v>
      </c>
      <c r="K398" s="147">
        <v>0.3</v>
      </c>
      <c r="L398" s="147">
        <v>5.2999999999999999E-2</v>
      </c>
      <c r="M398" s="147">
        <f t="shared" si="20"/>
        <v>6</v>
      </c>
      <c r="N398" s="147">
        <f t="shared" si="22"/>
        <v>637</v>
      </c>
    </row>
    <row r="399" spans="1:14">
      <c r="A399" s="147">
        <f t="shared" si="21"/>
        <v>3.3166666666666575</v>
      </c>
      <c r="B399" s="145">
        <v>44697</v>
      </c>
      <c r="C399" s="146">
        <v>0.7327662037037036</v>
      </c>
      <c r="D399" s="147">
        <v>101</v>
      </c>
      <c r="E399" s="147">
        <v>0</v>
      </c>
      <c r="F399" s="147">
        <v>26.7</v>
      </c>
      <c r="G399" s="147">
        <v>21.6</v>
      </c>
      <c r="H399" s="147">
        <v>21.8</v>
      </c>
      <c r="I399" s="147">
        <v>22.2</v>
      </c>
      <c r="J399" s="147">
        <v>20</v>
      </c>
      <c r="K399" s="147">
        <v>0.3</v>
      </c>
      <c r="L399" s="147">
        <v>5.2999999999999999E-2</v>
      </c>
      <c r="M399" s="147">
        <f t="shared" si="20"/>
        <v>6</v>
      </c>
      <c r="N399" s="147">
        <f t="shared" si="22"/>
        <v>640</v>
      </c>
    </row>
    <row r="400" spans="1:14">
      <c r="A400" s="147">
        <f t="shared" si="21"/>
        <v>3.3249999999999909</v>
      </c>
      <c r="B400" s="145">
        <v>44697</v>
      </c>
      <c r="C400" s="146">
        <v>0.73311342592592599</v>
      </c>
      <c r="D400" s="147">
        <v>101</v>
      </c>
      <c r="E400" s="147">
        <v>0</v>
      </c>
      <c r="F400" s="147">
        <v>26.7</v>
      </c>
      <c r="G400" s="147">
        <v>21.6</v>
      </c>
      <c r="H400" s="147">
        <v>21.8</v>
      </c>
      <c r="I400" s="147">
        <v>22.3</v>
      </c>
      <c r="J400" s="147">
        <v>20</v>
      </c>
      <c r="K400" s="147">
        <v>0.3</v>
      </c>
      <c r="L400" s="147">
        <v>5.2999999999999999E-2</v>
      </c>
      <c r="M400" s="147">
        <f t="shared" si="20"/>
        <v>6</v>
      </c>
      <c r="N400" s="147">
        <f t="shared" si="22"/>
        <v>643</v>
      </c>
    </row>
    <row r="401" spans="1:14">
      <c r="A401" s="147">
        <f t="shared" si="21"/>
        <v>3.3333333333333242</v>
      </c>
      <c r="B401" s="145">
        <v>44697</v>
      </c>
      <c r="C401" s="146">
        <v>0.73346064814814815</v>
      </c>
      <c r="D401" s="147">
        <v>101</v>
      </c>
      <c r="E401" s="147">
        <v>0</v>
      </c>
      <c r="F401" s="147">
        <v>27.4</v>
      </c>
      <c r="G401" s="147">
        <v>21.6</v>
      </c>
      <c r="H401" s="147">
        <v>21.8</v>
      </c>
      <c r="I401" s="147">
        <v>22.3</v>
      </c>
      <c r="J401" s="147">
        <v>20</v>
      </c>
      <c r="K401" s="147">
        <v>0.3</v>
      </c>
      <c r="L401" s="147">
        <v>5.3999999999999999E-2</v>
      </c>
      <c r="M401" s="147">
        <f t="shared" si="20"/>
        <v>6</v>
      </c>
      <c r="N401" s="147">
        <f t="shared" si="22"/>
        <v>646</v>
      </c>
    </row>
    <row r="402" spans="1:14">
      <c r="A402" s="147">
        <f t="shared" si="21"/>
        <v>3.3416666666666575</v>
      </c>
      <c r="B402" s="145">
        <v>44697</v>
      </c>
      <c r="C402" s="146">
        <v>0.73380787037037043</v>
      </c>
      <c r="D402" s="147">
        <v>101</v>
      </c>
      <c r="E402" s="147">
        <v>0</v>
      </c>
      <c r="F402" s="147">
        <v>27.4</v>
      </c>
      <c r="G402" s="147">
        <v>21.5</v>
      </c>
      <c r="H402" s="147">
        <v>21.8</v>
      </c>
      <c r="I402" s="147">
        <v>22.3</v>
      </c>
      <c r="J402" s="147">
        <v>20</v>
      </c>
      <c r="K402" s="147">
        <v>0.3</v>
      </c>
      <c r="L402" s="147">
        <v>5.3999999999999999E-2</v>
      </c>
      <c r="M402" s="147">
        <f t="shared" si="20"/>
        <v>6</v>
      </c>
      <c r="N402" s="147">
        <f t="shared" si="22"/>
        <v>649</v>
      </c>
    </row>
    <row r="403" spans="1:14">
      <c r="A403" s="147">
        <f t="shared" si="21"/>
        <v>3.3499999999999908</v>
      </c>
      <c r="B403" s="145">
        <v>44697</v>
      </c>
      <c r="C403" s="146">
        <v>0.7341550925925926</v>
      </c>
      <c r="D403" s="147">
        <v>101</v>
      </c>
      <c r="E403" s="147">
        <v>0</v>
      </c>
      <c r="F403" s="147">
        <v>27.4</v>
      </c>
      <c r="G403" s="147">
        <v>21.6</v>
      </c>
      <c r="H403" s="147">
        <v>21.8</v>
      </c>
      <c r="I403" s="147">
        <v>22.3</v>
      </c>
      <c r="J403" s="147">
        <v>20</v>
      </c>
      <c r="K403" s="147">
        <v>0.3</v>
      </c>
      <c r="L403" s="147">
        <v>5.3999999999999999E-2</v>
      </c>
      <c r="M403" s="147">
        <f t="shared" si="20"/>
        <v>6</v>
      </c>
      <c r="N403" s="147">
        <f t="shared" si="22"/>
        <v>652</v>
      </c>
    </row>
    <row r="404" spans="1:14">
      <c r="A404" s="147">
        <f t="shared" si="21"/>
        <v>3.3583333333333241</v>
      </c>
      <c r="B404" s="145">
        <v>44697</v>
      </c>
      <c r="C404" s="146">
        <v>0.73450231481481476</v>
      </c>
      <c r="D404" s="147">
        <v>101</v>
      </c>
      <c r="E404" s="147">
        <v>0</v>
      </c>
      <c r="F404" s="147">
        <v>27.4</v>
      </c>
      <c r="G404" s="147">
        <v>21.6</v>
      </c>
      <c r="H404" s="147">
        <v>21.8</v>
      </c>
      <c r="I404" s="147">
        <v>22.3</v>
      </c>
      <c r="J404" s="147">
        <v>20</v>
      </c>
      <c r="K404" s="147">
        <v>0.3</v>
      </c>
      <c r="L404" s="147">
        <v>5.3999999999999999E-2</v>
      </c>
      <c r="M404" s="147">
        <f t="shared" si="20"/>
        <v>6</v>
      </c>
      <c r="N404" s="147">
        <f t="shared" si="22"/>
        <v>655</v>
      </c>
    </row>
    <row r="405" spans="1:14">
      <c r="A405" s="147">
        <f t="shared" si="21"/>
        <v>3.3666666666666574</v>
      </c>
      <c r="B405" s="145">
        <v>44697</v>
      </c>
      <c r="C405" s="146">
        <v>0.73484953703703704</v>
      </c>
      <c r="D405" s="147">
        <v>100.4</v>
      </c>
      <c r="E405" s="147">
        <v>0</v>
      </c>
      <c r="F405" s="147">
        <v>27.4</v>
      </c>
      <c r="G405" s="147">
        <v>21.6</v>
      </c>
      <c r="H405" s="147">
        <v>21.7</v>
      </c>
      <c r="I405" s="147">
        <v>22.3</v>
      </c>
      <c r="J405" s="147">
        <v>20</v>
      </c>
      <c r="K405" s="147">
        <v>0.3</v>
      </c>
      <c r="L405" s="147">
        <v>5.5E-2</v>
      </c>
      <c r="M405" s="147">
        <f t="shared" si="20"/>
        <v>6</v>
      </c>
      <c r="N405" s="147">
        <f t="shared" si="22"/>
        <v>658</v>
      </c>
    </row>
    <row r="406" spans="1:14">
      <c r="A406" s="147">
        <f t="shared" si="21"/>
        <v>3.3749999999999907</v>
      </c>
      <c r="B406" s="145">
        <v>44697</v>
      </c>
      <c r="C406" s="146">
        <v>0.7351967592592592</v>
      </c>
      <c r="D406" s="147">
        <v>100.4</v>
      </c>
      <c r="E406" s="147">
        <v>0</v>
      </c>
      <c r="F406" s="147">
        <v>28</v>
      </c>
      <c r="G406" s="147">
        <v>21.6</v>
      </c>
      <c r="H406" s="147">
        <v>21.8</v>
      </c>
      <c r="I406" s="147">
        <v>22.3</v>
      </c>
      <c r="J406" s="147">
        <v>20</v>
      </c>
      <c r="K406" s="147">
        <v>0.3</v>
      </c>
      <c r="L406" s="147">
        <v>5.5E-2</v>
      </c>
      <c r="M406" s="147">
        <f t="shared" si="20"/>
        <v>6</v>
      </c>
      <c r="N406" s="147">
        <f t="shared" si="22"/>
        <v>661</v>
      </c>
    </row>
    <row r="407" spans="1:14">
      <c r="A407" s="147">
        <f t="shared" si="21"/>
        <v>3.383333333333324</v>
      </c>
      <c r="B407" s="145">
        <v>44697</v>
      </c>
      <c r="C407" s="146">
        <v>0.73554398148148137</v>
      </c>
      <c r="D407" s="147">
        <v>100.4</v>
      </c>
      <c r="E407" s="147">
        <v>0</v>
      </c>
      <c r="F407" s="147">
        <v>28</v>
      </c>
      <c r="G407" s="147">
        <v>21.6</v>
      </c>
      <c r="H407" s="147">
        <v>21.8</v>
      </c>
      <c r="I407" s="147">
        <v>22.4</v>
      </c>
      <c r="J407" s="147">
        <v>20</v>
      </c>
      <c r="K407" s="147">
        <v>0.3</v>
      </c>
      <c r="L407" s="147">
        <v>5.5E-2</v>
      </c>
      <c r="M407" s="147">
        <f t="shared" si="20"/>
        <v>6</v>
      </c>
      <c r="N407" s="147">
        <f t="shared" si="22"/>
        <v>664</v>
      </c>
    </row>
    <row r="408" spans="1:14">
      <c r="A408" s="147">
        <f t="shared" si="21"/>
        <v>3.3916666666666573</v>
      </c>
      <c r="B408" s="145">
        <v>44697</v>
      </c>
      <c r="C408" s="146">
        <v>0.73589120370370376</v>
      </c>
      <c r="D408" s="147">
        <v>100.4</v>
      </c>
      <c r="E408" s="147">
        <v>0</v>
      </c>
      <c r="F408" s="147">
        <v>28</v>
      </c>
      <c r="G408" s="147">
        <v>21.6</v>
      </c>
      <c r="H408" s="147">
        <v>21.8</v>
      </c>
      <c r="I408" s="147">
        <v>22.3</v>
      </c>
      <c r="J408" s="147">
        <v>20</v>
      </c>
      <c r="K408" s="147">
        <v>0.3</v>
      </c>
      <c r="L408" s="147">
        <v>5.5E-2</v>
      </c>
      <c r="M408" s="147">
        <f t="shared" si="20"/>
        <v>6</v>
      </c>
      <c r="N408" s="147">
        <f t="shared" si="22"/>
        <v>667</v>
      </c>
    </row>
    <row r="409" spans="1:14">
      <c r="A409" s="147">
        <f t="shared" si="21"/>
        <v>3.3999999999999906</v>
      </c>
      <c r="B409" s="145">
        <v>44697</v>
      </c>
      <c r="C409" s="146">
        <v>0.73623842592592592</v>
      </c>
      <c r="D409" s="147">
        <v>100.4</v>
      </c>
      <c r="E409" s="147">
        <v>0</v>
      </c>
      <c r="F409" s="147">
        <v>28</v>
      </c>
      <c r="G409" s="147">
        <v>21.7</v>
      </c>
      <c r="H409" s="147">
        <v>21.8</v>
      </c>
      <c r="I409" s="147">
        <v>22.3</v>
      </c>
      <c r="J409" s="147">
        <v>20</v>
      </c>
      <c r="K409" s="147">
        <v>0.3</v>
      </c>
      <c r="L409" s="147">
        <v>5.6000000000000001E-2</v>
      </c>
      <c r="M409" s="147">
        <f t="shared" si="20"/>
        <v>6</v>
      </c>
      <c r="N409" s="147">
        <f t="shared" si="22"/>
        <v>670</v>
      </c>
    </row>
    <row r="410" spans="1:14">
      <c r="A410" s="147">
        <f t="shared" si="21"/>
        <v>3.4083333333333239</v>
      </c>
      <c r="B410" s="145">
        <v>44697</v>
      </c>
      <c r="C410" s="146">
        <v>0.7365856481481482</v>
      </c>
      <c r="D410" s="147">
        <v>99.7</v>
      </c>
      <c r="E410" s="147">
        <v>0</v>
      </c>
      <c r="F410" s="147">
        <v>28.6</v>
      </c>
      <c r="G410" s="147">
        <v>21.6</v>
      </c>
      <c r="H410" s="147">
        <v>21.9</v>
      </c>
      <c r="I410" s="147">
        <v>22.4</v>
      </c>
      <c r="J410" s="147">
        <v>20</v>
      </c>
      <c r="K410" s="147">
        <v>0.3</v>
      </c>
      <c r="L410" s="147">
        <v>5.6000000000000001E-2</v>
      </c>
      <c r="M410" s="147">
        <f t="shared" si="20"/>
        <v>6</v>
      </c>
      <c r="N410" s="147">
        <f t="shared" si="22"/>
        <v>673</v>
      </c>
    </row>
    <row r="411" spans="1:14">
      <c r="A411" s="147">
        <f t="shared" si="21"/>
        <v>3.4166666666666572</v>
      </c>
      <c r="B411" s="145">
        <v>44697</v>
      </c>
      <c r="C411" s="146">
        <v>0.73693287037037036</v>
      </c>
      <c r="D411" s="147">
        <v>99.7</v>
      </c>
      <c r="E411" s="147">
        <v>0</v>
      </c>
      <c r="F411" s="147">
        <v>28.6</v>
      </c>
      <c r="G411" s="147">
        <v>21.7</v>
      </c>
      <c r="H411" s="147">
        <v>21.7</v>
      </c>
      <c r="I411" s="147">
        <v>22.3</v>
      </c>
      <c r="J411" s="147">
        <v>20</v>
      </c>
      <c r="K411" s="147">
        <v>0.3</v>
      </c>
      <c r="L411" s="147">
        <v>5.6000000000000001E-2</v>
      </c>
      <c r="M411" s="147">
        <f t="shared" si="20"/>
        <v>6</v>
      </c>
      <c r="N411" s="147">
        <f t="shared" si="22"/>
        <v>676</v>
      </c>
    </row>
    <row r="412" spans="1:14">
      <c r="A412" s="147">
        <f t="shared" si="21"/>
        <v>3.4249999999999905</v>
      </c>
      <c r="B412" s="145">
        <v>44697</v>
      </c>
      <c r="C412" s="146">
        <v>0.73728009259259253</v>
      </c>
      <c r="D412" s="147">
        <v>99.7</v>
      </c>
      <c r="E412" s="147">
        <v>0</v>
      </c>
      <c r="F412" s="147">
        <v>28.6</v>
      </c>
      <c r="G412" s="147">
        <v>21.7</v>
      </c>
      <c r="H412" s="147">
        <v>21.8</v>
      </c>
      <c r="I412" s="147">
        <v>22.3</v>
      </c>
      <c r="J412" s="147">
        <v>20</v>
      </c>
      <c r="K412" s="147">
        <v>0.3</v>
      </c>
      <c r="L412" s="147">
        <v>5.6000000000000001E-2</v>
      </c>
      <c r="M412" s="147">
        <f t="shared" si="20"/>
        <v>6</v>
      </c>
      <c r="N412" s="147">
        <f t="shared" si="22"/>
        <v>679</v>
      </c>
    </row>
    <row r="413" spans="1:14">
      <c r="A413" s="147">
        <f t="shared" si="21"/>
        <v>3.4333333333333238</v>
      </c>
      <c r="B413" s="145">
        <v>44697</v>
      </c>
      <c r="C413" s="146">
        <v>0.73762731481481481</v>
      </c>
      <c r="D413" s="147">
        <v>99.7</v>
      </c>
      <c r="E413" s="147">
        <v>0</v>
      </c>
      <c r="F413" s="147">
        <v>28.6</v>
      </c>
      <c r="G413" s="147">
        <v>21.7</v>
      </c>
      <c r="H413" s="147">
        <v>21.8</v>
      </c>
      <c r="I413" s="147">
        <v>22.4</v>
      </c>
      <c r="J413" s="147">
        <v>20</v>
      </c>
      <c r="K413" s="147">
        <v>0.3</v>
      </c>
      <c r="L413" s="147">
        <v>5.7000000000000002E-2</v>
      </c>
      <c r="M413" s="147">
        <f t="shared" si="20"/>
        <v>6</v>
      </c>
      <c r="N413" s="147">
        <f t="shared" si="22"/>
        <v>682</v>
      </c>
    </row>
    <row r="414" spans="1:14">
      <c r="A414" s="147">
        <f t="shared" si="21"/>
        <v>3.4416666666666571</v>
      </c>
      <c r="B414" s="145">
        <v>44697</v>
      </c>
      <c r="C414" s="146">
        <v>0.73797453703703697</v>
      </c>
      <c r="D414" s="147">
        <v>99.7</v>
      </c>
      <c r="E414" s="147">
        <v>0</v>
      </c>
      <c r="F414" s="147">
        <v>28.6</v>
      </c>
      <c r="G414" s="147">
        <v>21.7</v>
      </c>
      <c r="H414" s="147">
        <v>21.8</v>
      </c>
      <c r="I414" s="147">
        <v>22.4</v>
      </c>
      <c r="J414" s="147">
        <v>20</v>
      </c>
      <c r="K414" s="147">
        <v>0.3</v>
      </c>
      <c r="L414" s="147">
        <v>5.7000000000000002E-2</v>
      </c>
      <c r="M414" s="147">
        <f t="shared" si="20"/>
        <v>6</v>
      </c>
      <c r="N414" s="147">
        <f t="shared" si="22"/>
        <v>685</v>
      </c>
    </row>
    <row r="415" spans="1:14">
      <c r="A415" s="147">
        <f t="shared" si="21"/>
        <v>3.4499999999999904</v>
      </c>
      <c r="B415" s="145">
        <v>44697</v>
      </c>
      <c r="C415" s="146">
        <v>0.73832175925925936</v>
      </c>
      <c r="D415" s="147">
        <v>99</v>
      </c>
      <c r="E415" s="147">
        <v>0</v>
      </c>
      <c r="F415" s="147">
        <v>29.3</v>
      </c>
      <c r="G415" s="147">
        <v>21.7</v>
      </c>
      <c r="H415" s="147">
        <v>21.9</v>
      </c>
      <c r="I415" s="147">
        <v>22.4</v>
      </c>
      <c r="J415" s="147">
        <v>20</v>
      </c>
      <c r="K415" s="147">
        <v>0.3</v>
      </c>
      <c r="L415" s="147">
        <v>5.7000000000000002E-2</v>
      </c>
      <c r="M415" s="147">
        <f t="shared" si="20"/>
        <v>6</v>
      </c>
      <c r="N415" s="147">
        <f t="shared" si="22"/>
        <v>688</v>
      </c>
    </row>
    <row r="416" spans="1:14">
      <c r="A416" s="147">
        <f t="shared" si="21"/>
        <v>3.4583333333333237</v>
      </c>
      <c r="B416" s="145">
        <v>44697</v>
      </c>
      <c r="C416" s="146">
        <v>0.73866898148148152</v>
      </c>
      <c r="D416" s="147">
        <v>99.7</v>
      </c>
      <c r="E416" s="147">
        <v>0</v>
      </c>
      <c r="F416" s="147">
        <v>29.3</v>
      </c>
      <c r="G416" s="147">
        <v>21.7</v>
      </c>
      <c r="H416" s="147">
        <v>21.8</v>
      </c>
      <c r="I416" s="147">
        <v>22.4</v>
      </c>
      <c r="J416" s="147">
        <v>20</v>
      </c>
      <c r="K416" s="147">
        <v>0.3</v>
      </c>
      <c r="L416" s="147">
        <v>5.7000000000000002E-2</v>
      </c>
      <c r="M416" s="147">
        <f t="shared" si="20"/>
        <v>6</v>
      </c>
      <c r="N416" s="147">
        <f t="shared" si="22"/>
        <v>691</v>
      </c>
    </row>
    <row r="417" spans="1:14">
      <c r="A417" s="147">
        <f t="shared" si="21"/>
        <v>3.466666666666657</v>
      </c>
      <c r="B417" s="145">
        <v>44697</v>
      </c>
      <c r="C417" s="146">
        <v>0.73901620370370369</v>
      </c>
      <c r="D417" s="147">
        <v>99</v>
      </c>
      <c r="E417" s="147">
        <v>0</v>
      </c>
      <c r="F417" s="147">
        <v>29.3</v>
      </c>
      <c r="G417" s="147">
        <v>21.7</v>
      </c>
      <c r="H417" s="147">
        <v>21.9</v>
      </c>
      <c r="I417" s="147">
        <v>22.3</v>
      </c>
      <c r="J417" s="147">
        <v>20</v>
      </c>
      <c r="K417" s="147">
        <v>0.3</v>
      </c>
      <c r="L417" s="147">
        <v>5.8000000000000003E-2</v>
      </c>
      <c r="M417" s="147">
        <f t="shared" si="20"/>
        <v>6</v>
      </c>
      <c r="N417" s="147">
        <f t="shared" si="22"/>
        <v>694</v>
      </c>
    </row>
    <row r="418" spans="1:14">
      <c r="A418" s="147">
        <f t="shared" si="21"/>
        <v>3.4749999999999903</v>
      </c>
      <c r="B418" s="145">
        <v>44697</v>
      </c>
      <c r="C418" s="146">
        <v>0.73936342592592597</v>
      </c>
      <c r="D418" s="147">
        <v>99</v>
      </c>
      <c r="E418" s="147">
        <v>0</v>
      </c>
      <c r="F418" s="147">
        <v>29.3</v>
      </c>
      <c r="G418" s="147">
        <v>21.6</v>
      </c>
      <c r="H418" s="147">
        <v>21.8</v>
      </c>
      <c r="I418" s="147">
        <v>22.3</v>
      </c>
      <c r="J418" s="147">
        <v>20</v>
      </c>
      <c r="K418" s="147">
        <v>0.3</v>
      </c>
      <c r="L418" s="147">
        <v>5.8000000000000003E-2</v>
      </c>
      <c r="M418" s="147">
        <f t="shared" si="20"/>
        <v>6</v>
      </c>
      <c r="N418" s="147">
        <f t="shared" si="22"/>
        <v>697</v>
      </c>
    </row>
    <row r="419" spans="1:14">
      <c r="A419" s="147">
        <f t="shared" si="21"/>
        <v>3.4833333333333236</v>
      </c>
      <c r="B419" s="145">
        <v>44697</v>
      </c>
      <c r="C419" s="146">
        <v>0.73971064814814813</v>
      </c>
      <c r="D419" s="147">
        <v>99</v>
      </c>
      <c r="E419" s="147">
        <v>0</v>
      </c>
      <c r="F419" s="147">
        <v>29.9</v>
      </c>
      <c r="G419" s="147">
        <v>21.7</v>
      </c>
      <c r="H419" s="147">
        <v>21.8</v>
      </c>
      <c r="I419" s="147">
        <v>22.4</v>
      </c>
      <c r="J419" s="147">
        <v>20</v>
      </c>
      <c r="K419" s="147">
        <v>0.3</v>
      </c>
      <c r="L419" s="147">
        <v>5.8000000000000003E-2</v>
      </c>
      <c r="M419" s="147">
        <f t="shared" si="20"/>
        <v>6</v>
      </c>
      <c r="N419" s="147">
        <f t="shared" si="22"/>
        <v>700</v>
      </c>
    </row>
    <row r="420" spans="1:14">
      <c r="A420" s="147">
        <f t="shared" si="21"/>
        <v>3.4916666666666569</v>
      </c>
      <c r="B420" s="145">
        <v>44697</v>
      </c>
      <c r="C420" s="146">
        <v>0.7400578703703703</v>
      </c>
      <c r="D420" s="147">
        <v>99</v>
      </c>
      <c r="E420" s="147">
        <v>0</v>
      </c>
      <c r="F420" s="147">
        <v>29.9</v>
      </c>
      <c r="G420" s="147">
        <v>21.6</v>
      </c>
      <c r="H420" s="147">
        <v>21.9</v>
      </c>
      <c r="I420" s="147">
        <v>22.4</v>
      </c>
      <c r="J420" s="147">
        <v>20</v>
      </c>
      <c r="K420" s="147">
        <v>0.3</v>
      </c>
      <c r="L420" s="147">
        <v>5.8000000000000003E-2</v>
      </c>
      <c r="M420" s="147">
        <f t="shared" si="20"/>
        <v>6</v>
      </c>
      <c r="N420" s="147">
        <f t="shared" si="22"/>
        <v>703</v>
      </c>
    </row>
    <row r="421" spans="1:14">
      <c r="A421" s="147">
        <f t="shared" si="21"/>
        <v>3.4999999999999902</v>
      </c>
      <c r="B421" s="145">
        <v>44697</v>
      </c>
      <c r="C421" s="146">
        <v>0.74040509259259257</v>
      </c>
      <c r="D421" s="147">
        <v>99</v>
      </c>
      <c r="E421" s="147">
        <v>0</v>
      </c>
      <c r="F421" s="147">
        <v>29.9</v>
      </c>
      <c r="G421" s="147">
        <v>21.7</v>
      </c>
      <c r="H421" s="147">
        <v>21.9</v>
      </c>
      <c r="I421" s="147">
        <v>22.5</v>
      </c>
      <c r="J421" s="147">
        <v>20</v>
      </c>
      <c r="K421" s="147">
        <v>0.3</v>
      </c>
      <c r="L421" s="147">
        <v>5.8999999999999997E-2</v>
      </c>
      <c r="M421" s="147">
        <f t="shared" si="20"/>
        <v>6</v>
      </c>
      <c r="N421" s="147">
        <f t="shared" si="22"/>
        <v>706</v>
      </c>
    </row>
    <row r="422" spans="1:14">
      <c r="A422" s="147">
        <f t="shared" si="21"/>
        <v>3.5083333333333235</v>
      </c>
      <c r="B422" s="145">
        <v>44697</v>
      </c>
      <c r="C422" s="146">
        <v>0.74076388888888889</v>
      </c>
      <c r="D422" s="147">
        <v>98.3</v>
      </c>
      <c r="E422" s="147">
        <v>0</v>
      </c>
      <c r="F422" s="147">
        <v>29.9</v>
      </c>
      <c r="G422" s="147">
        <v>21.7</v>
      </c>
      <c r="H422" s="147">
        <v>21.8</v>
      </c>
      <c r="I422" s="147">
        <v>22.5</v>
      </c>
      <c r="J422" s="147">
        <v>20</v>
      </c>
      <c r="K422" s="147">
        <v>0.3</v>
      </c>
      <c r="L422" s="147">
        <v>5.8999999999999997E-2</v>
      </c>
      <c r="M422" s="147">
        <f t="shared" si="20"/>
        <v>6</v>
      </c>
      <c r="N422" s="147">
        <f t="shared" si="22"/>
        <v>709</v>
      </c>
    </row>
    <row r="423" spans="1:14">
      <c r="A423" s="147">
        <f t="shared" si="21"/>
        <v>3.5166666666666568</v>
      </c>
      <c r="B423" s="145">
        <v>44697</v>
      </c>
      <c r="C423" s="146">
        <v>0.74111111111111105</v>
      </c>
      <c r="D423" s="147">
        <v>98.3</v>
      </c>
      <c r="E423" s="147">
        <v>0</v>
      </c>
      <c r="F423" s="147">
        <v>30.5</v>
      </c>
      <c r="G423" s="147">
        <v>21.8</v>
      </c>
      <c r="H423" s="147">
        <v>21.8</v>
      </c>
      <c r="I423" s="147">
        <v>22.4</v>
      </c>
      <c r="J423" s="147">
        <v>20</v>
      </c>
      <c r="K423" s="147">
        <v>0.3</v>
      </c>
      <c r="L423" s="147">
        <v>5.8999999999999997E-2</v>
      </c>
      <c r="M423" s="147">
        <f t="shared" si="20"/>
        <v>6</v>
      </c>
      <c r="N423" s="147">
        <f t="shared" si="22"/>
        <v>712</v>
      </c>
    </row>
    <row r="424" spans="1:14">
      <c r="A424" s="147">
        <f t="shared" si="21"/>
        <v>3.5249999999999901</v>
      </c>
      <c r="B424" s="145">
        <v>44697</v>
      </c>
      <c r="C424" s="146">
        <v>0.74145833333333344</v>
      </c>
      <c r="D424" s="147">
        <v>98.3</v>
      </c>
      <c r="E424" s="147">
        <v>0</v>
      </c>
      <c r="F424" s="147">
        <v>30.5</v>
      </c>
      <c r="G424" s="147">
        <v>21.7</v>
      </c>
      <c r="H424" s="147">
        <v>21.8</v>
      </c>
      <c r="I424" s="147">
        <v>22.4</v>
      </c>
      <c r="J424" s="147">
        <v>20</v>
      </c>
      <c r="K424" s="147">
        <v>0.3</v>
      </c>
      <c r="L424" s="147">
        <v>5.8999999999999997E-2</v>
      </c>
      <c r="M424" s="147">
        <f t="shared" si="20"/>
        <v>6</v>
      </c>
      <c r="N424" s="147">
        <f t="shared" si="22"/>
        <v>715</v>
      </c>
    </row>
    <row r="425" spans="1:14">
      <c r="A425" s="147">
        <f t="shared" si="21"/>
        <v>3.5333333333333234</v>
      </c>
      <c r="B425" s="145">
        <v>44697</v>
      </c>
      <c r="C425" s="146">
        <v>0.74180555555555561</v>
      </c>
      <c r="D425" s="147">
        <v>98.3</v>
      </c>
      <c r="E425" s="147">
        <v>0</v>
      </c>
      <c r="F425" s="147">
        <v>30.5</v>
      </c>
      <c r="G425" s="147">
        <v>21.7</v>
      </c>
      <c r="H425" s="147">
        <v>21.9</v>
      </c>
      <c r="I425" s="147">
        <v>22.4</v>
      </c>
      <c r="J425" s="147">
        <v>20</v>
      </c>
      <c r="K425" s="147">
        <v>0.3</v>
      </c>
      <c r="L425" s="147">
        <v>0.06</v>
      </c>
      <c r="M425" s="147">
        <f t="shared" si="20"/>
        <v>6</v>
      </c>
      <c r="N425" s="147">
        <f t="shared" si="22"/>
        <v>718</v>
      </c>
    </row>
    <row r="426" spans="1:14">
      <c r="A426" s="147">
        <f t="shared" si="21"/>
        <v>3.5416666666666567</v>
      </c>
      <c r="B426" s="145">
        <v>44697</v>
      </c>
      <c r="C426" s="146">
        <v>0.74215277777777777</v>
      </c>
      <c r="D426" s="147">
        <v>98.3</v>
      </c>
      <c r="E426" s="147">
        <v>0</v>
      </c>
      <c r="F426" s="147">
        <v>30.5</v>
      </c>
      <c r="G426" s="147">
        <v>21.7</v>
      </c>
      <c r="H426" s="147">
        <v>21.9</v>
      </c>
      <c r="I426" s="147">
        <v>22.4</v>
      </c>
      <c r="J426" s="147">
        <v>20</v>
      </c>
      <c r="K426" s="147">
        <v>0.3</v>
      </c>
      <c r="L426" s="147">
        <v>0.06</v>
      </c>
      <c r="M426" s="147">
        <f t="shared" si="20"/>
        <v>6</v>
      </c>
      <c r="N426" s="147">
        <f t="shared" si="22"/>
        <v>721</v>
      </c>
    </row>
    <row r="427" spans="1:14">
      <c r="A427" s="147">
        <f t="shared" si="21"/>
        <v>3.5499999999999901</v>
      </c>
      <c r="B427" s="145">
        <v>44697</v>
      </c>
      <c r="C427" s="146">
        <v>0.74250000000000005</v>
      </c>
      <c r="D427" s="147">
        <v>98.3</v>
      </c>
      <c r="E427" s="147">
        <v>0</v>
      </c>
      <c r="F427" s="147">
        <v>30.5</v>
      </c>
      <c r="G427" s="147">
        <v>21.7</v>
      </c>
      <c r="H427" s="147">
        <v>21.9</v>
      </c>
      <c r="I427" s="147">
        <v>22.4</v>
      </c>
      <c r="J427" s="147">
        <v>20</v>
      </c>
      <c r="K427" s="147">
        <v>0.3</v>
      </c>
      <c r="L427" s="147">
        <v>0.06</v>
      </c>
      <c r="M427" s="147">
        <f t="shared" si="20"/>
        <v>6</v>
      </c>
      <c r="N427" s="147">
        <f t="shared" si="22"/>
        <v>724</v>
      </c>
    </row>
    <row r="428" spans="1:14">
      <c r="A428" s="147">
        <f t="shared" si="21"/>
        <v>3.5583333333333234</v>
      </c>
      <c r="B428" s="145">
        <v>44697</v>
      </c>
      <c r="C428" s="146">
        <v>0.74284722222222221</v>
      </c>
      <c r="D428" s="147">
        <v>97.6</v>
      </c>
      <c r="E428" s="147">
        <v>0</v>
      </c>
      <c r="F428" s="147">
        <v>31.2</v>
      </c>
      <c r="G428" s="147">
        <v>21.7</v>
      </c>
      <c r="H428" s="147">
        <v>21.8</v>
      </c>
      <c r="I428" s="147">
        <v>22.4</v>
      </c>
      <c r="J428" s="147">
        <v>20</v>
      </c>
      <c r="K428" s="147">
        <v>0.3</v>
      </c>
      <c r="L428" s="147">
        <v>0.06</v>
      </c>
      <c r="M428" s="147">
        <f t="shared" si="20"/>
        <v>6</v>
      </c>
      <c r="N428" s="147">
        <f t="shared" si="22"/>
        <v>727</v>
      </c>
    </row>
    <row r="429" spans="1:14">
      <c r="A429" s="147">
        <f t="shared" si="21"/>
        <v>3.5666666666666567</v>
      </c>
      <c r="B429" s="145">
        <v>44697</v>
      </c>
      <c r="C429" s="146">
        <v>0.74319444444444438</v>
      </c>
      <c r="D429" s="147">
        <v>97.6</v>
      </c>
      <c r="E429" s="147">
        <v>0</v>
      </c>
      <c r="F429" s="147">
        <v>31.2</v>
      </c>
      <c r="G429" s="147">
        <v>21.7</v>
      </c>
      <c r="H429" s="147">
        <v>21.9</v>
      </c>
      <c r="I429" s="147">
        <v>22.5</v>
      </c>
      <c r="J429" s="147">
        <v>20</v>
      </c>
      <c r="K429" s="147">
        <v>0.3</v>
      </c>
      <c r="L429" s="147">
        <v>6.0999999999999999E-2</v>
      </c>
      <c r="M429" s="147">
        <f t="shared" si="20"/>
        <v>6</v>
      </c>
      <c r="N429" s="147">
        <f t="shared" si="22"/>
        <v>730</v>
      </c>
    </row>
    <row r="430" spans="1:14">
      <c r="A430" s="147">
        <f t="shared" si="21"/>
        <v>3.57499999999999</v>
      </c>
      <c r="B430" s="145">
        <v>44697</v>
      </c>
      <c r="C430" s="146">
        <v>0.74354166666666666</v>
      </c>
      <c r="D430" s="147">
        <v>97.6</v>
      </c>
      <c r="E430" s="147">
        <v>0</v>
      </c>
      <c r="F430" s="147">
        <v>31.2</v>
      </c>
      <c r="G430" s="147">
        <v>21.7</v>
      </c>
      <c r="H430" s="147">
        <v>21.9</v>
      </c>
      <c r="I430" s="147">
        <v>22.5</v>
      </c>
      <c r="J430" s="147">
        <v>20</v>
      </c>
      <c r="K430" s="147">
        <v>0.3</v>
      </c>
      <c r="L430" s="147">
        <v>6.0999999999999999E-2</v>
      </c>
      <c r="M430" s="147">
        <f t="shared" si="20"/>
        <v>6</v>
      </c>
      <c r="N430" s="147">
        <f t="shared" si="22"/>
        <v>733</v>
      </c>
    </row>
    <row r="431" spans="1:14">
      <c r="A431" s="147">
        <f t="shared" si="21"/>
        <v>3.5833333333333233</v>
      </c>
      <c r="B431" s="145">
        <v>44697</v>
      </c>
      <c r="C431" s="146">
        <v>0.74388888888888882</v>
      </c>
      <c r="D431" s="147">
        <v>97.6</v>
      </c>
      <c r="E431" s="147">
        <v>0</v>
      </c>
      <c r="F431" s="147">
        <v>31.2</v>
      </c>
      <c r="G431" s="147">
        <v>21.8</v>
      </c>
      <c r="H431" s="147">
        <v>21.9</v>
      </c>
      <c r="I431" s="147">
        <v>22.4</v>
      </c>
      <c r="J431" s="147">
        <v>20</v>
      </c>
      <c r="K431" s="147">
        <v>0.3</v>
      </c>
      <c r="L431" s="147">
        <v>6.0999999999999999E-2</v>
      </c>
      <c r="M431" s="147">
        <f t="shared" si="20"/>
        <v>6</v>
      </c>
      <c r="N431" s="147">
        <f t="shared" si="22"/>
        <v>736</v>
      </c>
    </row>
    <row r="432" spans="1:14">
      <c r="A432" s="147">
        <f t="shared" si="21"/>
        <v>3.5916666666666566</v>
      </c>
      <c r="B432" s="145">
        <v>44697</v>
      </c>
      <c r="C432" s="146">
        <v>0.74423611111111121</v>
      </c>
      <c r="D432" s="147">
        <v>97.6</v>
      </c>
      <c r="E432" s="147">
        <v>0</v>
      </c>
      <c r="F432" s="147">
        <v>31.8</v>
      </c>
      <c r="G432" s="147">
        <v>21.7</v>
      </c>
      <c r="H432" s="147">
        <v>21.9</v>
      </c>
      <c r="I432" s="147">
        <v>22.4</v>
      </c>
      <c r="J432" s="147">
        <v>20</v>
      </c>
      <c r="K432" s="147">
        <v>0.3</v>
      </c>
      <c r="L432" s="147">
        <v>6.0999999999999999E-2</v>
      </c>
      <c r="M432" s="147">
        <f t="shared" si="20"/>
        <v>6</v>
      </c>
      <c r="N432" s="147">
        <f t="shared" si="22"/>
        <v>739</v>
      </c>
    </row>
    <row r="433" spans="1:14">
      <c r="A433" s="147">
        <f t="shared" si="21"/>
        <v>3.5999999999999899</v>
      </c>
      <c r="B433" s="145">
        <v>44697</v>
      </c>
      <c r="C433" s="146">
        <v>0.74458333333333337</v>
      </c>
      <c r="D433" s="147">
        <v>97</v>
      </c>
      <c r="E433" s="147">
        <v>0</v>
      </c>
      <c r="F433" s="147">
        <v>31.8</v>
      </c>
      <c r="G433" s="147">
        <v>21.8</v>
      </c>
      <c r="H433" s="147">
        <v>21.9</v>
      </c>
      <c r="I433" s="147">
        <v>22.5</v>
      </c>
      <c r="J433" s="147">
        <v>20</v>
      </c>
      <c r="K433" s="147">
        <v>0.3</v>
      </c>
      <c r="L433" s="147">
        <v>6.2E-2</v>
      </c>
      <c r="M433" s="147">
        <f t="shared" si="20"/>
        <v>6</v>
      </c>
      <c r="N433" s="147">
        <f t="shared" si="22"/>
        <v>742</v>
      </c>
    </row>
    <row r="434" spans="1:14">
      <c r="A434" s="147">
        <f t="shared" si="21"/>
        <v>3.6083333333333232</v>
      </c>
      <c r="B434" s="145">
        <v>44697</v>
      </c>
      <c r="C434" s="146">
        <v>0.74493055555555554</v>
      </c>
      <c r="D434" s="147">
        <v>97</v>
      </c>
      <c r="E434" s="147">
        <v>0</v>
      </c>
      <c r="F434" s="147">
        <v>31.8</v>
      </c>
      <c r="G434" s="147">
        <v>21.7</v>
      </c>
      <c r="H434" s="147">
        <v>21.9</v>
      </c>
      <c r="I434" s="147">
        <v>22.5</v>
      </c>
      <c r="J434" s="147">
        <v>20</v>
      </c>
      <c r="K434" s="147">
        <v>0.3</v>
      </c>
      <c r="L434" s="147">
        <v>6.2E-2</v>
      </c>
      <c r="M434" s="147">
        <f t="shared" si="20"/>
        <v>6</v>
      </c>
      <c r="N434" s="147">
        <f t="shared" si="22"/>
        <v>745</v>
      </c>
    </row>
    <row r="435" spans="1:14">
      <c r="A435" s="147">
        <f t="shared" si="21"/>
        <v>3.6166666666666565</v>
      </c>
      <c r="B435" s="145">
        <v>44697</v>
      </c>
      <c r="C435" s="146">
        <v>0.74527777777777782</v>
      </c>
      <c r="D435" s="147">
        <v>97.6</v>
      </c>
      <c r="E435" s="147">
        <v>0</v>
      </c>
      <c r="F435" s="147">
        <v>32.4</v>
      </c>
      <c r="G435" s="147">
        <v>21.7</v>
      </c>
      <c r="H435" s="147">
        <v>21.9</v>
      </c>
      <c r="I435" s="147">
        <v>22.4</v>
      </c>
      <c r="J435" s="147">
        <v>20</v>
      </c>
      <c r="K435" s="147">
        <v>0.3</v>
      </c>
      <c r="L435" s="147">
        <v>6.2E-2</v>
      </c>
      <c r="M435" s="147">
        <f t="shared" si="20"/>
        <v>6</v>
      </c>
      <c r="N435" s="147">
        <f t="shared" si="22"/>
        <v>748</v>
      </c>
    </row>
    <row r="436" spans="1:14">
      <c r="A436" s="147">
        <f t="shared" si="21"/>
        <v>3.6249999999999898</v>
      </c>
      <c r="B436" s="145">
        <v>44697</v>
      </c>
      <c r="C436" s="146">
        <v>0.74562499999999998</v>
      </c>
      <c r="D436" s="147">
        <v>97</v>
      </c>
      <c r="E436" s="147">
        <v>0</v>
      </c>
      <c r="F436" s="147">
        <v>32.4</v>
      </c>
      <c r="G436" s="147">
        <v>21.8</v>
      </c>
      <c r="H436" s="147">
        <v>22</v>
      </c>
      <c r="I436" s="147">
        <v>22.5</v>
      </c>
      <c r="J436" s="147">
        <v>20</v>
      </c>
      <c r="K436" s="147">
        <v>0.3</v>
      </c>
      <c r="L436" s="147">
        <v>6.2E-2</v>
      </c>
      <c r="M436" s="147">
        <f t="shared" si="20"/>
        <v>6</v>
      </c>
      <c r="N436" s="147">
        <f t="shared" si="22"/>
        <v>751</v>
      </c>
    </row>
    <row r="437" spans="1:14">
      <c r="A437" s="147">
        <f t="shared" si="21"/>
        <v>3.6333333333333231</v>
      </c>
      <c r="B437" s="145">
        <v>44697</v>
      </c>
      <c r="C437" s="146">
        <v>0.74597222222222215</v>
      </c>
      <c r="D437" s="147">
        <v>97</v>
      </c>
      <c r="E437" s="147">
        <v>0</v>
      </c>
      <c r="F437" s="147">
        <v>32.4</v>
      </c>
      <c r="G437" s="147">
        <v>21.8</v>
      </c>
      <c r="H437" s="147">
        <v>22</v>
      </c>
      <c r="I437" s="147">
        <v>22.5</v>
      </c>
      <c r="J437" s="147">
        <v>20</v>
      </c>
      <c r="K437" s="147">
        <v>0.3</v>
      </c>
      <c r="L437" s="147">
        <v>6.3E-2</v>
      </c>
      <c r="M437" s="147">
        <f t="shared" si="20"/>
        <v>6</v>
      </c>
      <c r="N437" s="147">
        <f t="shared" si="22"/>
        <v>754</v>
      </c>
    </row>
    <row r="438" spans="1:14">
      <c r="A438" s="147">
        <f t="shared" si="21"/>
        <v>3.6416666666666564</v>
      </c>
      <c r="B438" s="145">
        <v>44697</v>
      </c>
      <c r="C438" s="146">
        <v>0.74631944444444442</v>
      </c>
      <c r="D438" s="147">
        <v>97</v>
      </c>
      <c r="E438" s="147">
        <v>0</v>
      </c>
      <c r="F438" s="147">
        <v>32.4</v>
      </c>
      <c r="G438" s="147">
        <v>21.7</v>
      </c>
      <c r="H438" s="147">
        <v>21.9</v>
      </c>
      <c r="I438" s="147">
        <v>22.5</v>
      </c>
      <c r="J438" s="147">
        <v>20</v>
      </c>
      <c r="K438" s="147">
        <v>0.3</v>
      </c>
      <c r="L438" s="147">
        <v>6.3E-2</v>
      </c>
      <c r="M438" s="147">
        <f t="shared" si="20"/>
        <v>6</v>
      </c>
      <c r="N438" s="147">
        <f t="shared" si="22"/>
        <v>757</v>
      </c>
    </row>
    <row r="439" spans="1:14">
      <c r="A439" s="147">
        <f t="shared" si="21"/>
        <v>3.6499999999999897</v>
      </c>
      <c r="B439" s="145">
        <v>44697</v>
      </c>
      <c r="C439" s="146">
        <v>0.7466666666666667</v>
      </c>
      <c r="D439" s="147">
        <v>96.3</v>
      </c>
      <c r="E439" s="147">
        <v>0</v>
      </c>
      <c r="F439" s="147">
        <v>33.1</v>
      </c>
      <c r="G439" s="147">
        <v>21.8</v>
      </c>
      <c r="H439" s="147">
        <v>22</v>
      </c>
      <c r="I439" s="147">
        <v>22.6</v>
      </c>
      <c r="J439" s="147">
        <v>20</v>
      </c>
      <c r="K439" s="147">
        <v>0.3</v>
      </c>
      <c r="L439" s="147">
        <v>6.3E-2</v>
      </c>
      <c r="M439" s="147">
        <f t="shared" si="20"/>
        <v>6</v>
      </c>
      <c r="N439" s="147">
        <f t="shared" si="22"/>
        <v>760</v>
      </c>
    </row>
    <row r="440" spans="1:14">
      <c r="A440" s="147">
        <f t="shared" si="21"/>
        <v>3.658333333333323</v>
      </c>
      <c r="B440" s="145">
        <v>44697</v>
      </c>
      <c r="C440" s="146">
        <v>0.74701388888888898</v>
      </c>
      <c r="D440" s="147">
        <v>96.3</v>
      </c>
      <c r="E440" s="147">
        <v>0</v>
      </c>
      <c r="F440" s="147">
        <v>33.1</v>
      </c>
      <c r="G440" s="147">
        <v>21.8</v>
      </c>
      <c r="H440" s="147">
        <v>22</v>
      </c>
      <c r="I440" s="147">
        <v>22.5</v>
      </c>
      <c r="J440" s="147">
        <v>20</v>
      </c>
      <c r="K440" s="147">
        <v>0.3</v>
      </c>
      <c r="L440" s="147">
        <v>6.3E-2</v>
      </c>
      <c r="M440" s="147">
        <f t="shared" si="20"/>
        <v>6</v>
      </c>
      <c r="N440" s="147">
        <f t="shared" si="22"/>
        <v>763</v>
      </c>
    </row>
    <row r="441" spans="1:14">
      <c r="A441" s="147">
        <f t="shared" si="21"/>
        <v>3.6666666666666563</v>
      </c>
      <c r="B441" s="145">
        <v>44697</v>
      </c>
      <c r="C441" s="146">
        <v>0.74736111111111114</v>
      </c>
      <c r="D441" s="147">
        <v>96.3</v>
      </c>
      <c r="E441" s="147">
        <v>0</v>
      </c>
      <c r="F441" s="147">
        <v>33.1</v>
      </c>
      <c r="G441" s="147">
        <v>21.8</v>
      </c>
      <c r="H441" s="147">
        <v>21.9</v>
      </c>
      <c r="I441" s="147">
        <v>22.6</v>
      </c>
      <c r="J441" s="147">
        <v>20</v>
      </c>
      <c r="K441" s="147">
        <v>0.3</v>
      </c>
      <c r="L441" s="147">
        <v>6.4000000000000001E-2</v>
      </c>
      <c r="M441" s="147">
        <f t="shared" si="20"/>
        <v>6</v>
      </c>
      <c r="N441" s="147">
        <f t="shared" si="22"/>
        <v>766</v>
      </c>
    </row>
    <row r="442" spans="1:14">
      <c r="A442" s="147">
        <f t="shared" si="21"/>
        <v>3.6749999999999896</v>
      </c>
      <c r="B442" s="145">
        <v>44697</v>
      </c>
      <c r="C442" s="146">
        <v>0.74770833333333331</v>
      </c>
      <c r="D442" s="147">
        <v>96.3</v>
      </c>
      <c r="E442" s="147">
        <v>0</v>
      </c>
      <c r="F442" s="147">
        <v>33.1</v>
      </c>
      <c r="G442" s="147">
        <v>21.8</v>
      </c>
      <c r="H442" s="147">
        <v>21.9</v>
      </c>
      <c r="I442" s="147">
        <v>22.5</v>
      </c>
      <c r="J442" s="147">
        <v>20</v>
      </c>
      <c r="K442" s="147">
        <v>0.3</v>
      </c>
      <c r="L442" s="147">
        <v>6.4000000000000001E-2</v>
      </c>
      <c r="M442" s="147">
        <f t="shared" si="20"/>
        <v>6</v>
      </c>
      <c r="N442" s="147">
        <f t="shared" si="22"/>
        <v>769</v>
      </c>
    </row>
    <row r="443" spans="1:14">
      <c r="A443" s="147">
        <f t="shared" si="21"/>
        <v>3.6833333333333229</v>
      </c>
      <c r="B443" s="145">
        <v>44697</v>
      </c>
      <c r="C443" s="146">
        <v>0.74805555555555558</v>
      </c>
      <c r="D443" s="147">
        <v>96.3</v>
      </c>
      <c r="E443" s="147">
        <v>0</v>
      </c>
      <c r="F443" s="147">
        <v>33.700000000000003</v>
      </c>
      <c r="G443" s="147">
        <v>21.8</v>
      </c>
      <c r="H443" s="147">
        <v>22</v>
      </c>
      <c r="I443" s="147">
        <v>22.5</v>
      </c>
      <c r="J443" s="147">
        <v>20</v>
      </c>
      <c r="K443" s="147">
        <v>0.3</v>
      </c>
      <c r="L443" s="147">
        <v>6.4000000000000001E-2</v>
      </c>
      <c r="M443" s="147">
        <f t="shared" si="20"/>
        <v>6</v>
      </c>
      <c r="N443" s="147">
        <f t="shared" si="22"/>
        <v>772</v>
      </c>
    </row>
    <row r="444" spans="1:14">
      <c r="A444" s="147">
        <f t="shared" si="21"/>
        <v>3.6916666666666562</v>
      </c>
      <c r="B444" s="145">
        <v>44697</v>
      </c>
      <c r="C444" s="146">
        <v>0.74840277777777775</v>
      </c>
      <c r="D444" s="147">
        <v>95.6</v>
      </c>
      <c r="E444" s="147">
        <v>0</v>
      </c>
      <c r="F444" s="147">
        <v>33.700000000000003</v>
      </c>
      <c r="G444" s="147">
        <v>21.8</v>
      </c>
      <c r="H444" s="147">
        <v>21.9</v>
      </c>
      <c r="I444" s="147">
        <v>22.5</v>
      </c>
      <c r="J444" s="147">
        <v>20</v>
      </c>
      <c r="K444" s="147">
        <v>0.3</v>
      </c>
      <c r="L444" s="147">
        <v>6.4000000000000001E-2</v>
      </c>
      <c r="M444" s="147">
        <f t="shared" si="20"/>
        <v>6</v>
      </c>
      <c r="N444" s="147">
        <f t="shared" si="22"/>
        <v>775</v>
      </c>
    </row>
    <row r="445" spans="1:14">
      <c r="A445" s="147">
        <f t="shared" si="21"/>
        <v>3.6999999999999895</v>
      </c>
      <c r="B445" s="145">
        <v>44697</v>
      </c>
      <c r="C445" s="146">
        <v>0.74874999999999992</v>
      </c>
      <c r="D445" s="147">
        <v>95.6</v>
      </c>
      <c r="E445" s="147">
        <v>0</v>
      </c>
      <c r="F445" s="147">
        <v>33.700000000000003</v>
      </c>
      <c r="G445" s="147">
        <v>21.8</v>
      </c>
      <c r="H445" s="147">
        <v>22</v>
      </c>
      <c r="I445" s="147">
        <v>22.5</v>
      </c>
      <c r="J445" s="147">
        <v>20</v>
      </c>
      <c r="K445" s="147">
        <v>0.3</v>
      </c>
      <c r="L445" s="147">
        <v>6.5000000000000002E-2</v>
      </c>
      <c r="M445" s="147">
        <f t="shared" si="20"/>
        <v>6</v>
      </c>
      <c r="N445" s="147">
        <f t="shared" si="22"/>
        <v>778</v>
      </c>
    </row>
    <row r="446" spans="1:14">
      <c r="A446" s="147">
        <f t="shared" si="21"/>
        <v>3.7083333333333228</v>
      </c>
      <c r="B446" s="145">
        <v>44697</v>
      </c>
      <c r="C446" s="146">
        <v>0.74909722222222219</v>
      </c>
      <c r="D446" s="147">
        <v>95.6</v>
      </c>
      <c r="E446" s="147">
        <v>0</v>
      </c>
      <c r="F446" s="147">
        <v>33.700000000000003</v>
      </c>
      <c r="G446" s="147">
        <v>21.7</v>
      </c>
      <c r="H446" s="147">
        <v>22</v>
      </c>
      <c r="I446" s="147">
        <v>22.5</v>
      </c>
      <c r="J446" s="147">
        <v>20</v>
      </c>
      <c r="K446" s="147">
        <v>0.3</v>
      </c>
      <c r="L446" s="147">
        <v>6.5000000000000002E-2</v>
      </c>
      <c r="M446" s="147">
        <f t="shared" si="20"/>
        <v>6</v>
      </c>
      <c r="N446" s="147">
        <f t="shared" si="22"/>
        <v>781</v>
      </c>
    </row>
    <row r="447" spans="1:14">
      <c r="A447" s="147">
        <f t="shared" si="21"/>
        <v>3.7166666666666561</v>
      </c>
      <c r="B447" s="145">
        <v>44697</v>
      </c>
      <c r="C447" s="146">
        <v>0.74944444444444447</v>
      </c>
      <c r="D447" s="147">
        <v>95.6</v>
      </c>
      <c r="E447" s="147">
        <v>0</v>
      </c>
      <c r="F447" s="147">
        <v>34.299999999999997</v>
      </c>
      <c r="G447" s="147">
        <v>21.8</v>
      </c>
      <c r="H447" s="147">
        <v>21.9</v>
      </c>
      <c r="I447" s="147">
        <v>22.5</v>
      </c>
      <c r="J447" s="147">
        <v>20</v>
      </c>
      <c r="K447" s="147">
        <v>0.3</v>
      </c>
      <c r="L447" s="147">
        <v>6.5000000000000002E-2</v>
      </c>
      <c r="M447" s="147">
        <f t="shared" si="20"/>
        <v>6</v>
      </c>
      <c r="N447" s="147">
        <f t="shared" si="22"/>
        <v>784</v>
      </c>
    </row>
    <row r="448" spans="1:14">
      <c r="A448" s="147">
        <f t="shared" si="21"/>
        <v>3.7249999999999894</v>
      </c>
      <c r="B448" s="145">
        <v>44697</v>
      </c>
      <c r="C448" s="146">
        <v>0.74979166666666675</v>
      </c>
      <c r="D448" s="147">
        <v>95.6</v>
      </c>
      <c r="E448" s="147">
        <v>0</v>
      </c>
      <c r="F448" s="147">
        <v>34.299999999999997</v>
      </c>
      <c r="G448" s="147">
        <v>21.8</v>
      </c>
      <c r="H448" s="147">
        <v>21.9</v>
      </c>
      <c r="I448" s="147">
        <v>22.5</v>
      </c>
      <c r="J448" s="147">
        <v>20</v>
      </c>
      <c r="K448" s="147">
        <v>0.3</v>
      </c>
      <c r="L448" s="147">
        <v>6.5000000000000002E-2</v>
      </c>
      <c r="M448" s="147">
        <f t="shared" si="20"/>
        <v>6</v>
      </c>
      <c r="N448" s="147">
        <f t="shared" si="22"/>
        <v>787</v>
      </c>
    </row>
    <row r="449" spans="1:14">
      <c r="A449" s="147">
        <f t="shared" si="21"/>
        <v>3.7333333333333227</v>
      </c>
      <c r="B449" s="145">
        <v>44697</v>
      </c>
      <c r="C449" s="146">
        <v>0.75013888888888891</v>
      </c>
      <c r="D449" s="147">
        <v>95.6</v>
      </c>
      <c r="E449" s="147">
        <v>0</v>
      </c>
      <c r="F449" s="147">
        <v>34.299999999999997</v>
      </c>
      <c r="G449" s="147">
        <v>21.8</v>
      </c>
      <c r="H449" s="147">
        <v>22</v>
      </c>
      <c r="I449" s="147">
        <v>22.5</v>
      </c>
      <c r="J449" s="147">
        <v>20</v>
      </c>
      <c r="K449" s="147">
        <v>0.4</v>
      </c>
      <c r="L449" s="147">
        <v>6.6000000000000003E-2</v>
      </c>
      <c r="M449" s="147">
        <f t="shared" si="20"/>
        <v>8</v>
      </c>
      <c r="N449" s="147">
        <f t="shared" si="22"/>
        <v>791</v>
      </c>
    </row>
    <row r="450" spans="1:14">
      <c r="A450" s="147">
        <f t="shared" si="21"/>
        <v>3.741666666666656</v>
      </c>
      <c r="B450" s="145">
        <v>44697</v>
      </c>
      <c r="C450" s="146">
        <v>0.75048611111111108</v>
      </c>
      <c r="D450" s="147">
        <v>94.9</v>
      </c>
      <c r="E450" s="147">
        <v>0</v>
      </c>
      <c r="F450" s="147">
        <v>34.299999999999997</v>
      </c>
      <c r="G450" s="147">
        <v>21.8</v>
      </c>
      <c r="H450" s="147">
        <v>22</v>
      </c>
      <c r="I450" s="147">
        <v>22.5</v>
      </c>
      <c r="J450" s="147">
        <v>20</v>
      </c>
      <c r="K450" s="147">
        <v>0.4</v>
      </c>
      <c r="L450" s="147">
        <v>6.6000000000000003E-2</v>
      </c>
      <c r="M450" s="147">
        <f t="shared" si="20"/>
        <v>8</v>
      </c>
      <c r="N450" s="147">
        <f t="shared" si="22"/>
        <v>795</v>
      </c>
    </row>
    <row r="451" spans="1:14">
      <c r="A451" s="147">
        <f t="shared" si="21"/>
        <v>3.7499999999999893</v>
      </c>
      <c r="B451" s="145">
        <v>44697</v>
      </c>
      <c r="C451" s="146">
        <v>0.75083333333333335</v>
      </c>
      <c r="D451" s="147">
        <v>94.9</v>
      </c>
      <c r="E451" s="147">
        <v>0</v>
      </c>
      <c r="F451" s="147">
        <v>35</v>
      </c>
      <c r="G451" s="147">
        <v>21.8</v>
      </c>
      <c r="H451" s="147">
        <v>22</v>
      </c>
      <c r="I451" s="147">
        <v>22.5</v>
      </c>
      <c r="J451" s="147">
        <v>20</v>
      </c>
      <c r="K451" s="147">
        <v>0.4</v>
      </c>
      <c r="L451" s="147">
        <v>6.6000000000000003E-2</v>
      </c>
      <c r="M451" s="147">
        <f t="shared" ref="M451:M514" si="23">J451*K451</f>
        <v>8</v>
      </c>
      <c r="N451" s="147">
        <f t="shared" si="22"/>
        <v>799</v>
      </c>
    </row>
    <row r="452" spans="1:14">
      <c r="A452" s="147">
        <f t="shared" ref="A452:A515" si="24">A451+30/3600</f>
        <v>3.7583333333333226</v>
      </c>
      <c r="B452" s="145">
        <v>44697</v>
      </c>
      <c r="C452" s="146">
        <v>0.75118055555555552</v>
      </c>
      <c r="D452" s="147">
        <v>94.9</v>
      </c>
      <c r="E452" s="147">
        <v>0</v>
      </c>
      <c r="F452" s="147">
        <v>35</v>
      </c>
      <c r="G452" s="147">
        <v>21.8</v>
      </c>
      <c r="H452" s="147">
        <v>22</v>
      </c>
      <c r="I452" s="147">
        <v>22.5</v>
      </c>
      <c r="J452" s="147">
        <v>20</v>
      </c>
      <c r="K452" s="147">
        <v>0.4</v>
      </c>
      <c r="L452" s="147">
        <v>6.7000000000000004E-2</v>
      </c>
      <c r="M452" s="147">
        <f t="shared" si="23"/>
        <v>8</v>
      </c>
      <c r="N452" s="147">
        <f t="shared" ref="N452:N515" si="25">K452*10+N451</f>
        <v>803</v>
      </c>
    </row>
    <row r="453" spans="1:14">
      <c r="A453" s="147">
        <f t="shared" si="24"/>
        <v>3.7666666666666559</v>
      </c>
      <c r="B453" s="145">
        <v>44697</v>
      </c>
      <c r="C453" s="146">
        <v>0.75152777777777768</v>
      </c>
      <c r="D453" s="147">
        <v>94.9</v>
      </c>
      <c r="E453" s="147">
        <v>0</v>
      </c>
      <c r="F453" s="147">
        <v>35</v>
      </c>
      <c r="G453" s="147">
        <v>21.8</v>
      </c>
      <c r="H453" s="147">
        <v>21.9</v>
      </c>
      <c r="I453" s="147">
        <v>22.5</v>
      </c>
      <c r="J453" s="147">
        <v>20</v>
      </c>
      <c r="K453" s="147">
        <v>0.4</v>
      </c>
      <c r="L453" s="147">
        <v>6.7000000000000004E-2</v>
      </c>
      <c r="M453" s="147">
        <f t="shared" si="23"/>
        <v>8</v>
      </c>
      <c r="N453" s="147">
        <f t="shared" si="25"/>
        <v>807</v>
      </c>
    </row>
    <row r="454" spans="1:14">
      <c r="A454" s="147">
        <f t="shared" si="24"/>
        <v>3.7749999999999893</v>
      </c>
      <c r="B454" s="145">
        <v>44697</v>
      </c>
      <c r="C454" s="146">
        <v>0.751886574074074</v>
      </c>
      <c r="D454" s="147">
        <v>94.9</v>
      </c>
      <c r="E454" s="147">
        <v>0</v>
      </c>
      <c r="F454" s="147">
        <v>35.6</v>
      </c>
      <c r="G454" s="147">
        <v>21.8</v>
      </c>
      <c r="H454" s="147">
        <v>22</v>
      </c>
      <c r="I454" s="147">
        <v>22.5</v>
      </c>
      <c r="J454" s="147">
        <v>20</v>
      </c>
      <c r="K454" s="147">
        <v>0.4</v>
      </c>
      <c r="L454" s="147">
        <v>6.7000000000000004E-2</v>
      </c>
      <c r="M454" s="147">
        <f t="shared" si="23"/>
        <v>8</v>
      </c>
      <c r="N454" s="147">
        <f t="shared" si="25"/>
        <v>811</v>
      </c>
    </row>
    <row r="455" spans="1:14">
      <c r="A455" s="147">
        <f t="shared" si="24"/>
        <v>3.7833333333333226</v>
      </c>
      <c r="B455" s="145">
        <v>44697</v>
      </c>
      <c r="C455" s="146">
        <v>0.75223379629629628</v>
      </c>
      <c r="D455" s="147">
        <v>94.3</v>
      </c>
      <c r="E455" s="147">
        <v>0</v>
      </c>
      <c r="F455" s="147">
        <v>35.6</v>
      </c>
      <c r="G455" s="147">
        <v>21.8</v>
      </c>
      <c r="H455" s="147">
        <v>21.9</v>
      </c>
      <c r="I455" s="147">
        <v>22.5</v>
      </c>
      <c r="J455" s="147">
        <v>20</v>
      </c>
      <c r="K455" s="147">
        <v>0.4</v>
      </c>
      <c r="L455" s="147">
        <v>6.8000000000000005E-2</v>
      </c>
      <c r="M455" s="147">
        <f t="shared" si="23"/>
        <v>8</v>
      </c>
      <c r="N455" s="147">
        <f t="shared" si="25"/>
        <v>815</v>
      </c>
    </row>
    <row r="456" spans="1:14">
      <c r="A456" s="147">
        <f t="shared" si="24"/>
        <v>3.7916666666666559</v>
      </c>
      <c r="B456" s="145">
        <v>44697</v>
      </c>
      <c r="C456" s="146">
        <v>0.75258101851851855</v>
      </c>
      <c r="D456" s="147">
        <v>94.3</v>
      </c>
      <c r="E456" s="147">
        <v>0</v>
      </c>
      <c r="F456" s="147">
        <v>35.6</v>
      </c>
      <c r="G456" s="147">
        <v>21.8</v>
      </c>
      <c r="H456" s="147">
        <v>22</v>
      </c>
      <c r="I456" s="147">
        <v>22.5</v>
      </c>
      <c r="J456" s="147">
        <v>20</v>
      </c>
      <c r="K456" s="147">
        <v>0.4</v>
      </c>
      <c r="L456" s="147">
        <v>6.8000000000000005E-2</v>
      </c>
      <c r="M456" s="147">
        <f t="shared" si="23"/>
        <v>8</v>
      </c>
      <c r="N456" s="147">
        <f t="shared" si="25"/>
        <v>819</v>
      </c>
    </row>
    <row r="457" spans="1:14">
      <c r="A457" s="147">
        <f t="shared" si="24"/>
        <v>3.7999999999999892</v>
      </c>
      <c r="B457" s="145">
        <v>44697</v>
      </c>
      <c r="C457" s="146">
        <v>0.75292824074074083</v>
      </c>
      <c r="D457" s="147">
        <v>94.3</v>
      </c>
      <c r="E457" s="147">
        <v>0</v>
      </c>
      <c r="F457" s="147">
        <v>35.6</v>
      </c>
      <c r="G457" s="147">
        <v>21.8</v>
      </c>
      <c r="H457" s="147">
        <v>22</v>
      </c>
      <c r="I457" s="147">
        <v>22.5</v>
      </c>
      <c r="J457" s="147">
        <v>20</v>
      </c>
      <c r="K457" s="147">
        <v>0.4</v>
      </c>
      <c r="L457" s="147">
        <v>6.8000000000000005E-2</v>
      </c>
      <c r="M457" s="147">
        <f t="shared" si="23"/>
        <v>8</v>
      </c>
      <c r="N457" s="147">
        <f t="shared" si="25"/>
        <v>823</v>
      </c>
    </row>
    <row r="458" spans="1:14">
      <c r="A458" s="147">
        <f t="shared" si="24"/>
        <v>3.8083333333333225</v>
      </c>
      <c r="B458" s="145">
        <v>44697</v>
      </c>
      <c r="C458" s="146">
        <v>0.75327546296296299</v>
      </c>
      <c r="D458" s="147">
        <v>94.3</v>
      </c>
      <c r="E458" s="147">
        <v>0</v>
      </c>
      <c r="F458" s="147">
        <v>36.200000000000003</v>
      </c>
      <c r="G458" s="147">
        <v>21.8</v>
      </c>
      <c r="H458" s="147">
        <v>22</v>
      </c>
      <c r="I458" s="147">
        <v>22.5</v>
      </c>
      <c r="J458" s="147">
        <v>20</v>
      </c>
      <c r="K458" s="147">
        <v>0.4</v>
      </c>
      <c r="L458" s="147">
        <v>6.9000000000000006E-2</v>
      </c>
      <c r="M458" s="147">
        <f t="shared" si="23"/>
        <v>8</v>
      </c>
      <c r="N458" s="147">
        <f t="shared" si="25"/>
        <v>827</v>
      </c>
    </row>
    <row r="459" spans="1:14">
      <c r="A459" s="147">
        <f t="shared" si="24"/>
        <v>3.8166666666666558</v>
      </c>
      <c r="B459" s="145">
        <v>44697</v>
      </c>
      <c r="C459" s="146">
        <v>0.75362268518518516</v>
      </c>
      <c r="D459" s="147">
        <v>94.3</v>
      </c>
      <c r="E459" s="147">
        <v>0</v>
      </c>
      <c r="F459" s="147">
        <v>36.200000000000003</v>
      </c>
      <c r="G459" s="147">
        <v>21.8</v>
      </c>
      <c r="H459" s="147">
        <v>22</v>
      </c>
      <c r="I459" s="147">
        <v>22.5</v>
      </c>
      <c r="J459" s="147">
        <v>20</v>
      </c>
      <c r="K459" s="147">
        <v>0.4</v>
      </c>
      <c r="L459" s="147">
        <v>6.9000000000000006E-2</v>
      </c>
      <c r="M459" s="147">
        <f t="shared" si="23"/>
        <v>8</v>
      </c>
      <c r="N459" s="147">
        <f t="shared" si="25"/>
        <v>831</v>
      </c>
    </row>
    <row r="460" spans="1:14">
      <c r="A460" s="147">
        <f t="shared" si="24"/>
        <v>3.8249999999999891</v>
      </c>
      <c r="B460" s="145">
        <v>44697</v>
      </c>
      <c r="C460" s="146">
        <v>0.75396990740740744</v>
      </c>
      <c r="D460" s="147">
        <v>94.3</v>
      </c>
      <c r="E460" s="147">
        <v>0</v>
      </c>
      <c r="F460" s="147">
        <v>36.200000000000003</v>
      </c>
      <c r="G460" s="147">
        <v>21.8</v>
      </c>
      <c r="H460" s="147">
        <v>22</v>
      </c>
      <c r="I460" s="147">
        <v>22.4</v>
      </c>
      <c r="J460" s="147">
        <v>20</v>
      </c>
      <c r="K460" s="147">
        <v>0.4</v>
      </c>
      <c r="L460" s="147">
        <v>6.9000000000000006E-2</v>
      </c>
      <c r="M460" s="147">
        <f t="shared" si="23"/>
        <v>8</v>
      </c>
      <c r="N460" s="147">
        <f t="shared" si="25"/>
        <v>835</v>
      </c>
    </row>
    <row r="461" spans="1:14">
      <c r="A461" s="147">
        <f t="shared" si="24"/>
        <v>3.8333333333333224</v>
      </c>
      <c r="B461" s="145">
        <v>44697</v>
      </c>
      <c r="C461" s="146">
        <v>0.7543171296296296</v>
      </c>
      <c r="D461" s="147">
        <v>93.6</v>
      </c>
      <c r="E461" s="147">
        <v>0</v>
      </c>
      <c r="F461" s="147">
        <v>36.9</v>
      </c>
      <c r="G461" s="147">
        <v>21.8</v>
      </c>
      <c r="H461" s="147">
        <v>22.1</v>
      </c>
      <c r="I461" s="147">
        <v>22.6</v>
      </c>
      <c r="J461" s="147">
        <v>20</v>
      </c>
      <c r="K461" s="147">
        <v>0.4</v>
      </c>
      <c r="L461" s="147">
        <v>7.0000000000000007E-2</v>
      </c>
      <c r="M461" s="147">
        <f t="shared" si="23"/>
        <v>8</v>
      </c>
      <c r="N461" s="147">
        <f t="shared" si="25"/>
        <v>839</v>
      </c>
    </row>
    <row r="462" spans="1:14">
      <c r="A462" s="147">
        <f t="shared" si="24"/>
        <v>3.8416666666666557</v>
      </c>
      <c r="B462" s="145">
        <v>44697</v>
      </c>
      <c r="C462" s="146">
        <v>0.75466435185185177</v>
      </c>
      <c r="D462" s="147">
        <v>93.6</v>
      </c>
      <c r="E462" s="147">
        <v>0</v>
      </c>
      <c r="F462" s="147">
        <v>36.9</v>
      </c>
      <c r="G462" s="147">
        <v>21.8</v>
      </c>
      <c r="H462" s="147">
        <v>22</v>
      </c>
      <c r="I462" s="147">
        <v>22.5</v>
      </c>
      <c r="J462" s="147">
        <v>20</v>
      </c>
      <c r="K462" s="147">
        <v>0.4</v>
      </c>
      <c r="L462" s="147">
        <v>7.0000000000000007E-2</v>
      </c>
      <c r="M462" s="147">
        <f t="shared" si="23"/>
        <v>8</v>
      </c>
      <c r="N462" s="147">
        <f t="shared" si="25"/>
        <v>843</v>
      </c>
    </row>
    <row r="463" spans="1:14">
      <c r="A463" s="147">
        <f t="shared" si="24"/>
        <v>3.849999999999989</v>
      </c>
      <c r="B463" s="145">
        <v>44697</v>
      </c>
      <c r="C463" s="146">
        <v>0.75501157407407404</v>
      </c>
      <c r="D463" s="147">
        <v>93.6</v>
      </c>
      <c r="E463" s="147">
        <v>0</v>
      </c>
      <c r="F463" s="147">
        <v>36.9</v>
      </c>
      <c r="G463" s="147">
        <v>21.8</v>
      </c>
      <c r="H463" s="147">
        <v>22</v>
      </c>
      <c r="I463" s="147">
        <v>22.5</v>
      </c>
      <c r="J463" s="147">
        <v>20</v>
      </c>
      <c r="K463" s="147">
        <v>0.4</v>
      </c>
      <c r="L463" s="147">
        <v>7.0000000000000007E-2</v>
      </c>
      <c r="M463" s="147">
        <f t="shared" si="23"/>
        <v>8</v>
      </c>
      <c r="N463" s="147">
        <f t="shared" si="25"/>
        <v>847</v>
      </c>
    </row>
    <row r="464" spans="1:14">
      <c r="A464" s="147">
        <f t="shared" si="24"/>
        <v>3.8583333333333223</v>
      </c>
      <c r="B464" s="145">
        <v>44697</v>
      </c>
      <c r="C464" s="146">
        <v>0.75535879629629632</v>
      </c>
      <c r="D464" s="147">
        <v>93.6</v>
      </c>
      <c r="E464" s="147">
        <v>0</v>
      </c>
      <c r="F464" s="147">
        <v>36.9</v>
      </c>
      <c r="G464" s="147">
        <v>21.8</v>
      </c>
      <c r="H464" s="147">
        <v>22</v>
      </c>
      <c r="I464" s="147">
        <v>22.5</v>
      </c>
      <c r="J464" s="147">
        <v>20</v>
      </c>
      <c r="K464" s="147">
        <v>0.4</v>
      </c>
      <c r="L464" s="147">
        <v>7.0999999999999994E-2</v>
      </c>
      <c r="M464" s="147">
        <f t="shared" si="23"/>
        <v>8</v>
      </c>
      <c r="N464" s="147">
        <f t="shared" si="25"/>
        <v>851</v>
      </c>
    </row>
    <row r="465" spans="1:14">
      <c r="A465" s="147">
        <f t="shared" si="24"/>
        <v>3.8666666666666556</v>
      </c>
      <c r="B465" s="145">
        <v>44697</v>
      </c>
      <c r="C465" s="146">
        <v>0.7557060185185186</v>
      </c>
      <c r="D465" s="147">
        <v>92.9</v>
      </c>
      <c r="E465" s="147">
        <v>0</v>
      </c>
      <c r="F465" s="147">
        <v>37.5</v>
      </c>
      <c r="G465" s="147">
        <v>21.8</v>
      </c>
      <c r="H465" s="147">
        <v>22</v>
      </c>
      <c r="I465" s="147">
        <v>22.5</v>
      </c>
      <c r="J465" s="147">
        <v>20</v>
      </c>
      <c r="K465" s="147">
        <v>0.4</v>
      </c>
      <c r="L465" s="147">
        <v>7.0999999999999994E-2</v>
      </c>
      <c r="M465" s="147">
        <f t="shared" si="23"/>
        <v>8</v>
      </c>
      <c r="N465" s="147">
        <f t="shared" si="25"/>
        <v>855</v>
      </c>
    </row>
    <row r="466" spans="1:14">
      <c r="A466" s="147">
        <f t="shared" si="24"/>
        <v>3.8749999999999889</v>
      </c>
      <c r="B466" s="145">
        <v>44697</v>
      </c>
      <c r="C466" s="146">
        <v>0.75605324074074076</v>
      </c>
      <c r="D466" s="147">
        <v>92.9</v>
      </c>
      <c r="E466" s="147">
        <v>0</v>
      </c>
      <c r="F466" s="147">
        <v>37.5</v>
      </c>
      <c r="G466" s="147">
        <v>21.8</v>
      </c>
      <c r="H466" s="147">
        <v>22.1</v>
      </c>
      <c r="I466" s="147">
        <v>22.5</v>
      </c>
      <c r="J466" s="147">
        <v>20</v>
      </c>
      <c r="K466" s="147">
        <v>0.4</v>
      </c>
      <c r="L466" s="147">
        <v>7.0999999999999994E-2</v>
      </c>
      <c r="M466" s="147">
        <f t="shared" si="23"/>
        <v>8</v>
      </c>
      <c r="N466" s="147">
        <f t="shared" si="25"/>
        <v>859</v>
      </c>
    </row>
    <row r="467" spans="1:14">
      <c r="A467" s="147">
        <f t="shared" si="24"/>
        <v>3.8833333333333222</v>
      </c>
      <c r="B467" s="145">
        <v>44697</v>
      </c>
      <c r="C467" s="146">
        <v>0.75640046296296293</v>
      </c>
      <c r="D467" s="147">
        <v>92.9</v>
      </c>
      <c r="E467" s="147">
        <v>0</v>
      </c>
      <c r="F467" s="147">
        <v>37.5</v>
      </c>
      <c r="G467" s="147">
        <v>21.8</v>
      </c>
      <c r="H467" s="147">
        <v>22</v>
      </c>
      <c r="I467" s="147">
        <v>22.5</v>
      </c>
      <c r="J467" s="147">
        <v>20</v>
      </c>
      <c r="K467" s="147">
        <v>0.4</v>
      </c>
      <c r="L467" s="147">
        <v>7.1999999999999995E-2</v>
      </c>
      <c r="M467" s="147">
        <f t="shared" si="23"/>
        <v>8</v>
      </c>
      <c r="N467" s="147">
        <f t="shared" si="25"/>
        <v>863</v>
      </c>
    </row>
    <row r="468" spans="1:14">
      <c r="A468" s="147">
        <f t="shared" si="24"/>
        <v>3.8916666666666555</v>
      </c>
      <c r="B468" s="145">
        <v>44697</v>
      </c>
      <c r="C468" s="146">
        <v>0.7567476851851852</v>
      </c>
      <c r="D468" s="147">
        <v>92.9</v>
      </c>
      <c r="E468" s="147">
        <v>0</v>
      </c>
      <c r="F468" s="147">
        <v>38.200000000000003</v>
      </c>
      <c r="G468" s="147">
        <v>21.8</v>
      </c>
      <c r="H468" s="147">
        <v>22.1</v>
      </c>
      <c r="I468" s="147">
        <v>22.5</v>
      </c>
      <c r="J468" s="147">
        <v>20</v>
      </c>
      <c r="K468" s="147">
        <v>0.4</v>
      </c>
      <c r="L468" s="147">
        <v>7.1999999999999995E-2</v>
      </c>
      <c r="M468" s="147">
        <f t="shared" si="23"/>
        <v>8</v>
      </c>
      <c r="N468" s="147">
        <f t="shared" si="25"/>
        <v>867</v>
      </c>
    </row>
    <row r="469" spans="1:14">
      <c r="A469" s="147">
        <f t="shared" si="24"/>
        <v>3.8999999999999888</v>
      </c>
      <c r="B469" s="145">
        <v>44697</v>
      </c>
      <c r="C469" s="146">
        <v>0.75709490740740737</v>
      </c>
      <c r="D469" s="147">
        <v>92.9</v>
      </c>
      <c r="E469" s="147">
        <v>0</v>
      </c>
      <c r="F469" s="147">
        <v>38.200000000000003</v>
      </c>
      <c r="G469" s="147">
        <v>21.8</v>
      </c>
      <c r="H469" s="147">
        <v>22</v>
      </c>
      <c r="I469" s="147">
        <v>22.5</v>
      </c>
      <c r="J469" s="147">
        <v>20</v>
      </c>
      <c r="K469" s="147">
        <v>0.4</v>
      </c>
      <c r="L469" s="147">
        <v>7.1999999999999995E-2</v>
      </c>
      <c r="M469" s="147">
        <f t="shared" si="23"/>
        <v>8</v>
      </c>
      <c r="N469" s="147">
        <f t="shared" si="25"/>
        <v>871</v>
      </c>
    </row>
    <row r="470" spans="1:14">
      <c r="A470" s="147">
        <f t="shared" si="24"/>
        <v>3.9083333333333221</v>
      </c>
      <c r="B470" s="145">
        <v>44697</v>
      </c>
      <c r="C470" s="146">
        <v>0.75744212962962953</v>
      </c>
      <c r="D470" s="147">
        <v>92.2</v>
      </c>
      <c r="E470" s="147">
        <v>0</v>
      </c>
      <c r="F470" s="147">
        <v>38.200000000000003</v>
      </c>
      <c r="G470" s="147">
        <v>21.8</v>
      </c>
      <c r="H470" s="147">
        <v>22</v>
      </c>
      <c r="I470" s="147">
        <v>22.5</v>
      </c>
      <c r="J470" s="147">
        <v>20</v>
      </c>
      <c r="K470" s="147">
        <v>0.4</v>
      </c>
      <c r="L470" s="147">
        <v>7.2999999999999995E-2</v>
      </c>
      <c r="M470" s="147">
        <f t="shared" si="23"/>
        <v>8</v>
      </c>
      <c r="N470" s="147">
        <f t="shared" si="25"/>
        <v>875</v>
      </c>
    </row>
    <row r="471" spans="1:14">
      <c r="A471" s="147">
        <f t="shared" si="24"/>
        <v>3.9166666666666554</v>
      </c>
      <c r="B471" s="145">
        <v>44697</v>
      </c>
      <c r="C471" s="146">
        <v>0.75778935185185192</v>
      </c>
      <c r="D471" s="147">
        <v>92.2</v>
      </c>
      <c r="E471" s="147">
        <v>0</v>
      </c>
      <c r="F471" s="147">
        <v>38.200000000000003</v>
      </c>
      <c r="G471" s="147">
        <v>21.8</v>
      </c>
      <c r="H471" s="147">
        <v>22.1</v>
      </c>
      <c r="I471" s="147">
        <v>22.5</v>
      </c>
      <c r="J471" s="147">
        <v>20</v>
      </c>
      <c r="K471" s="147">
        <v>0.4</v>
      </c>
      <c r="L471" s="147">
        <v>7.2999999999999995E-2</v>
      </c>
      <c r="M471" s="147">
        <f t="shared" si="23"/>
        <v>8</v>
      </c>
      <c r="N471" s="147">
        <f t="shared" si="25"/>
        <v>879</v>
      </c>
    </row>
    <row r="472" spans="1:14">
      <c r="A472" s="147">
        <f t="shared" si="24"/>
        <v>3.9249999999999887</v>
      </c>
      <c r="B472" s="145">
        <v>44697</v>
      </c>
      <c r="C472" s="146">
        <v>0.75813657407407409</v>
      </c>
      <c r="D472" s="147">
        <v>92.2</v>
      </c>
      <c r="E472" s="147">
        <v>0</v>
      </c>
      <c r="F472" s="147">
        <v>38.799999999999997</v>
      </c>
      <c r="G472" s="147">
        <v>21.8</v>
      </c>
      <c r="H472" s="147">
        <v>22</v>
      </c>
      <c r="I472" s="147">
        <v>22.6</v>
      </c>
      <c r="J472" s="147">
        <v>20</v>
      </c>
      <c r="K472" s="147">
        <v>0.4</v>
      </c>
      <c r="L472" s="147">
        <v>7.2999999999999995E-2</v>
      </c>
      <c r="M472" s="147">
        <f t="shared" si="23"/>
        <v>8</v>
      </c>
      <c r="N472" s="147">
        <f t="shared" si="25"/>
        <v>883</v>
      </c>
    </row>
    <row r="473" spans="1:14">
      <c r="A473" s="147">
        <f t="shared" si="24"/>
        <v>3.933333333333322</v>
      </c>
      <c r="B473" s="145">
        <v>44697</v>
      </c>
      <c r="C473" s="146">
        <v>0.75848379629629636</v>
      </c>
      <c r="D473" s="147">
        <v>92.2</v>
      </c>
      <c r="E473" s="147">
        <v>0</v>
      </c>
      <c r="F473" s="147">
        <v>38.799999999999997</v>
      </c>
      <c r="G473" s="147">
        <v>21.8</v>
      </c>
      <c r="H473" s="147">
        <v>22</v>
      </c>
      <c r="I473" s="147">
        <v>22.5</v>
      </c>
      <c r="J473" s="147">
        <v>20</v>
      </c>
      <c r="K473" s="147">
        <v>0.4</v>
      </c>
      <c r="L473" s="147">
        <v>7.3999999999999996E-2</v>
      </c>
      <c r="M473" s="147">
        <f t="shared" si="23"/>
        <v>8</v>
      </c>
      <c r="N473" s="147">
        <f t="shared" si="25"/>
        <v>887</v>
      </c>
    </row>
    <row r="474" spans="1:14">
      <c r="A474" s="147">
        <f t="shared" si="24"/>
        <v>3.9416666666666553</v>
      </c>
      <c r="B474" s="145">
        <v>44697</v>
      </c>
      <c r="C474" s="146">
        <v>0.75883101851851853</v>
      </c>
      <c r="D474" s="147">
        <v>92.2</v>
      </c>
      <c r="E474" s="147">
        <v>0</v>
      </c>
      <c r="F474" s="147">
        <v>38.799999999999997</v>
      </c>
      <c r="G474" s="147">
        <v>21.8</v>
      </c>
      <c r="H474" s="147">
        <v>22</v>
      </c>
      <c r="I474" s="147">
        <v>22.5</v>
      </c>
      <c r="J474" s="147">
        <v>20</v>
      </c>
      <c r="K474" s="147">
        <v>0.4</v>
      </c>
      <c r="L474" s="147">
        <v>7.3999999999999996E-2</v>
      </c>
      <c r="M474" s="147">
        <f t="shared" si="23"/>
        <v>8</v>
      </c>
      <c r="N474" s="147">
        <f t="shared" si="25"/>
        <v>891</v>
      </c>
    </row>
    <row r="475" spans="1:14">
      <c r="A475" s="147">
        <f t="shared" si="24"/>
        <v>3.9499999999999886</v>
      </c>
      <c r="B475" s="145">
        <v>44697</v>
      </c>
      <c r="C475" s="146">
        <v>0.7591782407407407</v>
      </c>
      <c r="D475" s="147">
        <v>92.2</v>
      </c>
      <c r="E475" s="147">
        <v>0</v>
      </c>
      <c r="F475" s="147">
        <v>39.4</v>
      </c>
      <c r="G475" s="147">
        <v>21.8</v>
      </c>
      <c r="H475" s="147">
        <v>22</v>
      </c>
      <c r="I475" s="147">
        <v>22.5</v>
      </c>
      <c r="J475" s="147">
        <v>20</v>
      </c>
      <c r="K475" s="147">
        <v>0.4</v>
      </c>
      <c r="L475" s="147">
        <v>7.3999999999999996E-2</v>
      </c>
      <c r="M475" s="147">
        <f t="shared" si="23"/>
        <v>8</v>
      </c>
      <c r="N475" s="147">
        <f t="shared" si="25"/>
        <v>895</v>
      </c>
    </row>
    <row r="476" spans="1:14">
      <c r="A476" s="147">
        <f t="shared" si="24"/>
        <v>3.9583333333333219</v>
      </c>
      <c r="B476" s="145">
        <v>44697</v>
      </c>
      <c r="C476" s="146">
        <v>0.75952546296296297</v>
      </c>
      <c r="D476" s="147">
        <v>92.2</v>
      </c>
      <c r="E476" s="147">
        <v>0</v>
      </c>
      <c r="F476" s="147">
        <v>39.4</v>
      </c>
      <c r="G476" s="147">
        <v>21.8</v>
      </c>
      <c r="H476" s="147">
        <v>22.1</v>
      </c>
      <c r="I476" s="147">
        <v>22.5</v>
      </c>
      <c r="J476" s="147">
        <v>20</v>
      </c>
      <c r="K476" s="147">
        <v>0.4</v>
      </c>
      <c r="L476" s="147">
        <v>7.4999999999999997E-2</v>
      </c>
      <c r="M476" s="147">
        <f t="shared" si="23"/>
        <v>8</v>
      </c>
      <c r="N476" s="147">
        <f t="shared" si="25"/>
        <v>899</v>
      </c>
    </row>
    <row r="477" spans="1:14">
      <c r="A477" s="147">
        <f t="shared" si="24"/>
        <v>3.9666666666666552</v>
      </c>
      <c r="B477" s="145">
        <v>44697</v>
      </c>
      <c r="C477" s="146">
        <v>0.75987268518518514</v>
      </c>
      <c r="D477" s="147">
        <v>91.6</v>
      </c>
      <c r="E477" s="147">
        <v>0</v>
      </c>
      <c r="F477" s="147">
        <v>39.4</v>
      </c>
      <c r="G477" s="147">
        <v>21.9</v>
      </c>
      <c r="H477" s="147">
        <v>22</v>
      </c>
      <c r="I477" s="147">
        <v>22.6</v>
      </c>
      <c r="J477" s="147">
        <v>20</v>
      </c>
      <c r="K477" s="147">
        <v>0.4</v>
      </c>
      <c r="L477" s="147">
        <v>7.4999999999999997E-2</v>
      </c>
      <c r="M477" s="147">
        <f t="shared" si="23"/>
        <v>8</v>
      </c>
      <c r="N477" s="147">
        <f t="shared" si="25"/>
        <v>903</v>
      </c>
    </row>
    <row r="478" spans="1:14">
      <c r="A478" s="147">
        <f t="shared" si="24"/>
        <v>3.9749999999999885</v>
      </c>
      <c r="B478" s="145">
        <v>44697</v>
      </c>
      <c r="C478" s="146">
        <v>0.76023148148148145</v>
      </c>
      <c r="D478" s="147">
        <v>91.6</v>
      </c>
      <c r="E478" s="147">
        <v>0</v>
      </c>
      <c r="F478" s="147">
        <v>40.1</v>
      </c>
      <c r="G478" s="147">
        <v>21.8</v>
      </c>
      <c r="H478" s="147">
        <v>22.1</v>
      </c>
      <c r="I478" s="147">
        <v>22.5</v>
      </c>
      <c r="J478" s="147">
        <v>20</v>
      </c>
      <c r="K478" s="147">
        <v>0.4</v>
      </c>
      <c r="L478" s="147">
        <v>7.4999999999999997E-2</v>
      </c>
      <c r="M478" s="147">
        <f t="shared" si="23"/>
        <v>8</v>
      </c>
      <c r="N478" s="147">
        <f t="shared" si="25"/>
        <v>907</v>
      </c>
    </row>
    <row r="479" spans="1:14">
      <c r="A479" s="147">
        <f t="shared" si="24"/>
        <v>3.9833333333333218</v>
      </c>
      <c r="B479" s="145">
        <v>44697</v>
      </c>
      <c r="C479" s="146">
        <v>0.76057870370370362</v>
      </c>
      <c r="D479" s="147">
        <v>91.6</v>
      </c>
      <c r="E479" s="147">
        <v>0</v>
      </c>
      <c r="F479" s="147">
        <v>40.1</v>
      </c>
      <c r="G479" s="147">
        <v>21.8</v>
      </c>
      <c r="H479" s="147">
        <v>22</v>
      </c>
      <c r="I479" s="147">
        <v>22.5</v>
      </c>
      <c r="J479" s="147">
        <v>20</v>
      </c>
      <c r="K479" s="147">
        <v>0.4</v>
      </c>
      <c r="L479" s="147">
        <v>7.5999999999999998E-2</v>
      </c>
      <c r="M479" s="147">
        <f t="shared" si="23"/>
        <v>8</v>
      </c>
      <c r="N479" s="147">
        <f t="shared" si="25"/>
        <v>911</v>
      </c>
    </row>
    <row r="480" spans="1:14">
      <c r="A480" s="147">
        <f t="shared" si="24"/>
        <v>3.9916666666666551</v>
      </c>
      <c r="B480" s="145">
        <v>44697</v>
      </c>
      <c r="C480" s="146">
        <v>0.76092592592592589</v>
      </c>
      <c r="D480" s="147">
        <v>91.6</v>
      </c>
      <c r="E480" s="147">
        <v>0</v>
      </c>
      <c r="F480" s="147">
        <v>40.1</v>
      </c>
      <c r="G480" s="147">
        <v>21.9</v>
      </c>
      <c r="H480" s="147">
        <v>22.1</v>
      </c>
      <c r="I480" s="147">
        <v>22.6</v>
      </c>
      <c r="J480" s="147">
        <v>20</v>
      </c>
      <c r="K480" s="147">
        <v>0.4</v>
      </c>
      <c r="L480" s="147">
        <v>7.5999999999999998E-2</v>
      </c>
      <c r="M480" s="147">
        <f t="shared" si="23"/>
        <v>8</v>
      </c>
      <c r="N480" s="147">
        <f t="shared" si="25"/>
        <v>915</v>
      </c>
    </row>
    <row r="481" spans="1:14">
      <c r="A481" s="147">
        <f t="shared" si="24"/>
        <v>3.9999999999999885</v>
      </c>
      <c r="B481" s="145">
        <v>44697</v>
      </c>
      <c r="C481" s="146">
        <v>0.76127314814814817</v>
      </c>
      <c r="D481" s="147">
        <v>90.9</v>
      </c>
      <c r="E481" s="147">
        <v>0</v>
      </c>
      <c r="F481" s="147">
        <v>40.1</v>
      </c>
      <c r="G481" s="147">
        <v>21.8</v>
      </c>
      <c r="H481" s="147">
        <v>22.1</v>
      </c>
      <c r="I481" s="147">
        <v>22.5</v>
      </c>
      <c r="J481" s="147">
        <v>20</v>
      </c>
      <c r="K481" s="147">
        <v>0.4</v>
      </c>
      <c r="L481" s="147">
        <v>7.5999999999999998E-2</v>
      </c>
      <c r="M481" s="147">
        <f t="shared" si="23"/>
        <v>8</v>
      </c>
      <c r="N481" s="147">
        <f t="shared" si="25"/>
        <v>919</v>
      </c>
    </row>
    <row r="482" spans="1:14">
      <c r="A482" s="147">
        <f t="shared" si="24"/>
        <v>4.0083333333333222</v>
      </c>
      <c r="B482" s="145">
        <v>44697</v>
      </c>
      <c r="C482" s="146">
        <v>0.76162037037037045</v>
      </c>
      <c r="D482" s="147">
        <v>90.9</v>
      </c>
      <c r="E482" s="147">
        <v>0</v>
      </c>
      <c r="F482" s="147">
        <v>40.700000000000003</v>
      </c>
      <c r="G482" s="147">
        <v>21.9</v>
      </c>
      <c r="H482" s="147">
        <v>22.1</v>
      </c>
      <c r="I482" s="147">
        <v>22.5</v>
      </c>
      <c r="J482" s="147">
        <v>20</v>
      </c>
      <c r="K482" s="147">
        <v>0.4</v>
      </c>
      <c r="L482" s="147">
        <v>7.6999999999999999E-2</v>
      </c>
      <c r="M482" s="147">
        <f t="shared" si="23"/>
        <v>8</v>
      </c>
      <c r="N482" s="147">
        <f t="shared" si="25"/>
        <v>923</v>
      </c>
    </row>
    <row r="483" spans="1:14">
      <c r="A483" s="147">
        <f t="shared" si="24"/>
        <v>4.0166666666666559</v>
      </c>
      <c r="B483" s="145">
        <v>44697</v>
      </c>
      <c r="C483" s="146">
        <v>0.76196759259259261</v>
      </c>
      <c r="D483" s="147">
        <v>90.9</v>
      </c>
      <c r="E483" s="147">
        <v>0</v>
      </c>
      <c r="F483" s="147">
        <v>40.700000000000003</v>
      </c>
      <c r="G483" s="147">
        <v>21.8</v>
      </c>
      <c r="H483" s="147">
        <v>22</v>
      </c>
      <c r="I483" s="147">
        <v>22.5</v>
      </c>
      <c r="J483" s="147">
        <v>20</v>
      </c>
      <c r="K483" s="147">
        <v>0.4</v>
      </c>
      <c r="L483" s="147">
        <v>7.6999999999999999E-2</v>
      </c>
      <c r="M483" s="147">
        <f t="shared" si="23"/>
        <v>8</v>
      </c>
      <c r="N483" s="147">
        <f t="shared" si="25"/>
        <v>927</v>
      </c>
    </row>
    <row r="484" spans="1:14">
      <c r="A484" s="147">
        <f t="shared" si="24"/>
        <v>4.0249999999999897</v>
      </c>
      <c r="B484" s="145">
        <v>44697</v>
      </c>
      <c r="C484" s="146">
        <v>0.76231481481481478</v>
      </c>
      <c r="D484" s="147">
        <v>90.9</v>
      </c>
      <c r="E484" s="147">
        <v>0</v>
      </c>
      <c r="F484" s="147">
        <v>40.700000000000003</v>
      </c>
      <c r="G484" s="147">
        <v>21.8</v>
      </c>
      <c r="H484" s="147">
        <v>22</v>
      </c>
      <c r="I484" s="147">
        <v>22.6</v>
      </c>
      <c r="J484" s="147">
        <v>20</v>
      </c>
      <c r="K484" s="147">
        <v>0.4</v>
      </c>
      <c r="L484" s="147">
        <v>7.6999999999999999E-2</v>
      </c>
      <c r="M484" s="147">
        <f t="shared" si="23"/>
        <v>8</v>
      </c>
      <c r="N484" s="147">
        <f t="shared" si="25"/>
        <v>931</v>
      </c>
    </row>
    <row r="485" spans="1:14">
      <c r="A485" s="147">
        <f t="shared" si="24"/>
        <v>4.0333333333333234</v>
      </c>
      <c r="B485" s="145">
        <v>44697</v>
      </c>
      <c r="C485" s="146">
        <v>0.76266203703703705</v>
      </c>
      <c r="D485" s="147">
        <v>90.9</v>
      </c>
      <c r="E485" s="147">
        <v>0</v>
      </c>
      <c r="F485" s="147">
        <v>41.3</v>
      </c>
      <c r="G485" s="147">
        <v>21.9</v>
      </c>
      <c r="H485" s="147">
        <v>22.1</v>
      </c>
      <c r="I485" s="147">
        <v>22.6</v>
      </c>
      <c r="J485" s="147">
        <v>20</v>
      </c>
      <c r="K485" s="147">
        <v>0.4</v>
      </c>
      <c r="L485" s="147">
        <v>7.8E-2</v>
      </c>
      <c r="M485" s="147">
        <f t="shared" si="23"/>
        <v>8</v>
      </c>
      <c r="N485" s="147">
        <f t="shared" si="25"/>
        <v>935</v>
      </c>
    </row>
    <row r="486" spans="1:14">
      <c r="A486" s="147">
        <f t="shared" si="24"/>
        <v>4.0416666666666572</v>
      </c>
      <c r="B486" s="145">
        <v>44697</v>
      </c>
      <c r="C486" s="146">
        <v>0.76300925925925922</v>
      </c>
      <c r="D486" s="147">
        <v>90.2</v>
      </c>
      <c r="E486" s="147">
        <v>0</v>
      </c>
      <c r="F486" s="147">
        <v>41.3</v>
      </c>
      <c r="G486" s="147">
        <v>21.9</v>
      </c>
      <c r="H486" s="147">
        <v>22.1</v>
      </c>
      <c r="I486" s="147">
        <v>22.5</v>
      </c>
      <c r="J486" s="147">
        <v>20</v>
      </c>
      <c r="K486" s="147">
        <v>0.4</v>
      </c>
      <c r="L486" s="147">
        <v>7.8E-2</v>
      </c>
      <c r="M486" s="147">
        <f t="shared" si="23"/>
        <v>8</v>
      </c>
      <c r="N486" s="147">
        <f t="shared" si="25"/>
        <v>939</v>
      </c>
    </row>
    <row r="487" spans="1:14">
      <c r="A487" s="147">
        <f t="shared" si="24"/>
        <v>4.0499999999999909</v>
      </c>
      <c r="B487" s="145">
        <v>44697</v>
      </c>
      <c r="C487" s="146">
        <v>0.76335648148148139</v>
      </c>
      <c r="D487" s="147">
        <v>90.2</v>
      </c>
      <c r="E487" s="147">
        <v>0</v>
      </c>
      <c r="F487" s="147">
        <v>41.3</v>
      </c>
      <c r="G487" s="147">
        <v>21.9</v>
      </c>
      <c r="H487" s="147">
        <v>22</v>
      </c>
      <c r="I487" s="147">
        <v>22.6</v>
      </c>
      <c r="J487" s="147">
        <v>20</v>
      </c>
      <c r="K487" s="147">
        <v>0.4</v>
      </c>
      <c r="L487" s="147">
        <v>7.8E-2</v>
      </c>
      <c r="M487" s="147">
        <f t="shared" si="23"/>
        <v>8</v>
      </c>
      <c r="N487" s="147">
        <f t="shared" si="25"/>
        <v>943</v>
      </c>
    </row>
    <row r="488" spans="1:14">
      <c r="A488" s="147">
        <f t="shared" si="24"/>
        <v>4.0583333333333247</v>
      </c>
      <c r="B488" s="145">
        <v>44697</v>
      </c>
      <c r="C488" s="146">
        <v>0.76370370370370377</v>
      </c>
      <c r="D488" s="147">
        <v>90.2</v>
      </c>
      <c r="E488" s="147">
        <v>0</v>
      </c>
      <c r="F488" s="147">
        <v>42</v>
      </c>
      <c r="G488" s="147">
        <v>21.8</v>
      </c>
      <c r="H488" s="147">
        <v>22.1</v>
      </c>
      <c r="I488" s="147">
        <v>22.5</v>
      </c>
      <c r="J488" s="147">
        <v>20</v>
      </c>
      <c r="K488" s="147">
        <v>0.4</v>
      </c>
      <c r="L488" s="147">
        <v>7.9000000000000001E-2</v>
      </c>
      <c r="M488" s="147">
        <f t="shared" si="23"/>
        <v>8</v>
      </c>
      <c r="N488" s="147">
        <f t="shared" si="25"/>
        <v>947</v>
      </c>
    </row>
    <row r="489" spans="1:14">
      <c r="A489" s="147">
        <f t="shared" si="24"/>
        <v>4.0666666666666584</v>
      </c>
      <c r="B489" s="145">
        <v>44697</v>
      </c>
      <c r="C489" s="146">
        <v>0.76405092592592594</v>
      </c>
      <c r="D489" s="147">
        <v>90.2</v>
      </c>
      <c r="E489" s="147">
        <v>0</v>
      </c>
      <c r="F489" s="147">
        <v>42</v>
      </c>
      <c r="G489" s="147">
        <v>21.8</v>
      </c>
      <c r="H489" s="147">
        <v>22.1</v>
      </c>
      <c r="I489" s="147">
        <v>22.5</v>
      </c>
      <c r="J489" s="147">
        <v>20</v>
      </c>
      <c r="K489" s="147">
        <v>0.4</v>
      </c>
      <c r="L489" s="147">
        <v>7.9000000000000001E-2</v>
      </c>
      <c r="M489" s="147">
        <f t="shared" si="23"/>
        <v>8</v>
      </c>
      <c r="N489" s="147">
        <f t="shared" si="25"/>
        <v>951</v>
      </c>
    </row>
    <row r="490" spans="1:14">
      <c r="A490" s="147">
        <f t="shared" si="24"/>
        <v>4.0749999999999922</v>
      </c>
      <c r="B490" s="145">
        <v>44697</v>
      </c>
      <c r="C490" s="146">
        <v>0.76439814814814822</v>
      </c>
      <c r="D490" s="147">
        <v>90.2</v>
      </c>
      <c r="E490" s="147">
        <v>0</v>
      </c>
      <c r="F490" s="147">
        <v>42</v>
      </c>
      <c r="G490" s="147">
        <v>21.8</v>
      </c>
      <c r="H490" s="147">
        <v>22.1</v>
      </c>
      <c r="I490" s="147">
        <v>22.5</v>
      </c>
      <c r="J490" s="147">
        <v>20</v>
      </c>
      <c r="K490" s="147">
        <v>0.4</v>
      </c>
      <c r="L490" s="147">
        <v>7.9000000000000001E-2</v>
      </c>
      <c r="M490" s="147">
        <f t="shared" si="23"/>
        <v>8</v>
      </c>
      <c r="N490" s="147">
        <f t="shared" si="25"/>
        <v>955</v>
      </c>
    </row>
    <row r="491" spans="1:14">
      <c r="A491" s="147">
        <f t="shared" si="24"/>
        <v>4.0833333333333259</v>
      </c>
      <c r="B491" s="145">
        <v>44697</v>
      </c>
      <c r="C491" s="146">
        <v>0.76474537037037038</v>
      </c>
      <c r="D491" s="147">
        <v>89.5</v>
      </c>
      <c r="E491" s="147">
        <v>0</v>
      </c>
      <c r="F491" s="147">
        <v>42.6</v>
      </c>
      <c r="G491" s="147">
        <v>21.9</v>
      </c>
      <c r="H491" s="147">
        <v>22.1</v>
      </c>
      <c r="I491" s="147">
        <v>22.6</v>
      </c>
      <c r="J491" s="147">
        <v>20</v>
      </c>
      <c r="K491" s="147">
        <v>0.4</v>
      </c>
      <c r="L491" s="147">
        <v>0.08</v>
      </c>
      <c r="M491" s="147">
        <f t="shared" si="23"/>
        <v>8</v>
      </c>
      <c r="N491" s="147">
        <f t="shared" si="25"/>
        <v>959</v>
      </c>
    </row>
    <row r="492" spans="1:14">
      <c r="A492" s="147">
        <f t="shared" si="24"/>
        <v>4.0916666666666597</v>
      </c>
      <c r="B492" s="145">
        <v>44697</v>
      </c>
      <c r="C492" s="146">
        <v>0.76509259259259255</v>
      </c>
      <c r="D492" s="147">
        <v>89.5</v>
      </c>
      <c r="E492" s="147">
        <v>0</v>
      </c>
      <c r="F492" s="147">
        <v>42.6</v>
      </c>
      <c r="G492" s="147">
        <v>21.9</v>
      </c>
      <c r="H492" s="147">
        <v>22</v>
      </c>
      <c r="I492" s="147">
        <v>22.6</v>
      </c>
      <c r="J492" s="147">
        <v>20</v>
      </c>
      <c r="K492" s="147">
        <v>0.4</v>
      </c>
      <c r="L492" s="147">
        <v>0.08</v>
      </c>
      <c r="M492" s="147">
        <f t="shared" si="23"/>
        <v>8</v>
      </c>
      <c r="N492" s="147">
        <f t="shared" si="25"/>
        <v>963</v>
      </c>
    </row>
    <row r="493" spans="1:14">
      <c r="A493" s="147">
        <f t="shared" si="24"/>
        <v>4.0999999999999934</v>
      </c>
      <c r="B493" s="145">
        <v>44697</v>
      </c>
      <c r="C493" s="146">
        <v>0.76543981481481482</v>
      </c>
      <c r="D493" s="147">
        <v>89.5</v>
      </c>
      <c r="E493" s="147">
        <v>0</v>
      </c>
      <c r="F493" s="147">
        <v>42.6</v>
      </c>
      <c r="G493" s="147">
        <v>21.9</v>
      </c>
      <c r="H493" s="147">
        <v>22.1</v>
      </c>
      <c r="I493" s="147">
        <v>22.6</v>
      </c>
      <c r="J493" s="147">
        <v>20</v>
      </c>
      <c r="K493" s="147">
        <v>0.4</v>
      </c>
      <c r="L493" s="147">
        <v>0.08</v>
      </c>
      <c r="M493" s="147">
        <f t="shared" si="23"/>
        <v>8</v>
      </c>
      <c r="N493" s="147">
        <f t="shared" si="25"/>
        <v>967</v>
      </c>
    </row>
    <row r="494" spans="1:14">
      <c r="A494" s="147">
        <f t="shared" si="24"/>
        <v>4.1083333333333272</v>
      </c>
      <c r="B494" s="145">
        <v>44697</v>
      </c>
      <c r="C494" s="146">
        <v>0.76578703703703699</v>
      </c>
      <c r="D494" s="147">
        <v>89.5</v>
      </c>
      <c r="E494" s="147">
        <v>0</v>
      </c>
      <c r="F494" s="147">
        <v>43.2</v>
      </c>
      <c r="G494" s="147">
        <v>21.8</v>
      </c>
      <c r="H494" s="147">
        <v>22.1</v>
      </c>
      <c r="I494" s="147">
        <v>22.6</v>
      </c>
      <c r="J494" s="147">
        <v>20</v>
      </c>
      <c r="K494" s="147">
        <v>0.4</v>
      </c>
      <c r="L494" s="147">
        <v>8.1000000000000003E-2</v>
      </c>
      <c r="M494" s="147">
        <f t="shared" si="23"/>
        <v>8</v>
      </c>
      <c r="N494" s="147">
        <f t="shared" si="25"/>
        <v>971</v>
      </c>
    </row>
    <row r="495" spans="1:14">
      <c r="A495" s="147">
        <f t="shared" si="24"/>
        <v>4.1166666666666609</v>
      </c>
      <c r="B495" s="145">
        <v>44697</v>
      </c>
      <c r="C495" s="146">
        <v>0.76613425925925915</v>
      </c>
      <c r="D495" s="147">
        <v>88.9</v>
      </c>
      <c r="E495" s="147">
        <v>0</v>
      </c>
      <c r="F495" s="147">
        <v>43.2</v>
      </c>
      <c r="G495" s="147">
        <v>21.9</v>
      </c>
      <c r="H495" s="147">
        <v>22.2</v>
      </c>
      <c r="I495" s="147">
        <v>22.6</v>
      </c>
      <c r="J495" s="147">
        <v>20</v>
      </c>
      <c r="K495" s="147">
        <v>0.4</v>
      </c>
      <c r="L495" s="147">
        <v>8.1000000000000003E-2</v>
      </c>
      <c r="M495" s="147">
        <f t="shared" si="23"/>
        <v>8</v>
      </c>
      <c r="N495" s="147">
        <f t="shared" si="25"/>
        <v>975</v>
      </c>
    </row>
    <row r="496" spans="1:14">
      <c r="A496" s="147">
        <f t="shared" si="24"/>
        <v>4.1249999999999947</v>
      </c>
      <c r="B496" s="145">
        <v>44697</v>
      </c>
      <c r="C496" s="146">
        <v>0.76648148148148154</v>
      </c>
      <c r="D496" s="147">
        <v>88.9</v>
      </c>
      <c r="E496" s="147">
        <v>0</v>
      </c>
      <c r="F496" s="147">
        <v>43.2</v>
      </c>
      <c r="G496" s="147">
        <v>21.9</v>
      </c>
      <c r="H496" s="147">
        <v>22.1</v>
      </c>
      <c r="I496" s="147">
        <v>22.5</v>
      </c>
      <c r="J496" s="147">
        <v>20</v>
      </c>
      <c r="K496" s="147">
        <v>0.4</v>
      </c>
      <c r="L496" s="147">
        <v>8.1000000000000003E-2</v>
      </c>
      <c r="M496" s="147">
        <f t="shared" si="23"/>
        <v>8</v>
      </c>
      <c r="N496" s="147">
        <f t="shared" si="25"/>
        <v>979</v>
      </c>
    </row>
    <row r="497" spans="1:14">
      <c r="A497" s="147">
        <f t="shared" si="24"/>
        <v>4.1333333333333284</v>
      </c>
      <c r="B497" s="145">
        <v>44697</v>
      </c>
      <c r="C497" s="146">
        <v>0.76682870370370371</v>
      </c>
      <c r="D497" s="147">
        <v>88.9</v>
      </c>
      <c r="E497" s="147">
        <v>0</v>
      </c>
      <c r="F497" s="147">
        <v>43.9</v>
      </c>
      <c r="G497" s="147">
        <v>21.9</v>
      </c>
      <c r="H497" s="147">
        <v>22.1</v>
      </c>
      <c r="I497" s="147">
        <v>22.6</v>
      </c>
      <c r="J497" s="147">
        <v>20</v>
      </c>
      <c r="K497" s="147">
        <v>0.4</v>
      </c>
      <c r="L497" s="147">
        <v>8.2000000000000003E-2</v>
      </c>
      <c r="M497" s="147">
        <f t="shared" si="23"/>
        <v>8</v>
      </c>
      <c r="N497" s="147">
        <f t="shared" si="25"/>
        <v>983</v>
      </c>
    </row>
    <row r="498" spans="1:14">
      <c r="A498" s="147">
        <f t="shared" si="24"/>
        <v>4.1416666666666622</v>
      </c>
      <c r="B498" s="145">
        <v>44697</v>
      </c>
      <c r="C498" s="146">
        <v>0.76717592592592598</v>
      </c>
      <c r="D498" s="147">
        <v>88.9</v>
      </c>
      <c r="E498" s="147">
        <v>0</v>
      </c>
      <c r="F498" s="147">
        <v>43.9</v>
      </c>
      <c r="G498" s="147">
        <v>21.8</v>
      </c>
      <c r="H498" s="147">
        <v>22.1</v>
      </c>
      <c r="I498" s="147">
        <v>22.6</v>
      </c>
      <c r="J498" s="147">
        <v>20</v>
      </c>
      <c r="K498" s="147">
        <v>0.4</v>
      </c>
      <c r="L498" s="147">
        <v>8.2000000000000003E-2</v>
      </c>
      <c r="M498" s="147">
        <f t="shared" si="23"/>
        <v>8</v>
      </c>
      <c r="N498" s="147">
        <f t="shared" si="25"/>
        <v>987</v>
      </c>
    </row>
    <row r="499" spans="1:14">
      <c r="A499" s="147">
        <f t="shared" si="24"/>
        <v>4.1499999999999959</v>
      </c>
      <c r="B499" s="145">
        <v>44697</v>
      </c>
      <c r="C499" s="146">
        <v>0.76752314814814815</v>
      </c>
      <c r="D499" s="147">
        <v>88.9</v>
      </c>
      <c r="E499" s="147">
        <v>0</v>
      </c>
      <c r="F499" s="147">
        <v>43.9</v>
      </c>
      <c r="G499" s="147">
        <v>21.9</v>
      </c>
      <c r="H499" s="147">
        <v>22.2</v>
      </c>
      <c r="I499" s="147">
        <v>22.6</v>
      </c>
      <c r="J499" s="147">
        <v>20</v>
      </c>
      <c r="K499" s="147">
        <v>0.4</v>
      </c>
      <c r="L499" s="147">
        <v>8.2000000000000003E-2</v>
      </c>
      <c r="M499" s="147">
        <f t="shared" si="23"/>
        <v>8</v>
      </c>
      <c r="N499" s="147">
        <f t="shared" si="25"/>
        <v>991</v>
      </c>
    </row>
    <row r="500" spans="1:14">
      <c r="A500" s="147">
        <f t="shared" si="24"/>
        <v>4.1583333333333297</v>
      </c>
      <c r="B500" s="145">
        <v>44697</v>
      </c>
      <c r="C500" s="146">
        <v>0.76787037037037031</v>
      </c>
      <c r="D500" s="147">
        <v>88.2</v>
      </c>
      <c r="E500" s="147">
        <v>0</v>
      </c>
      <c r="F500" s="147">
        <v>44.5</v>
      </c>
      <c r="G500" s="147">
        <v>21.9</v>
      </c>
      <c r="H500" s="147">
        <v>22.1</v>
      </c>
      <c r="I500" s="147">
        <v>22.6</v>
      </c>
      <c r="J500" s="147">
        <v>20</v>
      </c>
      <c r="K500" s="147">
        <v>0.4</v>
      </c>
      <c r="L500" s="147">
        <v>8.3000000000000004E-2</v>
      </c>
      <c r="M500" s="147">
        <f t="shared" si="23"/>
        <v>8</v>
      </c>
      <c r="N500" s="147">
        <f t="shared" si="25"/>
        <v>995</v>
      </c>
    </row>
    <row r="501" spans="1:14">
      <c r="A501" s="147">
        <f t="shared" si="24"/>
        <v>4.1666666666666634</v>
      </c>
      <c r="B501" s="145">
        <v>44697</v>
      </c>
      <c r="C501" s="146">
        <v>0.76821759259259259</v>
      </c>
      <c r="D501" s="147">
        <v>88.2</v>
      </c>
      <c r="E501" s="147">
        <v>0</v>
      </c>
      <c r="F501" s="147">
        <v>44.5</v>
      </c>
      <c r="G501" s="147">
        <v>21.9</v>
      </c>
      <c r="H501" s="147">
        <v>22.1</v>
      </c>
      <c r="I501" s="147">
        <v>22.6</v>
      </c>
      <c r="J501" s="147">
        <v>20</v>
      </c>
      <c r="K501" s="147">
        <v>0.4</v>
      </c>
      <c r="L501" s="147">
        <v>8.3000000000000004E-2</v>
      </c>
      <c r="M501" s="147">
        <f t="shared" si="23"/>
        <v>8</v>
      </c>
      <c r="N501" s="147">
        <f t="shared" si="25"/>
        <v>999</v>
      </c>
    </row>
    <row r="502" spans="1:14">
      <c r="A502" s="147">
        <f t="shared" si="24"/>
        <v>4.1749999999999972</v>
      </c>
      <c r="B502" s="145">
        <v>44697</v>
      </c>
      <c r="C502" s="146">
        <v>0.76856481481481476</v>
      </c>
      <c r="D502" s="147">
        <v>88.2</v>
      </c>
      <c r="E502" s="147">
        <v>0</v>
      </c>
      <c r="F502" s="147">
        <v>44.5</v>
      </c>
      <c r="G502" s="147">
        <v>21.9</v>
      </c>
      <c r="H502" s="147">
        <v>22.2</v>
      </c>
      <c r="I502" s="147">
        <v>22.7</v>
      </c>
      <c r="J502" s="147">
        <v>20</v>
      </c>
      <c r="K502" s="147">
        <v>0.4</v>
      </c>
      <c r="L502" s="147">
        <v>8.3000000000000004E-2</v>
      </c>
      <c r="M502" s="147">
        <f t="shared" si="23"/>
        <v>8</v>
      </c>
      <c r="N502" s="147">
        <f t="shared" si="25"/>
        <v>1003</v>
      </c>
    </row>
    <row r="503" spans="1:14">
      <c r="A503" s="147">
        <f t="shared" si="24"/>
        <v>4.1833333333333309</v>
      </c>
      <c r="B503" s="145">
        <v>44697</v>
      </c>
      <c r="C503" s="146">
        <v>0.76891203703703714</v>
      </c>
      <c r="D503" s="147">
        <v>88.2</v>
      </c>
      <c r="E503" s="147">
        <v>0</v>
      </c>
      <c r="F503" s="147">
        <v>45.1</v>
      </c>
      <c r="G503" s="147">
        <v>21.9</v>
      </c>
      <c r="H503" s="147">
        <v>22.1</v>
      </c>
      <c r="I503" s="147">
        <v>22.6</v>
      </c>
      <c r="J503" s="147">
        <v>20</v>
      </c>
      <c r="K503" s="147">
        <v>0.4</v>
      </c>
      <c r="L503" s="147">
        <v>8.4000000000000005E-2</v>
      </c>
      <c r="M503" s="147">
        <f t="shared" si="23"/>
        <v>8</v>
      </c>
      <c r="N503" s="147">
        <f t="shared" si="25"/>
        <v>1007</v>
      </c>
    </row>
    <row r="504" spans="1:14">
      <c r="A504" s="147">
        <f t="shared" si="24"/>
        <v>4.1916666666666647</v>
      </c>
      <c r="B504" s="145">
        <v>44697</v>
      </c>
      <c r="C504" s="146">
        <v>0.76925925925925931</v>
      </c>
      <c r="D504" s="147">
        <v>88.2</v>
      </c>
      <c r="E504" s="147">
        <v>0</v>
      </c>
      <c r="F504" s="147">
        <v>45.1</v>
      </c>
      <c r="G504" s="147">
        <v>21.9</v>
      </c>
      <c r="H504" s="147">
        <v>22.1</v>
      </c>
      <c r="I504" s="147">
        <v>22.6</v>
      </c>
      <c r="J504" s="147">
        <v>20</v>
      </c>
      <c r="K504" s="147">
        <v>0.4</v>
      </c>
      <c r="L504" s="147">
        <v>8.4000000000000005E-2</v>
      </c>
      <c r="M504" s="147">
        <f t="shared" si="23"/>
        <v>8</v>
      </c>
      <c r="N504" s="147">
        <f t="shared" si="25"/>
        <v>1011</v>
      </c>
    </row>
    <row r="505" spans="1:14">
      <c r="A505" s="147">
        <f t="shared" si="24"/>
        <v>4.1999999999999984</v>
      </c>
      <c r="B505" s="145">
        <v>44697</v>
      </c>
      <c r="C505" s="146">
        <v>0.76960648148148147</v>
      </c>
      <c r="D505" s="147">
        <v>87.5</v>
      </c>
      <c r="E505" s="147">
        <v>0</v>
      </c>
      <c r="F505" s="147">
        <v>45.1</v>
      </c>
      <c r="G505" s="147">
        <v>21.9</v>
      </c>
      <c r="H505" s="147">
        <v>22.1</v>
      </c>
      <c r="I505" s="147">
        <v>22.6</v>
      </c>
      <c r="J505" s="147">
        <v>20</v>
      </c>
      <c r="K505" s="147">
        <v>0.4</v>
      </c>
      <c r="L505" s="147">
        <v>8.4000000000000005E-2</v>
      </c>
      <c r="M505" s="147">
        <f t="shared" si="23"/>
        <v>8</v>
      </c>
      <c r="N505" s="147">
        <f t="shared" si="25"/>
        <v>1015</v>
      </c>
    </row>
    <row r="506" spans="1:14">
      <c r="A506" s="147">
        <f t="shared" si="24"/>
        <v>4.2083333333333321</v>
      </c>
      <c r="B506" s="145">
        <v>44697</v>
      </c>
      <c r="C506" s="146">
        <v>0.76996527777777779</v>
      </c>
      <c r="D506" s="147">
        <v>87.5</v>
      </c>
      <c r="E506" s="147">
        <v>0</v>
      </c>
      <c r="F506" s="147">
        <v>45.8</v>
      </c>
      <c r="G506" s="147">
        <v>21.9</v>
      </c>
      <c r="H506" s="147">
        <v>22.2</v>
      </c>
      <c r="I506" s="147">
        <v>22.6</v>
      </c>
      <c r="J506" s="147">
        <v>20</v>
      </c>
      <c r="K506" s="147">
        <v>0.4</v>
      </c>
      <c r="L506" s="147">
        <v>8.5000000000000006E-2</v>
      </c>
      <c r="M506" s="147">
        <f t="shared" si="23"/>
        <v>8</v>
      </c>
      <c r="N506" s="147">
        <f t="shared" si="25"/>
        <v>1019</v>
      </c>
    </row>
    <row r="507" spans="1:14">
      <c r="A507" s="147">
        <f t="shared" si="24"/>
        <v>4.2166666666666659</v>
      </c>
      <c r="B507" s="145">
        <v>44697</v>
      </c>
      <c r="C507" s="146">
        <v>0.77031250000000007</v>
      </c>
      <c r="D507" s="147">
        <v>87.5</v>
      </c>
      <c r="E507" s="147">
        <v>0</v>
      </c>
      <c r="F507" s="147">
        <v>45.8</v>
      </c>
      <c r="G507" s="147">
        <v>21.9</v>
      </c>
      <c r="H507" s="147">
        <v>22.1</v>
      </c>
      <c r="I507" s="147">
        <v>22.6</v>
      </c>
      <c r="J507" s="147">
        <v>20</v>
      </c>
      <c r="K507" s="147">
        <v>0.4</v>
      </c>
      <c r="L507" s="147">
        <v>8.5000000000000006E-2</v>
      </c>
      <c r="M507" s="147">
        <f t="shared" si="23"/>
        <v>8</v>
      </c>
      <c r="N507" s="147">
        <f t="shared" si="25"/>
        <v>1023</v>
      </c>
    </row>
    <row r="508" spans="1:14">
      <c r="A508" s="147">
        <f t="shared" si="24"/>
        <v>4.2249999999999996</v>
      </c>
      <c r="B508" s="145">
        <v>44697</v>
      </c>
      <c r="C508" s="146">
        <v>0.77065972222222223</v>
      </c>
      <c r="D508" s="147">
        <v>87.5</v>
      </c>
      <c r="E508" s="147">
        <v>0</v>
      </c>
      <c r="F508" s="147">
        <v>45.8</v>
      </c>
      <c r="G508" s="147">
        <v>21.9</v>
      </c>
      <c r="H508" s="147">
        <v>22.1</v>
      </c>
      <c r="I508" s="147">
        <v>22.6</v>
      </c>
      <c r="J508" s="147">
        <v>20</v>
      </c>
      <c r="K508" s="147">
        <v>0.4</v>
      </c>
      <c r="L508" s="147">
        <v>8.5000000000000006E-2</v>
      </c>
      <c r="M508" s="147">
        <f t="shared" si="23"/>
        <v>8</v>
      </c>
      <c r="N508" s="147">
        <f t="shared" si="25"/>
        <v>1027</v>
      </c>
    </row>
    <row r="509" spans="1:14">
      <c r="A509" s="147">
        <f t="shared" si="24"/>
        <v>4.2333333333333334</v>
      </c>
      <c r="B509" s="145">
        <v>44697</v>
      </c>
      <c r="C509" s="146">
        <v>0.7710069444444444</v>
      </c>
      <c r="D509" s="147">
        <v>87.5</v>
      </c>
      <c r="E509" s="147">
        <v>0</v>
      </c>
      <c r="F509" s="147">
        <v>46.4</v>
      </c>
      <c r="G509" s="147">
        <v>21.9</v>
      </c>
      <c r="H509" s="147">
        <v>22.2</v>
      </c>
      <c r="I509" s="147">
        <v>22.6</v>
      </c>
      <c r="J509" s="147">
        <v>20</v>
      </c>
      <c r="K509" s="147">
        <v>0.4</v>
      </c>
      <c r="L509" s="147">
        <v>8.5999999999999993E-2</v>
      </c>
      <c r="M509" s="147">
        <f t="shared" si="23"/>
        <v>8</v>
      </c>
      <c r="N509" s="147">
        <f t="shared" si="25"/>
        <v>1031</v>
      </c>
    </row>
    <row r="510" spans="1:14">
      <c r="A510" s="147">
        <f t="shared" si="24"/>
        <v>4.2416666666666671</v>
      </c>
      <c r="B510" s="145">
        <v>44697</v>
      </c>
      <c r="C510" s="146">
        <v>0.77135416666666667</v>
      </c>
      <c r="D510" s="147">
        <v>86.8</v>
      </c>
      <c r="E510" s="147">
        <v>0</v>
      </c>
      <c r="F510" s="147">
        <v>46.4</v>
      </c>
      <c r="G510" s="147">
        <v>21.9</v>
      </c>
      <c r="H510" s="147">
        <v>22.1</v>
      </c>
      <c r="I510" s="147">
        <v>22.6</v>
      </c>
      <c r="J510" s="147">
        <v>20</v>
      </c>
      <c r="K510" s="147">
        <v>0.4</v>
      </c>
      <c r="L510" s="147">
        <v>8.5999999999999993E-2</v>
      </c>
      <c r="M510" s="147">
        <f t="shared" si="23"/>
        <v>8</v>
      </c>
      <c r="N510" s="147">
        <f t="shared" si="25"/>
        <v>1035</v>
      </c>
    </row>
    <row r="511" spans="1:14">
      <c r="A511" s="147">
        <f t="shared" si="24"/>
        <v>4.2500000000000009</v>
      </c>
      <c r="B511" s="145">
        <v>44697</v>
      </c>
      <c r="C511" s="146">
        <v>0.77170138888888884</v>
      </c>
      <c r="D511" s="147">
        <v>86.8</v>
      </c>
      <c r="E511" s="147">
        <v>0</v>
      </c>
      <c r="F511" s="147">
        <v>46.4</v>
      </c>
      <c r="G511" s="147">
        <v>22</v>
      </c>
      <c r="H511" s="147">
        <v>22.2</v>
      </c>
      <c r="I511" s="147">
        <v>22.7</v>
      </c>
      <c r="J511" s="147">
        <v>20</v>
      </c>
      <c r="K511" s="147">
        <v>0.4</v>
      </c>
      <c r="L511" s="147">
        <v>8.5999999999999993E-2</v>
      </c>
      <c r="M511" s="147">
        <f t="shared" si="23"/>
        <v>8</v>
      </c>
      <c r="N511" s="147">
        <f t="shared" si="25"/>
        <v>1039</v>
      </c>
    </row>
    <row r="512" spans="1:14">
      <c r="A512" s="147">
        <f t="shared" si="24"/>
        <v>4.2583333333333346</v>
      </c>
      <c r="B512" s="145">
        <v>44697</v>
      </c>
      <c r="C512" s="146">
        <v>0.77204861111111101</v>
      </c>
      <c r="D512" s="147">
        <v>86.8</v>
      </c>
      <c r="E512" s="147">
        <v>0</v>
      </c>
      <c r="F512" s="147">
        <v>47</v>
      </c>
      <c r="G512" s="147">
        <v>22</v>
      </c>
      <c r="H512" s="147">
        <v>22.2</v>
      </c>
      <c r="I512" s="147">
        <v>22.5</v>
      </c>
      <c r="J512" s="147">
        <v>20</v>
      </c>
      <c r="K512" s="147">
        <v>0.4</v>
      </c>
      <c r="L512" s="147">
        <v>8.6999999999999994E-2</v>
      </c>
      <c r="M512" s="147">
        <f t="shared" si="23"/>
        <v>8</v>
      </c>
      <c r="N512" s="147">
        <f t="shared" si="25"/>
        <v>1043</v>
      </c>
    </row>
    <row r="513" spans="1:14">
      <c r="A513" s="147">
        <f t="shared" si="24"/>
        <v>4.2666666666666684</v>
      </c>
      <c r="B513" s="145">
        <v>44697</v>
      </c>
      <c r="C513" s="146">
        <v>0.77239583333333339</v>
      </c>
      <c r="D513" s="147">
        <v>86.8</v>
      </c>
      <c r="E513" s="147">
        <v>0</v>
      </c>
      <c r="F513" s="147">
        <v>47</v>
      </c>
      <c r="G513" s="147">
        <v>21.9</v>
      </c>
      <c r="H513" s="147">
        <v>22.1</v>
      </c>
      <c r="I513" s="147">
        <v>22.6</v>
      </c>
      <c r="J513" s="147">
        <v>20</v>
      </c>
      <c r="K513" s="147">
        <v>0.4</v>
      </c>
      <c r="L513" s="147">
        <v>8.6999999999999994E-2</v>
      </c>
      <c r="M513" s="147">
        <f t="shared" si="23"/>
        <v>8</v>
      </c>
      <c r="N513" s="147">
        <f t="shared" si="25"/>
        <v>1047</v>
      </c>
    </row>
    <row r="514" spans="1:14">
      <c r="A514" s="147">
        <f t="shared" si="24"/>
        <v>4.2750000000000021</v>
      </c>
      <c r="B514" s="145">
        <v>44697</v>
      </c>
      <c r="C514" s="146">
        <v>0.77274305555555556</v>
      </c>
      <c r="D514" s="147">
        <v>86.2</v>
      </c>
      <c r="E514" s="147">
        <v>0</v>
      </c>
      <c r="F514" s="147">
        <v>47</v>
      </c>
      <c r="G514" s="147">
        <v>21.9</v>
      </c>
      <c r="H514" s="147">
        <v>22.1</v>
      </c>
      <c r="I514" s="147">
        <v>22.7</v>
      </c>
      <c r="J514" s="147">
        <v>20</v>
      </c>
      <c r="K514" s="147">
        <v>0.4</v>
      </c>
      <c r="L514" s="147">
        <v>8.6999999999999994E-2</v>
      </c>
      <c r="M514" s="147">
        <f t="shared" si="23"/>
        <v>8</v>
      </c>
      <c r="N514" s="147">
        <f t="shared" si="25"/>
        <v>1051</v>
      </c>
    </row>
    <row r="515" spans="1:14">
      <c r="A515" s="147">
        <f t="shared" si="24"/>
        <v>4.2833333333333359</v>
      </c>
      <c r="B515" s="145">
        <v>44697</v>
      </c>
      <c r="C515" s="146">
        <v>0.77309027777777783</v>
      </c>
      <c r="D515" s="147">
        <v>86.2</v>
      </c>
      <c r="E515" s="147">
        <v>0</v>
      </c>
      <c r="F515" s="147">
        <v>47.7</v>
      </c>
      <c r="G515" s="147">
        <v>21.9</v>
      </c>
      <c r="H515" s="147">
        <v>22.2</v>
      </c>
      <c r="I515" s="147">
        <v>22.7</v>
      </c>
      <c r="J515" s="147">
        <v>20</v>
      </c>
      <c r="K515" s="147">
        <v>0.4</v>
      </c>
      <c r="L515" s="147">
        <v>8.7999999999999995E-2</v>
      </c>
      <c r="M515" s="147">
        <f t="shared" ref="M515:M578" si="26">J515*K515</f>
        <v>8</v>
      </c>
      <c r="N515" s="147">
        <f t="shared" si="25"/>
        <v>1055</v>
      </c>
    </row>
    <row r="516" spans="1:14">
      <c r="A516" s="147">
        <f t="shared" ref="A516:A579" si="27">A515+30/3600</f>
        <v>4.2916666666666696</v>
      </c>
      <c r="B516" s="145">
        <v>44697</v>
      </c>
      <c r="C516" s="146">
        <v>0.7734375</v>
      </c>
      <c r="D516" s="147">
        <v>86.2</v>
      </c>
      <c r="E516" s="147">
        <v>0</v>
      </c>
      <c r="F516" s="147">
        <v>47.7</v>
      </c>
      <c r="G516" s="147">
        <v>22</v>
      </c>
      <c r="H516" s="147">
        <v>22.2</v>
      </c>
      <c r="I516" s="147">
        <v>22.7</v>
      </c>
      <c r="J516" s="147">
        <v>20</v>
      </c>
      <c r="K516" s="147">
        <v>0.4</v>
      </c>
      <c r="L516" s="147">
        <v>8.7999999999999995E-2</v>
      </c>
      <c r="M516" s="147">
        <f t="shared" si="26"/>
        <v>8</v>
      </c>
      <c r="N516" s="147">
        <f t="shared" ref="N516:N579" si="28">K516*10+N515</f>
        <v>1059</v>
      </c>
    </row>
    <row r="517" spans="1:14">
      <c r="A517" s="147">
        <f t="shared" si="27"/>
        <v>4.3000000000000034</v>
      </c>
      <c r="B517" s="145">
        <v>44697</v>
      </c>
      <c r="C517" s="146">
        <v>0.77378472222222217</v>
      </c>
      <c r="D517" s="147">
        <v>86.2</v>
      </c>
      <c r="E517" s="147">
        <v>0</v>
      </c>
      <c r="F517" s="147">
        <v>47.7</v>
      </c>
      <c r="G517" s="147">
        <v>22</v>
      </c>
      <c r="H517" s="147">
        <v>22.2</v>
      </c>
      <c r="I517" s="147">
        <v>22.7</v>
      </c>
      <c r="J517" s="147">
        <v>20</v>
      </c>
      <c r="K517" s="147">
        <v>0.4</v>
      </c>
      <c r="L517" s="147">
        <v>8.7999999999999995E-2</v>
      </c>
      <c r="M517" s="147">
        <f t="shared" si="26"/>
        <v>8</v>
      </c>
      <c r="N517" s="147">
        <f t="shared" si="28"/>
        <v>1063</v>
      </c>
    </row>
    <row r="518" spans="1:14">
      <c r="A518" s="147">
        <f t="shared" si="27"/>
        <v>4.3083333333333371</v>
      </c>
      <c r="B518" s="145">
        <v>44697</v>
      </c>
      <c r="C518" s="146">
        <v>0.77413194444444444</v>
      </c>
      <c r="D518" s="147">
        <v>86.2</v>
      </c>
      <c r="E518" s="147">
        <v>0</v>
      </c>
      <c r="F518" s="147">
        <v>48.3</v>
      </c>
      <c r="G518" s="147">
        <v>22</v>
      </c>
      <c r="H518" s="147">
        <v>22.2</v>
      </c>
      <c r="I518" s="147">
        <v>22.6</v>
      </c>
      <c r="J518" s="147">
        <v>20</v>
      </c>
      <c r="K518" s="147">
        <v>0.4</v>
      </c>
      <c r="L518" s="147">
        <v>8.8999999999999996E-2</v>
      </c>
      <c r="M518" s="147">
        <f t="shared" si="26"/>
        <v>8</v>
      </c>
      <c r="N518" s="147">
        <f t="shared" si="28"/>
        <v>1067</v>
      </c>
    </row>
    <row r="519" spans="1:14">
      <c r="A519" s="147">
        <f t="shared" si="27"/>
        <v>4.3166666666666709</v>
      </c>
      <c r="B519" s="145">
        <v>44697</v>
      </c>
      <c r="C519" s="146">
        <v>0.77447916666666661</v>
      </c>
      <c r="D519" s="147">
        <v>85.5</v>
      </c>
      <c r="E519" s="147">
        <v>0</v>
      </c>
      <c r="F519" s="147">
        <v>48.3</v>
      </c>
      <c r="G519" s="147">
        <v>21.9</v>
      </c>
      <c r="H519" s="147">
        <v>22.2</v>
      </c>
      <c r="I519" s="147">
        <v>22.6</v>
      </c>
      <c r="J519" s="147">
        <v>20</v>
      </c>
      <c r="K519" s="147">
        <v>0.5</v>
      </c>
      <c r="L519" s="147">
        <v>8.8999999999999996E-2</v>
      </c>
      <c r="M519" s="147">
        <f t="shared" si="26"/>
        <v>10</v>
      </c>
      <c r="N519" s="147">
        <f t="shared" si="28"/>
        <v>1072</v>
      </c>
    </row>
    <row r="520" spans="1:14">
      <c r="A520" s="147">
        <f t="shared" si="27"/>
        <v>4.3250000000000046</v>
      </c>
      <c r="B520" s="145">
        <v>44697</v>
      </c>
      <c r="C520" s="146">
        <v>0.77482638888888899</v>
      </c>
      <c r="D520" s="147">
        <v>85.5</v>
      </c>
      <c r="E520" s="147">
        <v>0</v>
      </c>
      <c r="F520" s="147">
        <v>48.3</v>
      </c>
      <c r="G520" s="147">
        <v>22</v>
      </c>
      <c r="H520" s="147">
        <v>22.2</v>
      </c>
      <c r="I520" s="147">
        <v>22.7</v>
      </c>
      <c r="J520" s="147">
        <v>20</v>
      </c>
      <c r="K520" s="147">
        <v>0.5</v>
      </c>
      <c r="L520" s="147">
        <v>8.8999999999999996E-2</v>
      </c>
      <c r="M520" s="147">
        <f t="shared" si="26"/>
        <v>10</v>
      </c>
      <c r="N520" s="147">
        <f t="shared" si="28"/>
        <v>1077</v>
      </c>
    </row>
    <row r="521" spans="1:14">
      <c r="A521" s="147">
        <f t="shared" si="27"/>
        <v>4.3333333333333384</v>
      </c>
      <c r="B521" s="145">
        <v>44697</v>
      </c>
      <c r="C521" s="146">
        <v>0.77517361111111116</v>
      </c>
      <c r="D521" s="147">
        <v>85.5</v>
      </c>
      <c r="E521" s="147">
        <v>0</v>
      </c>
      <c r="F521" s="147">
        <v>48.9</v>
      </c>
      <c r="G521" s="147">
        <v>22</v>
      </c>
      <c r="H521" s="147">
        <v>22.2</v>
      </c>
      <c r="I521" s="147">
        <v>22.7</v>
      </c>
      <c r="J521" s="147">
        <v>20</v>
      </c>
      <c r="K521" s="147">
        <v>0.5</v>
      </c>
      <c r="L521" s="147">
        <v>0.09</v>
      </c>
      <c r="M521" s="147">
        <f t="shared" si="26"/>
        <v>10</v>
      </c>
      <c r="N521" s="147">
        <f t="shared" si="28"/>
        <v>1082</v>
      </c>
    </row>
    <row r="522" spans="1:14">
      <c r="A522" s="147">
        <f t="shared" si="27"/>
        <v>4.3416666666666721</v>
      </c>
      <c r="B522" s="145">
        <v>44697</v>
      </c>
      <c r="C522" s="146">
        <v>0.77552083333333333</v>
      </c>
      <c r="D522" s="147">
        <v>84.8</v>
      </c>
      <c r="E522" s="147">
        <v>0</v>
      </c>
      <c r="F522" s="147">
        <v>48.9</v>
      </c>
      <c r="G522" s="147">
        <v>22</v>
      </c>
      <c r="H522" s="147">
        <v>22.2</v>
      </c>
      <c r="I522" s="147">
        <v>22.7</v>
      </c>
      <c r="J522" s="147">
        <v>20</v>
      </c>
      <c r="K522" s="147">
        <v>0.5</v>
      </c>
      <c r="L522" s="147">
        <v>0.09</v>
      </c>
      <c r="M522" s="147">
        <f t="shared" si="26"/>
        <v>10</v>
      </c>
      <c r="N522" s="147">
        <f t="shared" si="28"/>
        <v>1087</v>
      </c>
    </row>
    <row r="523" spans="1:14">
      <c r="A523" s="147">
        <f t="shared" si="27"/>
        <v>4.3500000000000059</v>
      </c>
      <c r="B523" s="145">
        <v>44697</v>
      </c>
      <c r="C523" s="146">
        <v>0.7758680555555556</v>
      </c>
      <c r="D523" s="147">
        <v>84.8</v>
      </c>
      <c r="E523" s="147">
        <v>0</v>
      </c>
      <c r="F523" s="147">
        <v>49.6</v>
      </c>
      <c r="G523" s="147">
        <v>22</v>
      </c>
      <c r="H523" s="147">
        <v>22.1</v>
      </c>
      <c r="I523" s="147">
        <v>22.7</v>
      </c>
      <c r="J523" s="147">
        <v>20</v>
      </c>
      <c r="K523" s="147">
        <v>0.5</v>
      </c>
      <c r="L523" s="147">
        <v>9.0999999999999998E-2</v>
      </c>
      <c r="M523" s="147">
        <f t="shared" si="26"/>
        <v>10</v>
      </c>
      <c r="N523" s="147">
        <f t="shared" si="28"/>
        <v>1092</v>
      </c>
    </row>
    <row r="524" spans="1:14">
      <c r="A524" s="147">
        <f t="shared" si="27"/>
        <v>4.3583333333333396</v>
      </c>
      <c r="B524" s="145">
        <v>44697</v>
      </c>
      <c r="C524" s="146">
        <v>0.77621527777777777</v>
      </c>
      <c r="D524" s="147">
        <v>84.8</v>
      </c>
      <c r="E524" s="147">
        <v>0</v>
      </c>
      <c r="F524" s="147">
        <v>49.6</v>
      </c>
      <c r="G524" s="147">
        <v>22</v>
      </c>
      <c r="H524" s="147">
        <v>22.3</v>
      </c>
      <c r="I524" s="147">
        <v>22.7</v>
      </c>
      <c r="J524" s="147">
        <v>20</v>
      </c>
      <c r="K524" s="147">
        <v>0.5</v>
      </c>
      <c r="L524" s="147">
        <v>9.0999999999999998E-2</v>
      </c>
      <c r="M524" s="147">
        <f t="shared" si="26"/>
        <v>10</v>
      </c>
      <c r="N524" s="147">
        <f t="shared" si="28"/>
        <v>1097</v>
      </c>
    </row>
    <row r="525" spans="1:14">
      <c r="A525" s="147">
        <f t="shared" si="27"/>
        <v>4.3666666666666734</v>
      </c>
      <c r="B525" s="145">
        <v>44697</v>
      </c>
      <c r="C525" s="146">
        <v>0.77656249999999993</v>
      </c>
      <c r="D525" s="147">
        <v>84.8</v>
      </c>
      <c r="E525" s="147">
        <v>0</v>
      </c>
      <c r="F525" s="147">
        <v>49.6</v>
      </c>
      <c r="G525" s="147">
        <v>21.9</v>
      </c>
      <c r="H525" s="147">
        <v>22.3</v>
      </c>
      <c r="I525" s="147">
        <v>22.8</v>
      </c>
      <c r="J525" s="147">
        <v>20</v>
      </c>
      <c r="K525" s="147">
        <v>0.5</v>
      </c>
      <c r="L525" s="147">
        <v>9.1999999999999998E-2</v>
      </c>
      <c r="M525" s="147">
        <f t="shared" si="26"/>
        <v>10</v>
      </c>
      <c r="N525" s="147">
        <f t="shared" si="28"/>
        <v>1102</v>
      </c>
    </row>
    <row r="526" spans="1:14">
      <c r="A526" s="147">
        <f t="shared" si="27"/>
        <v>4.3750000000000071</v>
      </c>
      <c r="B526" s="145">
        <v>44697</v>
      </c>
      <c r="C526" s="146">
        <v>0.77690972222222221</v>
      </c>
      <c r="D526" s="147">
        <v>84.8</v>
      </c>
      <c r="E526" s="147">
        <v>0</v>
      </c>
      <c r="F526" s="147">
        <v>50.2</v>
      </c>
      <c r="G526" s="147">
        <v>22</v>
      </c>
      <c r="H526" s="147">
        <v>22.2</v>
      </c>
      <c r="I526" s="147">
        <v>22.7</v>
      </c>
      <c r="J526" s="147">
        <v>20</v>
      </c>
      <c r="K526" s="147">
        <v>0.5</v>
      </c>
      <c r="L526" s="147">
        <v>9.1999999999999998E-2</v>
      </c>
      <c r="M526" s="147">
        <f t="shared" si="26"/>
        <v>10</v>
      </c>
      <c r="N526" s="147">
        <f t="shared" si="28"/>
        <v>1107</v>
      </c>
    </row>
    <row r="527" spans="1:14">
      <c r="A527" s="147">
        <f t="shared" si="27"/>
        <v>4.3833333333333409</v>
      </c>
      <c r="B527" s="145">
        <v>44697</v>
      </c>
      <c r="C527" s="146">
        <v>0.77725694444444438</v>
      </c>
      <c r="D527" s="147">
        <v>84.1</v>
      </c>
      <c r="E527" s="147">
        <v>0</v>
      </c>
      <c r="F527" s="147">
        <v>50.2</v>
      </c>
      <c r="G527" s="147">
        <v>22</v>
      </c>
      <c r="H527" s="147">
        <v>22.2</v>
      </c>
      <c r="I527" s="147">
        <v>22.8</v>
      </c>
      <c r="J527" s="147">
        <v>20</v>
      </c>
      <c r="K527" s="147">
        <v>0.5</v>
      </c>
      <c r="L527" s="147">
        <v>9.1999999999999998E-2</v>
      </c>
      <c r="M527" s="147">
        <f t="shared" si="26"/>
        <v>10</v>
      </c>
      <c r="N527" s="147">
        <f t="shared" si="28"/>
        <v>1112</v>
      </c>
    </row>
    <row r="528" spans="1:14">
      <c r="A528" s="147">
        <f t="shared" si="27"/>
        <v>4.3916666666666746</v>
      </c>
      <c r="B528" s="145">
        <v>44697</v>
      </c>
      <c r="C528" s="146">
        <v>0.77760416666666676</v>
      </c>
      <c r="D528" s="147">
        <v>84.1</v>
      </c>
      <c r="E528" s="147">
        <v>0</v>
      </c>
      <c r="F528" s="147">
        <v>50.2</v>
      </c>
      <c r="G528" s="147">
        <v>22</v>
      </c>
      <c r="H528" s="147">
        <v>22.2</v>
      </c>
      <c r="I528" s="147">
        <v>22.7</v>
      </c>
      <c r="J528" s="147">
        <v>20</v>
      </c>
      <c r="K528" s="147">
        <v>0.5</v>
      </c>
      <c r="L528" s="147">
        <v>9.2999999999999999E-2</v>
      </c>
      <c r="M528" s="147">
        <f t="shared" si="26"/>
        <v>10</v>
      </c>
      <c r="N528" s="147">
        <f t="shared" si="28"/>
        <v>1117</v>
      </c>
    </row>
    <row r="529" spans="1:14">
      <c r="A529" s="147">
        <f t="shared" si="27"/>
        <v>4.4000000000000083</v>
      </c>
      <c r="B529" s="145">
        <v>44697</v>
      </c>
      <c r="C529" s="146">
        <v>0.77795138888888893</v>
      </c>
      <c r="D529" s="147">
        <v>84.1</v>
      </c>
      <c r="E529" s="147">
        <v>0</v>
      </c>
      <c r="F529" s="147">
        <v>50.8</v>
      </c>
      <c r="G529" s="147">
        <v>22</v>
      </c>
      <c r="H529" s="147">
        <v>22.2</v>
      </c>
      <c r="I529" s="147">
        <v>22.8</v>
      </c>
      <c r="J529" s="147">
        <v>20</v>
      </c>
      <c r="K529" s="147">
        <v>0.5</v>
      </c>
      <c r="L529" s="147">
        <v>9.2999999999999999E-2</v>
      </c>
      <c r="M529" s="147">
        <f t="shared" si="26"/>
        <v>10</v>
      </c>
      <c r="N529" s="147">
        <f t="shared" si="28"/>
        <v>1122</v>
      </c>
    </row>
    <row r="530" spans="1:14">
      <c r="A530" s="147">
        <f t="shared" si="27"/>
        <v>4.4083333333333421</v>
      </c>
      <c r="B530" s="145">
        <v>44697</v>
      </c>
      <c r="C530" s="146">
        <v>0.77829861111111109</v>
      </c>
      <c r="D530" s="147">
        <v>84.1</v>
      </c>
      <c r="E530" s="147">
        <v>0</v>
      </c>
      <c r="F530" s="147">
        <v>50.8</v>
      </c>
      <c r="G530" s="147">
        <v>22</v>
      </c>
      <c r="H530" s="147">
        <v>22.3</v>
      </c>
      <c r="I530" s="147">
        <v>22.7</v>
      </c>
      <c r="J530" s="147">
        <v>20</v>
      </c>
      <c r="K530" s="147">
        <v>0.5</v>
      </c>
      <c r="L530" s="147">
        <v>9.4E-2</v>
      </c>
      <c r="M530" s="147">
        <f t="shared" si="26"/>
        <v>10</v>
      </c>
      <c r="N530" s="147">
        <f t="shared" si="28"/>
        <v>1127</v>
      </c>
    </row>
    <row r="531" spans="1:14">
      <c r="A531" s="147">
        <f t="shared" si="27"/>
        <v>4.4166666666666758</v>
      </c>
      <c r="B531" s="145">
        <v>44697</v>
      </c>
      <c r="C531" s="146">
        <v>0.77864583333333337</v>
      </c>
      <c r="D531" s="147">
        <v>83.5</v>
      </c>
      <c r="E531" s="147">
        <v>0</v>
      </c>
      <c r="F531" s="147">
        <v>50.8</v>
      </c>
      <c r="G531" s="147">
        <v>22</v>
      </c>
      <c r="H531" s="147">
        <v>22.3</v>
      </c>
      <c r="I531" s="147">
        <v>22.8</v>
      </c>
      <c r="J531" s="147">
        <v>20</v>
      </c>
      <c r="K531" s="147">
        <v>0.5</v>
      </c>
      <c r="L531" s="147">
        <v>9.4E-2</v>
      </c>
      <c r="M531" s="147">
        <f t="shared" si="26"/>
        <v>10</v>
      </c>
      <c r="N531" s="147">
        <f t="shared" si="28"/>
        <v>1132</v>
      </c>
    </row>
    <row r="532" spans="1:14">
      <c r="A532" s="147">
        <f t="shared" si="27"/>
        <v>4.4250000000000096</v>
      </c>
      <c r="B532" s="145">
        <v>44697</v>
      </c>
      <c r="C532" s="146">
        <v>0.77899305555555554</v>
      </c>
      <c r="D532" s="147">
        <v>83.5</v>
      </c>
      <c r="E532" s="147">
        <v>0</v>
      </c>
      <c r="F532" s="147">
        <v>51.5</v>
      </c>
      <c r="G532" s="147">
        <v>22</v>
      </c>
      <c r="H532" s="147">
        <v>22.3</v>
      </c>
      <c r="I532" s="147">
        <v>22.7</v>
      </c>
      <c r="J532" s="147">
        <v>20</v>
      </c>
      <c r="K532" s="147">
        <v>0.5</v>
      </c>
      <c r="L532" s="147">
        <v>9.4E-2</v>
      </c>
      <c r="M532" s="147">
        <f t="shared" si="26"/>
        <v>10</v>
      </c>
      <c r="N532" s="147">
        <f t="shared" si="28"/>
        <v>1137</v>
      </c>
    </row>
    <row r="533" spans="1:14">
      <c r="A533" s="147">
        <f t="shared" si="27"/>
        <v>4.4333333333333433</v>
      </c>
      <c r="B533" s="145">
        <v>44697</v>
      </c>
      <c r="C533" s="146">
        <v>0.7793402777777777</v>
      </c>
      <c r="D533" s="147">
        <v>83.5</v>
      </c>
      <c r="E533" s="147">
        <v>0</v>
      </c>
      <c r="F533" s="147">
        <v>51.5</v>
      </c>
      <c r="G533" s="147">
        <v>22</v>
      </c>
      <c r="H533" s="147">
        <v>22.1</v>
      </c>
      <c r="I533" s="147">
        <v>22.7</v>
      </c>
      <c r="J533" s="147">
        <v>20</v>
      </c>
      <c r="K533" s="147">
        <v>0.5</v>
      </c>
      <c r="L533" s="147">
        <v>9.5000000000000001E-2</v>
      </c>
      <c r="M533" s="147">
        <f t="shared" si="26"/>
        <v>10</v>
      </c>
      <c r="N533" s="147">
        <f t="shared" si="28"/>
        <v>1142</v>
      </c>
    </row>
    <row r="534" spans="1:14">
      <c r="A534" s="147">
        <f t="shared" si="27"/>
        <v>4.4416666666666771</v>
      </c>
      <c r="B534" s="145">
        <v>44697</v>
      </c>
      <c r="C534" s="146">
        <v>0.77968749999999998</v>
      </c>
      <c r="D534" s="147">
        <v>82.8</v>
      </c>
      <c r="E534" s="147">
        <v>0</v>
      </c>
      <c r="F534" s="147">
        <v>52.1</v>
      </c>
      <c r="G534" s="147">
        <v>22</v>
      </c>
      <c r="H534" s="147">
        <v>22.3</v>
      </c>
      <c r="I534" s="147">
        <v>22.8</v>
      </c>
      <c r="J534" s="147">
        <v>20</v>
      </c>
      <c r="K534" s="147">
        <v>0.5</v>
      </c>
      <c r="L534" s="147">
        <v>9.5000000000000001E-2</v>
      </c>
      <c r="M534" s="147">
        <f t="shared" si="26"/>
        <v>10</v>
      </c>
      <c r="N534" s="147">
        <f t="shared" si="28"/>
        <v>1147</v>
      </c>
    </row>
    <row r="535" spans="1:14">
      <c r="A535" s="147">
        <f t="shared" si="27"/>
        <v>4.4500000000000108</v>
      </c>
      <c r="B535" s="145">
        <v>44697</v>
      </c>
      <c r="C535" s="146">
        <v>0.78003472222222225</v>
      </c>
      <c r="D535" s="147">
        <v>82.8</v>
      </c>
      <c r="E535" s="147">
        <v>0</v>
      </c>
      <c r="F535" s="147">
        <v>52.1</v>
      </c>
      <c r="G535" s="147">
        <v>22</v>
      </c>
      <c r="H535" s="147">
        <v>22.1</v>
      </c>
      <c r="I535" s="147">
        <v>22.8</v>
      </c>
      <c r="J535" s="147">
        <v>20</v>
      </c>
      <c r="K535" s="147">
        <v>0.5</v>
      </c>
      <c r="L535" s="147">
        <v>9.6000000000000002E-2</v>
      </c>
      <c r="M535" s="147">
        <f t="shared" si="26"/>
        <v>10</v>
      </c>
      <c r="N535" s="147">
        <f t="shared" si="28"/>
        <v>1152</v>
      </c>
    </row>
    <row r="536" spans="1:14">
      <c r="A536" s="147">
        <f t="shared" si="27"/>
        <v>4.4583333333333446</v>
      </c>
      <c r="B536" s="145">
        <v>44697</v>
      </c>
      <c r="C536" s="146">
        <v>0.78039351851851846</v>
      </c>
      <c r="D536" s="147">
        <v>82.8</v>
      </c>
      <c r="E536" s="147">
        <v>0</v>
      </c>
      <c r="F536" s="147">
        <v>52.1</v>
      </c>
      <c r="G536" s="147">
        <v>22</v>
      </c>
      <c r="H536" s="147">
        <v>22.2</v>
      </c>
      <c r="I536" s="147">
        <v>22.6</v>
      </c>
      <c r="J536" s="147">
        <v>20</v>
      </c>
      <c r="K536" s="147">
        <v>0.5</v>
      </c>
      <c r="L536" s="147">
        <v>9.6000000000000002E-2</v>
      </c>
      <c r="M536" s="147">
        <f t="shared" si="26"/>
        <v>10</v>
      </c>
      <c r="N536" s="147">
        <f t="shared" si="28"/>
        <v>1157</v>
      </c>
    </row>
    <row r="537" spans="1:14">
      <c r="A537" s="147">
        <f t="shared" si="27"/>
        <v>4.4666666666666783</v>
      </c>
      <c r="B537" s="145">
        <v>44697</v>
      </c>
      <c r="C537" s="146">
        <v>0.78074074074074085</v>
      </c>
      <c r="D537" s="147">
        <v>82.8</v>
      </c>
      <c r="E537" s="147">
        <v>0</v>
      </c>
      <c r="F537" s="147">
        <v>52.8</v>
      </c>
      <c r="G537" s="147">
        <v>22</v>
      </c>
      <c r="H537" s="147">
        <v>22.3</v>
      </c>
      <c r="I537" s="147">
        <v>22.8</v>
      </c>
      <c r="J537" s="147">
        <v>20</v>
      </c>
      <c r="K537" s="147">
        <v>0.5</v>
      </c>
      <c r="L537" s="147">
        <v>9.7000000000000003E-2</v>
      </c>
      <c r="M537" s="147">
        <f t="shared" si="26"/>
        <v>10</v>
      </c>
      <c r="N537" s="147">
        <f t="shared" si="28"/>
        <v>1162</v>
      </c>
    </row>
    <row r="538" spans="1:14">
      <c r="A538" s="147">
        <f t="shared" si="27"/>
        <v>4.4750000000000121</v>
      </c>
      <c r="B538" s="145">
        <v>44697</v>
      </c>
      <c r="C538" s="146">
        <v>0.78108796296296301</v>
      </c>
      <c r="D538" s="147">
        <v>82.8</v>
      </c>
      <c r="E538" s="147">
        <v>0</v>
      </c>
      <c r="F538" s="147">
        <v>52.8</v>
      </c>
      <c r="G538" s="147">
        <v>22</v>
      </c>
      <c r="H538" s="147">
        <v>22.2</v>
      </c>
      <c r="I538" s="147">
        <v>22.8</v>
      </c>
      <c r="J538" s="147">
        <v>20</v>
      </c>
      <c r="K538" s="147">
        <v>0.5</v>
      </c>
      <c r="L538" s="147">
        <v>9.7000000000000003E-2</v>
      </c>
      <c r="M538" s="147">
        <f t="shared" si="26"/>
        <v>10</v>
      </c>
      <c r="N538" s="147">
        <f t="shared" si="28"/>
        <v>1167</v>
      </c>
    </row>
    <row r="539" spans="1:14">
      <c r="A539" s="147">
        <f t="shared" si="27"/>
        <v>4.4833333333333458</v>
      </c>
      <c r="B539" s="145">
        <v>44697</v>
      </c>
      <c r="C539" s="146">
        <v>0.78143518518518518</v>
      </c>
      <c r="D539" s="147">
        <v>82.1</v>
      </c>
      <c r="E539" s="147">
        <v>0</v>
      </c>
      <c r="F539" s="147">
        <v>52.8</v>
      </c>
      <c r="G539" s="147">
        <v>22</v>
      </c>
      <c r="H539" s="147">
        <v>22.3</v>
      </c>
      <c r="I539" s="147">
        <v>22.8</v>
      </c>
      <c r="J539" s="147">
        <v>20</v>
      </c>
      <c r="K539" s="147">
        <v>0.5</v>
      </c>
      <c r="L539" s="147">
        <v>9.7000000000000003E-2</v>
      </c>
      <c r="M539" s="147">
        <f t="shared" si="26"/>
        <v>10</v>
      </c>
      <c r="N539" s="147">
        <f t="shared" si="28"/>
        <v>1172</v>
      </c>
    </row>
    <row r="540" spans="1:14">
      <c r="A540" s="147">
        <f t="shared" si="27"/>
        <v>4.4916666666666796</v>
      </c>
      <c r="B540" s="145">
        <v>44697</v>
      </c>
      <c r="C540" s="146">
        <v>0.78178240740740745</v>
      </c>
      <c r="D540" s="147">
        <v>82.1</v>
      </c>
      <c r="E540" s="147">
        <v>0</v>
      </c>
      <c r="F540" s="147">
        <v>53.4</v>
      </c>
      <c r="G540" s="147">
        <v>22.1</v>
      </c>
      <c r="H540" s="147">
        <v>22.2</v>
      </c>
      <c r="I540" s="147">
        <v>22.8</v>
      </c>
      <c r="J540" s="147">
        <v>20</v>
      </c>
      <c r="K540" s="147">
        <v>0.5</v>
      </c>
      <c r="L540" s="147">
        <v>9.8000000000000004E-2</v>
      </c>
      <c r="M540" s="147">
        <f t="shared" si="26"/>
        <v>10</v>
      </c>
      <c r="N540" s="147">
        <f t="shared" si="28"/>
        <v>1177</v>
      </c>
    </row>
    <row r="541" spans="1:14">
      <c r="A541" s="147">
        <f t="shared" si="27"/>
        <v>4.5000000000000133</v>
      </c>
      <c r="B541" s="145">
        <v>44697</v>
      </c>
      <c r="C541" s="146">
        <v>0.78212962962962962</v>
      </c>
      <c r="D541" s="147">
        <v>82.1</v>
      </c>
      <c r="E541" s="147">
        <v>0</v>
      </c>
      <c r="F541" s="147">
        <v>53.4</v>
      </c>
      <c r="G541" s="147">
        <v>22.1</v>
      </c>
      <c r="H541" s="147">
        <v>22.2</v>
      </c>
      <c r="I541" s="147">
        <v>22.8</v>
      </c>
      <c r="J541" s="147">
        <v>20</v>
      </c>
      <c r="K541" s="147">
        <v>0.5</v>
      </c>
      <c r="L541" s="147">
        <v>9.8000000000000004E-2</v>
      </c>
      <c r="M541" s="147">
        <f t="shared" si="26"/>
        <v>10</v>
      </c>
      <c r="N541" s="147">
        <f t="shared" si="28"/>
        <v>1182</v>
      </c>
    </row>
    <row r="542" spans="1:14">
      <c r="A542" s="147">
        <f t="shared" si="27"/>
        <v>4.5083333333333471</v>
      </c>
      <c r="B542" s="145">
        <v>44697</v>
      </c>
      <c r="C542" s="146">
        <v>0.78247685185185178</v>
      </c>
      <c r="D542" s="147">
        <v>82.1</v>
      </c>
      <c r="E542" s="147">
        <v>0</v>
      </c>
      <c r="F542" s="147">
        <v>54</v>
      </c>
      <c r="G542" s="147">
        <v>22.1</v>
      </c>
      <c r="H542" s="147">
        <v>22.2</v>
      </c>
      <c r="I542" s="147">
        <v>22.8</v>
      </c>
      <c r="J542" s="147">
        <v>20</v>
      </c>
      <c r="K542" s="147">
        <v>0.5</v>
      </c>
      <c r="L542" s="147">
        <v>9.9000000000000005E-2</v>
      </c>
      <c r="M542" s="147">
        <f t="shared" si="26"/>
        <v>10</v>
      </c>
      <c r="N542" s="147">
        <f t="shared" si="28"/>
        <v>1187</v>
      </c>
    </row>
    <row r="543" spans="1:14">
      <c r="A543" s="147">
        <f t="shared" si="27"/>
        <v>4.5166666666666808</v>
      </c>
      <c r="B543" s="145">
        <v>44697</v>
      </c>
      <c r="C543" s="146">
        <v>0.78282407407407406</v>
      </c>
      <c r="D543" s="147">
        <v>82.1</v>
      </c>
      <c r="E543" s="147">
        <v>0</v>
      </c>
      <c r="F543" s="147">
        <v>54</v>
      </c>
      <c r="G543" s="147">
        <v>22</v>
      </c>
      <c r="H543" s="147">
        <v>22.2</v>
      </c>
      <c r="I543" s="147">
        <v>22.8</v>
      </c>
      <c r="J543" s="147">
        <v>20</v>
      </c>
      <c r="K543" s="147">
        <v>0.5</v>
      </c>
      <c r="L543" s="147">
        <v>9.9000000000000005E-2</v>
      </c>
      <c r="M543" s="147">
        <f t="shared" si="26"/>
        <v>10</v>
      </c>
      <c r="N543" s="147">
        <f t="shared" si="28"/>
        <v>1192</v>
      </c>
    </row>
    <row r="544" spans="1:14">
      <c r="A544" s="147">
        <f t="shared" si="27"/>
        <v>4.5250000000000146</v>
      </c>
      <c r="B544" s="145">
        <v>44697</v>
      </c>
      <c r="C544" s="146">
        <v>0.78317129629629623</v>
      </c>
      <c r="D544" s="147">
        <v>81.400000000000006</v>
      </c>
      <c r="E544" s="147">
        <v>0</v>
      </c>
      <c r="F544" s="147">
        <v>54</v>
      </c>
      <c r="G544" s="147">
        <v>22.1</v>
      </c>
      <c r="H544" s="147">
        <v>22.2</v>
      </c>
      <c r="I544" s="147">
        <v>22.8</v>
      </c>
      <c r="J544" s="147">
        <v>20</v>
      </c>
      <c r="K544" s="147">
        <v>0.5</v>
      </c>
      <c r="L544" s="147">
        <v>9.9000000000000005E-2</v>
      </c>
      <c r="M544" s="147">
        <f t="shared" si="26"/>
        <v>10</v>
      </c>
      <c r="N544" s="147">
        <f t="shared" si="28"/>
        <v>1197</v>
      </c>
    </row>
    <row r="545" spans="1:14">
      <c r="A545" s="147">
        <f t="shared" si="27"/>
        <v>4.5333333333333483</v>
      </c>
      <c r="B545" s="145">
        <v>44697</v>
      </c>
      <c r="C545" s="146">
        <v>0.78351851851851861</v>
      </c>
      <c r="D545" s="147">
        <v>81.400000000000006</v>
      </c>
      <c r="E545" s="147">
        <v>0</v>
      </c>
      <c r="F545" s="147">
        <v>54.7</v>
      </c>
      <c r="G545" s="147">
        <v>22</v>
      </c>
      <c r="H545" s="147">
        <v>22.3</v>
      </c>
      <c r="I545" s="147">
        <v>22.8</v>
      </c>
      <c r="J545" s="147">
        <v>20</v>
      </c>
      <c r="K545" s="147">
        <v>0.5</v>
      </c>
      <c r="L545" s="147">
        <v>0.1</v>
      </c>
      <c r="M545" s="147">
        <f t="shared" si="26"/>
        <v>10</v>
      </c>
      <c r="N545" s="147">
        <f t="shared" si="28"/>
        <v>1202</v>
      </c>
    </row>
    <row r="546" spans="1:14">
      <c r="A546" s="147">
        <f t="shared" si="27"/>
        <v>4.5416666666666821</v>
      </c>
      <c r="B546" s="145">
        <v>44697</v>
      </c>
      <c r="C546" s="146">
        <v>0.78386574074074078</v>
      </c>
      <c r="D546" s="147">
        <v>80.8</v>
      </c>
      <c r="E546" s="147">
        <v>0</v>
      </c>
      <c r="F546" s="147">
        <v>54.7</v>
      </c>
      <c r="G546" s="147">
        <v>22.1</v>
      </c>
      <c r="H546" s="147">
        <v>22.2</v>
      </c>
      <c r="I546" s="147">
        <v>22.8</v>
      </c>
      <c r="J546" s="147">
        <v>20</v>
      </c>
      <c r="K546" s="147">
        <v>0.5</v>
      </c>
      <c r="L546" s="147">
        <v>0.1</v>
      </c>
      <c r="M546" s="147">
        <f t="shared" si="26"/>
        <v>10</v>
      </c>
      <c r="N546" s="147">
        <f t="shared" si="28"/>
        <v>1207</v>
      </c>
    </row>
    <row r="547" spans="1:14">
      <c r="A547" s="147">
        <f t="shared" si="27"/>
        <v>4.5500000000000158</v>
      </c>
      <c r="B547" s="145">
        <v>44697</v>
      </c>
      <c r="C547" s="146">
        <v>0.78421296296296295</v>
      </c>
      <c r="D547" s="147">
        <v>80.8</v>
      </c>
      <c r="E547" s="147">
        <v>0</v>
      </c>
      <c r="F547" s="147">
        <v>55.3</v>
      </c>
      <c r="G547" s="147">
        <v>22.1</v>
      </c>
      <c r="H547" s="147">
        <v>22.2</v>
      </c>
      <c r="I547" s="147">
        <v>22.8</v>
      </c>
      <c r="J547" s="147">
        <v>20</v>
      </c>
      <c r="K547" s="147">
        <v>0.5</v>
      </c>
      <c r="L547" s="147">
        <v>0.10100000000000001</v>
      </c>
      <c r="M547" s="147">
        <f t="shared" si="26"/>
        <v>10</v>
      </c>
      <c r="N547" s="147">
        <f t="shared" si="28"/>
        <v>1212</v>
      </c>
    </row>
    <row r="548" spans="1:14">
      <c r="A548" s="147">
        <f t="shared" si="27"/>
        <v>4.5583333333333496</v>
      </c>
      <c r="B548" s="145">
        <v>44697</v>
      </c>
      <c r="C548" s="146">
        <v>0.78456018518518522</v>
      </c>
      <c r="D548" s="147">
        <v>80.8</v>
      </c>
      <c r="E548" s="147">
        <v>0</v>
      </c>
      <c r="F548" s="147">
        <v>55.3</v>
      </c>
      <c r="G548" s="147">
        <v>22</v>
      </c>
      <c r="H548" s="147">
        <v>22.3</v>
      </c>
      <c r="I548" s="147">
        <v>22.8</v>
      </c>
      <c r="J548" s="147">
        <v>20</v>
      </c>
      <c r="K548" s="147">
        <v>0.5</v>
      </c>
      <c r="L548" s="147">
        <v>0.10100000000000001</v>
      </c>
      <c r="M548" s="147">
        <f t="shared" si="26"/>
        <v>10</v>
      </c>
      <c r="N548" s="147">
        <f t="shared" si="28"/>
        <v>1217</v>
      </c>
    </row>
    <row r="549" spans="1:14">
      <c r="A549" s="147">
        <f t="shared" si="27"/>
        <v>4.5666666666666833</v>
      </c>
      <c r="B549" s="145">
        <v>44697</v>
      </c>
      <c r="C549" s="146">
        <v>0.78490740740740739</v>
      </c>
      <c r="D549" s="147">
        <v>80.8</v>
      </c>
      <c r="E549" s="147">
        <v>0</v>
      </c>
      <c r="F549" s="147">
        <v>55.3</v>
      </c>
      <c r="G549" s="147">
        <v>22.1</v>
      </c>
      <c r="H549" s="147">
        <v>22.3</v>
      </c>
      <c r="I549" s="147">
        <v>22.7</v>
      </c>
      <c r="J549" s="147">
        <v>20</v>
      </c>
      <c r="K549" s="147">
        <v>0.5</v>
      </c>
      <c r="L549" s="147">
        <v>0.10100000000000001</v>
      </c>
      <c r="M549" s="147">
        <f t="shared" si="26"/>
        <v>10</v>
      </c>
      <c r="N549" s="147">
        <f t="shared" si="28"/>
        <v>1222</v>
      </c>
    </row>
    <row r="550" spans="1:14">
      <c r="A550" s="147">
        <f t="shared" si="27"/>
        <v>4.5750000000000171</v>
      </c>
      <c r="B550" s="145">
        <v>44697</v>
      </c>
      <c r="C550" s="146">
        <v>0.78525462962962955</v>
      </c>
      <c r="D550" s="147">
        <v>80.8</v>
      </c>
      <c r="E550" s="147">
        <v>0</v>
      </c>
      <c r="F550" s="147">
        <v>55.9</v>
      </c>
      <c r="G550" s="147">
        <v>22.1</v>
      </c>
      <c r="H550" s="147">
        <v>22.2</v>
      </c>
      <c r="I550" s="147">
        <v>22.8</v>
      </c>
      <c r="J550" s="147">
        <v>20</v>
      </c>
      <c r="K550" s="147">
        <v>0.5</v>
      </c>
      <c r="L550" s="147">
        <v>0.10199999999999999</v>
      </c>
      <c r="M550" s="147">
        <f t="shared" si="26"/>
        <v>10</v>
      </c>
      <c r="N550" s="147">
        <f t="shared" si="28"/>
        <v>1227</v>
      </c>
    </row>
    <row r="551" spans="1:14">
      <c r="A551" s="147">
        <f t="shared" si="27"/>
        <v>4.5833333333333508</v>
      </c>
      <c r="B551" s="145">
        <v>44697</v>
      </c>
      <c r="C551" s="146">
        <v>0.78560185185185183</v>
      </c>
      <c r="D551" s="147">
        <v>80.099999999999994</v>
      </c>
      <c r="E551" s="147">
        <v>0</v>
      </c>
      <c r="F551" s="147">
        <v>55.9</v>
      </c>
      <c r="G551" s="147">
        <v>22.1</v>
      </c>
      <c r="H551" s="147">
        <v>22.3</v>
      </c>
      <c r="I551" s="147">
        <v>22.8</v>
      </c>
      <c r="J551" s="147">
        <v>20</v>
      </c>
      <c r="K551" s="147">
        <v>0.5</v>
      </c>
      <c r="L551" s="147">
        <v>0.10199999999999999</v>
      </c>
      <c r="M551" s="147">
        <f t="shared" si="26"/>
        <v>10</v>
      </c>
      <c r="N551" s="147">
        <f t="shared" si="28"/>
        <v>1232</v>
      </c>
    </row>
    <row r="552" spans="1:14">
      <c r="A552" s="147">
        <f t="shared" si="27"/>
        <v>4.5916666666666845</v>
      </c>
      <c r="B552" s="145">
        <v>44697</v>
      </c>
      <c r="C552" s="146">
        <v>0.78594907407407411</v>
      </c>
      <c r="D552" s="147">
        <v>80.099999999999994</v>
      </c>
      <c r="E552" s="147">
        <v>0</v>
      </c>
      <c r="F552" s="147">
        <v>56.6</v>
      </c>
      <c r="G552" s="147">
        <v>22.1</v>
      </c>
      <c r="H552" s="147">
        <v>22.2</v>
      </c>
      <c r="I552" s="147">
        <v>22.8</v>
      </c>
      <c r="J552" s="147">
        <v>20</v>
      </c>
      <c r="K552" s="147">
        <v>0.5</v>
      </c>
      <c r="L552" s="147">
        <v>0.10299999999999999</v>
      </c>
      <c r="M552" s="147">
        <f t="shared" si="26"/>
        <v>10</v>
      </c>
      <c r="N552" s="147">
        <f t="shared" si="28"/>
        <v>1237</v>
      </c>
    </row>
    <row r="553" spans="1:14">
      <c r="A553" s="147">
        <f t="shared" si="27"/>
        <v>4.6000000000000183</v>
      </c>
      <c r="B553" s="145">
        <v>44697</v>
      </c>
      <c r="C553" s="146">
        <v>0.78629629629629638</v>
      </c>
      <c r="D553" s="147">
        <v>80.099999999999994</v>
      </c>
      <c r="E553" s="147">
        <v>0</v>
      </c>
      <c r="F553" s="147">
        <v>56.6</v>
      </c>
      <c r="G553" s="147">
        <v>22.1</v>
      </c>
      <c r="H553" s="147">
        <v>22.2</v>
      </c>
      <c r="I553" s="147">
        <v>22.8</v>
      </c>
      <c r="J553" s="147">
        <v>20</v>
      </c>
      <c r="K553" s="147">
        <v>0.5</v>
      </c>
      <c r="L553" s="147">
        <v>0.10299999999999999</v>
      </c>
      <c r="M553" s="147">
        <f t="shared" si="26"/>
        <v>10</v>
      </c>
      <c r="N553" s="147">
        <f t="shared" si="28"/>
        <v>1242</v>
      </c>
    </row>
    <row r="554" spans="1:14">
      <c r="A554" s="147">
        <f t="shared" si="27"/>
        <v>4.608333333333352</v>
      </c>
      <c r="B554" s="145">
        <v>44697</v>
      </c>
      <c r="C554" s="146">
        <v>0.78664351851851855</v>
      </c>
      <c r="D554" s="147">
        <v>80.099999999999994</v>
      </c>
      <c r="E554" s="147">
        <v>0</v>
      </c>
      <c r="F554" s="147">
        <v>56.6</v>
      </c>
      <c r="G554" s="147">
        <v>22.1</v>
      </c>
      <c r="H554" s="147">
        <v>22.2</v>
      </c>
      <c r="I554" s="147">
        <v>22.8</v>
      </c>
      <c r="J554" s="147">
        <v>20</v>
      </c>
      <c r="K554" s="147">
        <v>0.5</v>
      </c>
      <c r="L554" s="147">
        <v>0.104</v>
      </c>
      <c r="M554" s="147">
        <f t="shared" si="26"/>
        <v>10</v>
      </c>
      <c r="N554" s="147">
        <f t="shared" si="28"/>
        <v>1247</v>
      </c>
    </row>
    <row r="555" spans="1:14">
      <c r="A555" s="147">
        <f t="shared" si="27"/>
        <v>4.6166666666666858</v>
      </c>
      <c r="B555" s="145">
        <v>44697</v>
      </c>
      <c r="C555" s="146">
        <v>0.78699074074074071</v>
      </c>
      <c r="D555" s="147">
        <v>80.099999999999994</v>
      </c>
      <c r="E555" s="147">
        <v>0</v>
      </c>
      <c r="F555" s="147">
        <v>57.2</v>
      </c>
      <c r="G555" s="147">
        <v>22.1</v>
      </c>
      <c r="H555" s="147">
        <v>22.3</v>
      </c>
      <c r="I555" s="147">
        <v>22.8</v>
      </c>
      <c r="J555" s="147">
        <v>20</v>
      </c>
      <c r="K555" s="147">
        <v>0.5</v>
      </c>
      <c r="L555" s="147">
        <v>0.104</v>
      </c>
      <c r="M555" s="147">
        <f t="shared" si="26"/>
        <v>10</v>
      </c>
      <c r="N555" s="147">
        <f t="shared" si="28"/>
        <v>1252</v>
      </c>
    </row>
    <row r="556" spans="1:14">
      <c r="A556" s="147">
        <f t="shared" si="27"/>
        <v>4.6250000000000195</v>
      </c>
      <c r="B556" s="145">
        <v>44697</v>
      </c>
      <c r="C556" s="146">
        <v>0.78733796296296299</v>
      </c>
      <c r="D556" s="147">
        <v>79.400000000000006</v>
      </c>
      <c r="E556" s="147">
        <v>0</v>
      </c>
      <c r="F556" s="147">
        <v>57.2</v>
      </c>
      <c r="G556" s="147">
        <v>22.1</v>
      </c>
      <c r="H556" s="147">
        <v>22.2</v>
      </c>
      <c r="I556" s="147">
        <v>22.8</v>
      </c>
      <c r="J556" s="147">
        <v>20</v>
      </c>
      <c r="K556" s="147">
        <v>0.5</v>
      </c>
      <c r="L556" s="147">
        <v>0.104</v>
      </c>
      <c r="M556" s="147">
        <f t="shared" si="26"/>
        <v>10</v>
      </c>
      <c r="N556" s="147">
        <f t="shared" si="28"/>
        <v>1257</v>
      </c>
    </row>
    <row r="557" spans="1:14">
      <c r="A557" s="147">
        <f t="shared" si="27"/>
        <v>4.6333333333333533</v>
      </c>
      <c r="B557" s="145">
        <v>44697</v>
      </c>
      <c r="C557" s="146">
        <v>0.78768518518518515</v>
      </c>
      <c r="D557" s="147">
        <v>79.400000000000006</v>
      </c>
      <c r="E557" s="147">
        <v>0</v>
      </c>
      <c r="F557" s="147">
        <v>57.8</v>
      </c>
      <c r="G557" s="147">
        <v>22.1</v>
      </c>
      <c r="H557" s="147">
        <v>22.2</v>
      </c>
      <c r="I557" s="147">
        <v>22.8</v>
      </c>
      <c r="J557" s="147">
        <v>20</v>
      </c>
      <c r="K557" s="147">
        <v>0.5</v>
      </c>
      <c r="L557" s="147">
        <v>0.105</v>
      </c>
      <c r="M557" s="147">
        <f t="shared" si="26"/>
        <v>10</v>
      </c>
      <c r="N557" s="147">
        <f t="shared" si="28"/>
        <v>1262</v>
      </c>
    </row>
    <row r="558" spans="1:14">
      <c r="A558" s="147">
        <f t="shared" si="27"/>
        <v>4.641666666666687</v>
      </c>
      <c r="B558" s="145">
        <v>44697</v>
      </c>
      <c r="C558" s="146">
        <v>0.78803240740740732</v>
      </c>
      <c r="D558" s="147">
        <v>79.400000000000006</v>
      </c>
      <c r="E558" s="147">
        <v>0</v>
      </c>
      <c r="F558" s="147">
        <v>57.8</v>
      </c>
      <c r="G558" s="147">
        <v>22.1</v>
      </c>
      <c r="H558" s="147">
        <v>22.3</v>
      </c>
      <c r="I558" s="147">
        <v>22.8</v>
      </c>
      <c r="J558" s="147">
        <v>20</v>
      </c>
      <c r="K558" s="147">
        <v>0.5</v>
      </c>
      <c r="L558" s="147">
        <v>0.105</v>
      </c>
      <c r="M558" s="147">
        <f t="shared" si="26"/>
        <v>10</v>
      </c>
      <c r="N558" s="147">
        <f t="shared" si="28"/>
        <v>1267</v>
      </c>
    </row>
    <row r="559" spans="1:14">
      <c r="A559" s="147">
        <f t="shared" si="27"/>
        <v>4.6500000000000208</v>
      </c>
      <c r="B559" s="145">
        <v>44697</v>
      </c>
      <c r="C559" s="146">
        <v>0.7883796296296296</v>
      </c>
      <c r="D559" s="147">
        <v>78.7</v>
      </c>
      <c r="E559" s="147">
        <v>0</v>
      </c>
      <c r="F559" s="147">
        <v>57.8</v>
      </c>
      <c r="G559" s="147">
        <v>22.1</v>
      </c>
      <c r="H559" s="147">
        <v>22.2</v>
      </c>
      <c r="I559" s="147">
        <v>22.8</v>
      </c>
      <c r="J559" s="147">
        <v>20</v>
      </c>
      <c r="K559" s="147">
        <v>0.5</v>
      </c>
      <c r="L559" s="147">
        <v>0.106</v>
      </c>
      <c r="M559" s="147">
        <f t="shared" si="26"/>
        <v>10</v>
      </c>
      <c r="N559" s="147">
        <f t="shared" si="28"/>
        <v>1272</v>
      </c>
    </row>
    <row r="560" spans="1:14">
      <c r="A560" s="147">
        <f t="shared" si="27"/>
        <v>4.6583333333333545</v>
      </c>
      <c r="B560" s="145">
        <v>44697</v>
      </c>
      <c r="C560" s="146">
        <v>0.78873842592592591</v>
      </c>
      <c r="D560" s="147">
        <v>78.7</v>
      </c>
      <c r="E560" s="147">
        <v>0</v>
      </c>
      <c r="F560" s="147">
        <v>58.5</v>
      </c>
      <c r="G560" s="147">
        <v>22.1</v>
      </c>
      <c r="H560" s="147">
        <v>22.3</v>
      </c>
      <c r="I560" s="147">
        <v>22.8</v>
      </c>
      <c r="J560" s="147">
        <v>20</v>
      </c>
      <c r="K560" s="147">
        <v>0.5</v>
      </c>
      <c r="L560" s="147">
        <v>0.106</v>
      </c>
      <c r="M560" s="147">
        <f t="shared" si="26"/>
        <v>10</v>
      </c>
      <c r="N560" s="147">
        <f t="shared" si="28"/>
        <v>1277</v>
      </c>
    </row>
    <row r="561" spans="1:14">
      <c r="A561" s="147">
        <f t="shared" si="27"/>
        <v>4.6666666666666883</v>
      </c>
      <c r="B561" s="145">
        <v>44697</v>
      </c>
      <c r="C561" s="146">
        <v>0.78908564814814808</v>
      </c>
      <c r="D561" s="147">
        <v>78.7</v>
      </c>
      <c r="E561" s="147">
        <v>0</v>
      </c>
      <c r="F561" s="147">
        <v>58.5</v>
      </c>
      <c r="G561" s="147">
        <v>22.1</v>
      </c>
      <c r="H561" s="147">
        <v>22.2</v>
      </c>
      <c r="I561" s="147">
        <v>22.8</v>
      </c>
      <c r="J561" s="147">
        <v>20</v>
      </c>
      <c r="K561" s="147">
        <v>0.5</v>
      </c>
      <c r="L561" s="147">
        <v>0.106</v>
      </c>
      <c r="M561" s="147">
        <f t="shared" si="26"/>
        <v>10</v>
      </c>
      <c r="N561" s="147">
        <f t="shared" si="28"/>
        <v>1282</v>
      </c>
    </row>
    <row r="562" spans="1:14">
      <c r="A562" s="147">
        <f t="shared" si="27"/>
        <v>4.675000000000022</v>
      </c>
      <c r="B562" s="145">
        <v>44697</v>
      </c>
      <c r="C562" s="146">
        <v>0.78943287037037047</v>
      </c>
      <c r="D562" s="147">
        <v>78.7</v>
      </c>
      <c r="E562" s="147">
        <v>0</v>
      </c>
      <c r="F562" s="147">
        <v>59.1</v>
      </c>
      <c r="G562" s="147">
        <v>22.1</v>
      </c>
      <c r="H562" s="147">
        <v>22.1</v>
      </c>
      <c r="I562" s="147">
        <v>22.8</v>
      </c>
      <c r="J562" s="147">
        <v>20</v>
      </c>
      <c r="K562" s="147">
        <v>0.5</v>
      </c>
      <c r="L562" s="147">
        <v>0.107</v>
      </c>
      <c r="M562" s="147">
        <f t="shared" si="26"/>
        <v>10</v>
      </c>
      <c r="N562" s="147">
        <f t="shared" si="28"/>
        <v>1287</v>
      </c>
    </row>
    <row r="563" spans="1:14">
      <c r="A563" s="147">
        <f t="shared" si="27"/>
        <v>4.6833333333333558</v>
      </c>
      <c r="B563" s="145">
        <v>44697</v>
      </c>
      <c r="C563" s="146">
        <v>0.78978009259259263</v>
      </c>
      <c r="D563" s="147">
        <v>78.099999999999994</v>
      </c>
      <c r="E563" s="147">
        <v>0</v>
      </c>
      <c r="F563" s="147">
        <v>59.1</v>
      </c>
      <c r="G563" s="147">
        <v>22.1</v>
      </c>
      <c r="H563" s="147">
        <v>22.3</v>
      </c>
      <c r="I563" s="147">
        <v>22.8</v>
      </c>
      <c r="J563" s="147">
        <v>20</v>
      </c>
      <c r="K563" s="147">
        <v>0.5</v>
      </c>
      <c r="L563" s="147">
        <v>0.107</v>
      </c>
      <c r="M563" s="147">
        <f t="shared" si="26"/>
        <v>10</v>
      </c>
      <c r="N563" s="147">
        <f t="shared" si="28"/>
        <v>1292</v>
      </c>
    </row>
    <row r="564" spans="1:14">
      <c r="A564" s="147">
        <f t="shared" si="27"/>
        <v>4.6916666666666895</v>
      </c>
      <c r="B564" s="145">
        <v>44697</v>
      </c>
      <c r="C564" s="146">
        <v>0.7901273148148148</v>
      </c>
      <c r="D564" s="147">
        <v>78.099999999999994</v>
      </c>
      <c r="E564" s="147">
        <v>0</v>
      </c>
      <c r="F564" s="147">
        <v>59.7</v>
      </c>
      <c r="G564" s="147">
        <v>22.1</v>
      </c>
      <c r="H564" s="147">
        <v>22.3</v>
      </c>
      <c r="I564" s="147">
        <v>22.8</v>
      </c>
      <c r="J564" s="147">
        <v>20</v>
      </c>
      <c r="K564" s="147">
        <v>0.5</v>
      </c>
      <c r="L564" s="147">
        <v>0.108</v>
      </c>
      <c r="M564" s="147">
        <f t="shared" si="26"/>
        <v>10</v>
      </c>
      <c r="N564" s="147">
        <f t="shared" si="28"/>
        <v>1297</v>
      </c>
    </row>
    <row r="565" spans="1:14">
      <c r="A565" s="147">
        <f t="shared" si="27"/>
        <v>4.7000000000000233</v>
      </c>
      <c r="B565" s="145">
        <v>44697</v>
      </c>
      <c r="C565" s="146">
        <v>0.79047453703703707</v>
      </c>
      <c r="D565" s="147">
        <v>78.099999999999994</v>
      </c>
      <c r="E565" s="147">
        <v>0</v>
      </c>
      <c r="F565" s="147">
        <v>59.7</v>
      </c>
      <c r="G565" s="147">
        <v>22.1</v>
      </c>
      <c r="H565" s="147">
        <v>22.3</v>
      </c>
      <c r="I565" s="147">
        <v>22.8</v>
      </c>
      <c r="J565" s="147">
        <v>20</v>
      </c>
      <c r="K565" s="147">
        <v>0.5</v>
      </c>
      <c r="L565" s="147">
        <v>0.108</v>
      </c>
      <c r="M565" s="147">
        <f t="shared" si="26"/>
        <v>10</v>
      </c>
      <c r="N565" s="147">
        <f t="shared" si="28"/>
        <v>1302</v>
      </c>
    </row>
    <row r="566" spans="1:14">
      <c r="A566" s="147">
        <f t="shared" si="27"/>
        <v>4.708333333333357</v>
      </c>
      <c r="B566" s="145">
        <v>44697</v>
      </c>
      <c r="C566" s="146">
        <v>0.79082175925925924</v>
      </c>
      <c r="D566" s="147">
        <v>77.400000000000006</v>
      </c>
      <c r="E566" s="147">
        <v>0</v>
      </c>
      <c r="F566" s="147">
        <v>59.7</v>
      </c>
      <c r="G566" s="147">
        <v>22.1</v>
      </c>
      <c r="H566" s="147">
        <v>22.2</v>
      </c>
      <c r="I566" s="147">
        <v>22.9</v>
      </c>
      <c r="J566" s="147">
        <v>20</v>
      </c>
      <c r="K566" s="147">
        <v>0.5</v>
      </c>
      <c r="L566" s="147">
        <v>0.109</v>
      </c>
      <c r="M566" s="147">
        <f t="shared" si="26"/>
        <v>10</v>
      </c>
      <c r="N566" s="147">
        <f t="shared" si="28"/>
        <v>1307</v>
      </c>
    </row>
    <row r="567" spans="1:14">
      <c r="A567" s="147">
        <f t="shared" si="27"/>
        <v>4.7166666666666908</v>
      </c>
      <c r="B567" s="145">
        <v>44697</v>
      </c>
      <c r="C567" s="146">
        <v>0.7911689814814814</v>
      </c>
      <c r="D567" s="147">
        <v>77.400000000000006</v>
      </c>
      <c r="E567" s="147">
        <v>0</v>
      </c>
      <c r="F567" s="147">
        <v>60.4</v>
      </c>
      <c r="G567" s="147">
        <v>22.1</v>
      </c>
      <c r="H567" s="147">
        <v>22.4</v>
      </c>
      <c r="I567" s="147">
        <v>22.9</v>
      </c>
      <c r="J567" s="147">
        <v>20</v>
      </c>
      <c r="K567" s="147">
        <v>0.5</v>
      </c>
      <c r="L567" s="147">
        <v>0.109</v>
      </c>
      <c r="M567" s="147">
        <f t="shared" si="26"/>
        <v>10</v>
      </c>
      <c r="N567" s="147">
        <f t="shared" si="28"/>
        <v>1312</v>
      </c>
    </row>
    <row r="568" spans="1:14">
      <c r="A568" s="147">
        <f t="shared" si="27"/>
        <v>4.7250000000000245</v>
      </c>
      <c r="B568" s="145">
        <v>44697</v>
      </c>
      <c r="C568" s="146">
        <v>0.79151620370370368</v>
      </c>
      <c r="D568" s="147">
        <v>77.400000000000006</v>
      </c>
      <c r="E568" s="147">
        <v>0</v>
      </c>
      <c r="F568" s="147">
        <v>60.4</v>
      </c>
      <c r="G568" s="147">
        <v>22.1</v>
      </c>
      <c r="H568" s="147">
        <v>22.2</v>
      </c>
      <c r="I568" s="147">
        <v>22.8</v>
      </c>
      <c r="J568" s="147">
        <v>20</v>
      </c>
      <c r="K568" s="147">
        <v>0.5</v>
      </c>
      <c r="L568" s="147">
        <v>0.109</v>
      </c>
      <c r="M568" s="147">
        <f t="shared" si="26"/>
        <v>10</v>
      </c>
      <c r="N568" s="147">
        <f t="shared" si="28"/>
        <v>1317</v>
      </c>
    </row>
    <row r="569" spans="1:14">
      <c r="A569" s="147">
        <f t="shared" si="27"/>
        <v>4.7333333333333583</v>
      </c>
      <c r="B569" s="145">
        <v>44697</v>
      </c>
      <c r="C569" s="146">
        <v>0.79186342592592596</v>
      </c>
      <c r="D569" s="147">
        <v>77.400000000000006</v>
      </c>
      <c r="E569" s="147">
        <v>0</v>
      </c>
      <c r="F569" s="147">
        <v>60.4</v>
      </c>
      <c r="G569" s="147">
        <v>22.1</v>
      </c>
      <c r="H569" s="147">
        <v>22.4</v>
      </c>
      <c r="I569" s="147">
        <v>22.9</v>
      </c>
      <c r="J569" s="147">
        <v>20</v>
      </c>
      <c r="K569" s="147">
        <v>0.5</v>
      </c>
      <c r="L569" s="147">
        <v>0.11</v>
      </c>
      <c r="M569" s="147">
        <f t="shared" si="26"/>
        <v>10</v>
      </c>
      <c r="N569" s="147">
        <f t="shared" si="28"/>
        <v>1322</v>
      </c>
    </row>
    <row r="570" spans="1:14">
      <c r="A570" s="147">
        <f t="shared" si="27"/>
        <v>4.741666666666692</v>
      </c>
      <c r="B570" s="145">
        <v>44697</v>
      </c>
      <c r="C570" s="146">
        <v>0.79221064814814823</v>
      </c>
      <c r="D570" s="147">
        <v>77.400000000000006</v>
      </c>
      <c r="E570" s="147">
        <v>0</v>
      </c>
      <c r="F570" s="147">
        <v>61</v>
      </c>
      <c r="G570" s="147">
        <v>22.1</v>
      </c>
      <c r="H570" s="147">
        <v>22.3</v>
      </c>
      <c r="I570" s="147">
        <v>22.9</v>
      </c>
      <c r="J570" s="147">
        <v>20</v>
      </c>
      <c r="K570" s="147">
        <v>0.5</v>
      </c>
      <c r="L570" s="147">
        <v>0.11</v>
      </c>
      <c r="M570" s="147">
        <f t="shared" si="26"/>
        <v>10</v>
      </c>
      <c r="N570" s="147">
        <f t="shared" si="28"/>
        <v>1327</v>
      </c>
    </row>
    <row r="571" spans="1:14">
      <c r="A571" s="147">
        <f t="shared" si="27"/>
        <v>4.7500000000000258</v>
      </c>
      <c r="B571" s="145">
        <v>44697</v>
      </c>
      <c r="C571" s="146">
        <v>0.7925578703703704</v>
      </c>
      <c r="D571" s="147">
        <v>76.7</v>
      </c>
      <c r="E571" s="147">
        <v>0</v>
      </c>
      <c r="F571" s="147">
        <v>61</v>
      </c>
      <c r="G571" s="147">
        <v>22.1</v>
      </c>
      <c r="H571" s="147">
        <v>22.2</v>
      </c>
      <c r="I571" s="147">
        <v>22.8</v>
      </c>
      <c r="J571" s="147">
        <v>20</v>
      </c>
      <c r="K571" s="147">
        <v>0.5</v>
      </c>
      <c r="L571" s="147">
        <v>0.111</v>
      </c>
      <c r="M571" s="147">
        <f t="shared" si="26"/>
        <v>10</v>
      </c>
      <c r="N571" s="147">
        <f t="shared" si="28"/>
        <v>1332</v>
      </c>
    </row>
    <row r="572" spans="1:14">
      <c r="A572" s="147">
        <f t="shared" si="27"/>
        <v>4.7583333333333595</v>
      </c>
      <c r="B572" s="145">
        <v>44697</v>
      </c>
      <c r="C572" s="146">
        <v>0.79290509259259256</v>
      </c>
      <c r="D572" s="147">
        <v>76.7</v>
      </c>
      <c r="E572" s="147">
        <v>0</v>
      </c>
      <c r="F572" s="147">
        <v>61.6</v>
      </c>
      <c r="G572" s="147">
        <v>22.2</v>
      </c>
      <c r="H572" s="147">
        <v>22.3</v>
      </c>
      <c r="I572" s="147">
        <v>22.9</v>
      </c>
      <c r="J572" s="147">
        <v>20</v>
      </c>
      <c r="K572" s="147">
        <v>0.5</v>
      </c>
      <c r="L572" s="147">
        <v>0.111</v>
      </c>
      <c r="M572" s="147">
        <f t="shared" si="26"/>
        <v>10</v>
      </c>
      <c r="N572" s="147">
        <f t="shared" si="28"/>
        <v>1337</v>
      </c>
    </row>
    <row r="573" spans="1:14">
      <c r="A573" s="147">
        <f t="shared" si="27"/>
        <v>4.7666666666666933</v>
      </c>
      <c r="B573" s="145">
        <v>44697</v>
      </c>
      <c r="C573" s="146">
        <v>0.79325231481481484</v>
      </c>
      <c r="D573" s="147">
        <v>76.7</v>
      </c>
      <c r="E573" s="147">
        <v>0</v>
      </c>
      <c r="F573" s="147">
        <v>61.6</v>
      </c>
      <c r="G573" s="147">
        <v>22.1</v>
      </c>
      <c r="H573" s="147">
        <v>22.3</v>
      </c>
      <c r="I573" s="147">
        <v>22.8</v>
      </c>
      <c r="J573" s="147">
        <v>20</v>
      </c>
      <c r="K573" s="147">
        <v>0.5</v>
      </c>
      <c r="L573" s="147">
        <v>0.111</v>
      </c>
      <c r="M573" s="147">
        <f t="shared" si="26"/>
        <v>10</v>
      </c>
      <c r="N573" s="147">
        <f t="shared" si="28"/>
        <v>1342</v>
      </c>
    </row>
    <row r="574" spans="1:14">
      <c r="A574" s="147">
        <f t="shared" si="27"/>
        <v>4.775000000000027</v>
      </c>
      <c r="B574" s="145">
        <v>44697</v>
      </c>
      <c r="C574" s="146">
        <v>0.79359953703703701</v>
      </c>
      <c r="D574" s="147">
        <v>76</v>
      </c>
      <c r="E574" s="147">
        <v>0</v>
      </c>
      <c r="F574" s="147">
        <v>62.3</v>
      </c>
      <c r="G574" s="147">
        <v>22.2</v>
      </c>
      <c r="H574" s="147">
        <v>22.3</v>
      </c>
      <c r="I574" s="147">
        <v>22.9</v>
      </c>
      <c r="J574" s="147">
        <v>20</v>
      </c>
      <c r="K574" s="147">
        <v>0.5</v>
      </c>
      <c r="L574" s="147">
        <v>0.112</v>
      </c>
      <c r="M574" s="147">
        <f t="shared" si="26"/>
        <v>10</v>
      </c>
      <c r="N574" s="147">
        <f t="shared" si="28"/>
        <v>1347</v>
      </c>
    </row>
    <row r="575" spans="1:14">
      <c r="A575" s="147">
        <f t="shared" si="27"/>
        <v>4.7833333333333607</v>
      </c>
      <c r="B575" s="145">
        <v>44697</v>
      </c>
      <c r="C575" s="146">
        <v>0.79394675925925917</v>
      </c>
      <c r="D575" s="147">
        <v>76</v>
      </c>
      <c r="E575" s="147">
        <v>0</v>
      </c>
      <c r="F575" s="147">
        <v>62.3</v>
      </c>
      <c r="G575" s="147">
        <v>22.1</v>
      </c>
      <c r="H575" s="147">
        <v>22.3</v>
      </c>
      <c r="I575" s="147">
        <v>22.8</v>
      </c>
      <c r="J575" s="147">
        <v>20</v>
      </c>
      <c r="K575" s="147">
        <v>0.5</v>
      </c>
      <c r="L575" s="147">
        <v>0.112</v>
      </c>
      <c r="M575" s="147">
        <f t="shared" si="26"/>
        <v>10</v>
      </c>
      <c r="N575" s="147">
        <f t="shared" si="28"/>
        <v>1352</v>
      </c>
    </row>
    <row r="576" spans="1:14">
      <c r="A576" s="147">
        <f t="shared" si="27"/>
        <v>4.7916666666666945</v>
      </c>
      <c r="B576" s="145">
        <v>44697</v>
      </c>
      <c r="C576" s="146">
        <v>0.79429398148148145</v>
      </c>
      <c r="D576" s="147">
        <v>76</v>
      </c>
      <c r="E576" s="147">
        <v>0</v>
      </c>
      <c r="F576" s="147">
        <v>62.9</v>
      </c>
      <c r="G576" s="147">
        <v>22.2</v>
      </c>
      <c r="H576" s="147">
        <v>22.3</v>
      </c>
      <c r="I576" s="147">
        <v>22.9</v>
      </c>
      <c r="J576" s="147">
        <v>20</v>
      </c>
      <c r="K576" s="147">
        <v>0.5</v>
      </c>
      <c r="L576" s="147">
        <v>0.113</v>
      </c>
      <c r="M576" s="147">
        <f t="shared" si="26"/>
        <v>10</v>
      </c>
      <c r="N576" s="147">
        <f t="shared" si="28"/>
        <v>1357</v>
      </c>
    </row>
    <row r="577" spans="1:14">
      <c r="A577" s="147">
        <f t="shared" si="27"/>
        <v>4.8000000000000282</v>
      </c>
      <c r="B577" s="145">
        <v>44697</v>
      </c>
      <c r="C577" s="146">
        <v>0.79464120370370372</v>
      </c>
      <c r="D577" s="147">
        <v>76</v>
      </c>
      <c r="E577" s="147">
        <v>0</v>
      </c>
      <c r="F577" s="147">
        <v>62.9</v>
      </c>
      <c r="G577" s="147">
        <v>22.2</v>
      </c>
      <c r="H577" s="147">
        <v>22.3</v>
      </c>
      <c r="I577" s="147">
        <v>22.8</v>
      </c>
      <c r="J577" s="147">
        <v>20</v>
      </c>
      <c r="K577" s="147">
        <v>0.5</v>
      </c>
      <c r="L577" s="147">
        <v>0.113</v>
      </c>
      <c r="M577" s="147">
        <f t="shared" si="26"/>
        <v>10</v>
      </c>
      <c r="N577" s="147">
        <f t="shared" si="28"/>
        <v>1362</v>
      </c>
    </row>
    <row r="578" spans="1:14">
      <c r="A578" s="147">
        <f t="shared" si="27"/>
        <v>4.808333333333362</v>
      </c>
      <c r="B578" s="145">
        <v>44697</v>
      </c>
      <c r="C578" s="146">
        <v>0.794988425925926</v>
      </c>
      <c r="D578" s="147">
        <v>76</v>
      </c>
      <c r="E578" s="147">
        <v>0</v>
      </c>
      <c r="F578" s="147">
        <v>62.9</v>
      </c>
      <c r="G578" s="147">
        <v>22.2</v>
      </c>
      <c r="H578" s="147">
        <v>22.3</v>
      </c>
      <c r="I578" s="147">
        <v>22.9</v>
      </c>
      <c r="J578" s="147">
        <v>20</v>
      </c>
      <c r="K578" s="147">
        <v>0.5</v>
      </c>
      <c r="L578" s="147">
        <v>0.114</v>
      </c>
      <c r="M578" s="147">
        <f t="shared" si="26"/>
        <v>10</v>
      </c>
      <c r="N578" s="147">
        <f t="shared" si="28"/>
        <v>1367</v>
      </c>
    </row>
    <row r="579" spans="1:14">
      <c r="A579" s="147">
        <f t="shared" si="27"/>
        <v>4.8166666666666957</v>
      </c>
      <c r="B579" s="145">
        <v>44697</v>
      </c>
      <c r="C579" s="146">
        <v>0.79533564814814817</v>
      </c>
      <c r="D579" s="147">
        <v>75.400000000000006</v>
      </c>
      <c r="E579" s="147">
        <v>0</v>
      </c>
      <c r="F579" s="147">
        <v>63.5</v>
      </c>
      <c r="G579" s="147">
        <v>22.2</v>
      </c>
      <c r="H579" s="147">
        <v>22.3</v>
      </c>
      <c r="I579" s="147">
        <v>22.8</v>
      </c>
      <c r="J579" s="147">
        <v>20</v>
      </c>
      <c r="K579" s="147">
        <v>0.5</v>
      </c>
      <c r="L579" s="147">
        <v>0.114</v>
      </c>
      <c r="M579" s="147">
        <f t="shared" ref="M579:M642" si="29">J579*K579</f>
        <v>10</v>
      </c>
      <c r="N579" s="147">
        <f t="shared" si="28"/>
        <v>1372</v>
      </c>
    </row>
    <row r="580" spans="1:14">
      <c r="A580" s="147">
        <f t="shared" ref="A580:A643" si="30">A579+30/3600</f>
        <v>4.8250000000000295</v>
      </c>
      <c r="B580" s="145">
        <v>44697</v>
      </c>
      <c r="C580" s="146">
        <v>0.79568287037037033</v>
      </c>
      <c r="D580" s="147">
        <v>75.400000000000006</v>
      </c>
      <c r="E580" s="147">
        <v>0</v>
      </c>
      <c r="F580" s="147">
        <v>63.5</v>
      </c>
      <c r="G580" s="147">
        <v>22.2</v>
      </c>
      <c r="H580" s="147">
        <v>22.3</v>
      </c>
      <c r="I580" s="147">
        <v>22.8</v>
      </c>
      <c r="J580" s="147">
        <v>20</v>
      </c>
      <c r="K580" s="147">
        <v>0.5</v>
      </c>
      <c r="L580" s="147">
        <v>0.114</v>
      </c>
      <c r="M580" s="147">
        <f t="shared" si="29"/>
        <v>10</v>
      </c>
      <c r="N580" s="147">
        <f t="shared" ref="N580:N643" si="31">K580*10+N579</f>
        <v>1377</v>
      </c>
    </row>
    <row r="581" spans="1:14">
      <c r="A581" s="147">
        <f t="shared" si="30"/>
        <v>4.8333333333333632</v>
      </c>
      <c r="B581" s="145">
        <v>44697</v>
      </c>
      <c r="C581" s="146">
        <v>0.79603009259259261</v>
      </c>
      <c r="D581" s="147">
        <v>75.400000000000006</v>
      </c>
      <c r="E581" s="147">
        <v>0</v>
      </c>
      <c r="F581" s="147">
        <v>64.2</v>
      </c>
      <c r="G581" s="147">
        <v>22.2</v>
      </c>
      <c r="H581" s="147">
        <v>22.4</v>
      </c>
      <c r="I581" s="147">
        <v>22.9</v>
      </c>
      <c r="J581" s="147">
        <v>20</v>
      </c>
      <c r="K581" s="147">
        <v>0.5</v>
      </c>
      <c r="L581" s="147">
        <v>0.115</v>
      </c>
      <c r="M581" s="147">
        <f t="shared" si="29"/>
        <v>10</v>
      </c>
      <c r="N581" s="147">
        <f t="shared" si="31"/>
        <v>1382</v>
      </c>
    </row>
    <row r="582" spans="1:14">
      <c r="A582" s="147">
        <f t="shared" si="30"/>
        <v>4.841666666666697</v>
      </c>
      <c r="B582" s="145">
        <v>44697</v>
      </c>
      <c r="C582" s="146">
        <v>0.79637731481481477</v>
      </c>
      <c r="D582" s="147">
        <v>74.7</v>
      </c>
      <c r="E582" s="147">
        <v>0</v>
      </c>
      <c r="F582" s="147">
        <v>64.2</v>
      </c>
      <c r="G582" s="147">
        <v>22.2</v>
      </c>
      <c r="H582" s="147">
        <v>22.3</v>
      </c>
      <c r="I582" s="147">
        <v>22.8</v>
      </c>
      <c r="J582" s="147">
        <v>20</v>
      </c>
      <c r="K582" s="147">
        <v>0.6</v>
      </c>
      <c r="L582" s="147">
        <v>0.115</v>
      </c>
      <c r="M582" s="147">
        <f t="shared" si="29"/>
        <v>12</v>
      </c>
      <c r="N582" s="147">
        <f t="shared" si="31"/>
        <v>1388</v>
      </c>
    </row>
    <row r="583" spans="1:14">
      <c r="A583" s="147">
        <f t="shared" si="30"/>
        <v>4.8500000000000307</v>
      </c>
      <c r="B583" s="145">
        <v>44697</v>
      </c>
      <c r="C583" s="146">
        <v>0.79673611111111109</v>
      </c>
      <c r="D583" s="147">
        <v>74.7</v>
      </c>
      <c r="E583" s="147">
        <v>0</v>
      </c>
      <c r="F583" s="147">
        <v>64.8</v>
      </c>
      <c r="G583" s="147">
        <v>22.2</v>
      </c>
      <c r="H583" s="147">
        <v>22.3</v>
      </c>
      <c r="I583" s="147">
        <v>22.9</v>
      </c>
      <c r="J583" s="147">
        <v>20</v>
      </c>
      <c r="K583" s="147">
        <v>0.6</v>
      </c>
      <c r="L583" s="147">
        <v>0.11600000000000001</v>
      </c>
      <c r="M583" s="147">
        <f t="shared" si="29"/>
        <v>12</v>
      </c>
      <c r="N583" s="147">
        <f t="shared" si="31"/>
        <v>1394</v>
      </c>
    </row>
    <row r="584" spans="1:14">
      <c r="A584" s="147">
        <f t="shared" si="30"/>
        <v>4.8583333333333645</v>
      </c>
      <c r="B584" s="145">
        <v>44697</v>
      </c>
      <c r="C584" s="146">
        <v>0.79708333333333325</v>
      </c>
      <c r="D584" s="147">
        <v>74.7</v>
      </c>
      <c r="E584" s="147">
        <v>0</v>
      </c>
      <c r="F584" s="147">
        <v>64.8</v>
      </c>
      <c r="G584" s="147">
        <v>22.2</v>
      </c>
      <c r="H584" s="147">
        <v>22.4</v>
      </c>
      <c r="I584" s="147">
        <v>22.8</v>
      </c>
      <c r="J584" s="147">
        <v>20</v>
      </c>
      <c r="K584" s="147">
        <v>0.6</v>
      </c>
      <c r="L584" s="147">
        <v>0.11600000000000001</v>
      </c>
      <c r="M584" s="147">
        <f t="shared" si="29"/>
        <v>12</v>
      </c>
      <c r="N584" s="147">
        <f t="shared" si="31"/>
        <v>1400</v>
      </c>
    </row>
    <row r="585" spans="1:14">
      <c r="A585" s="147">
        <f t="shared" si="30"/>
        <v>4.8666666666666982</v>
      </c>
      <c r="B585" s="145">
        <v>44697</v>
      </c>
      <c r="C585" s="146">
        <v>0.79743055555555553</v>
      </c>
      <c r="D585" s="147">
        <v>74.7</v>
      </c>
      <c r="E585" s="147">
        <v>0</v>
      </c>
      <c r="F585" s="147">
        <v>65.5</v>
      </c>
      <c r="G585" s="147">
        <v>22.3</v>
      </c>
      <c r="H585" s="147">
        <v>22.3</v>
      </c>
      <c r="I585" s="147">
        <v>22.9</v>
      </c>
      <c r="J585" s="147">
        <v>20</v>
      </c>
      <c r="K585" s="147">
        <v>0.6</v>
      </c>
      <c r="L585" s="147">
        <v>0.11700000000000001</v>
      </c>
      <c r="M585" s="147">
        <f t="shared" si="29"/>
        <v>12</v>
      </c>
      <c r="N585" s="147">
        <f t="shared" si="31"/>
        <v>1406</v>
      </c>
    </row>
    <row r="586" spans="1:14">
      <c r="A586" s="147">
        <f t="shared" si="30"/>
        <v>4.875000000000032</v>
      </c>
      <c r="B586" s="145">
        <v>44697</v>
      </c>
      <c r="C586" s="146">
        <v>0.79777777777777781</v>
      </c>
      <c r="D586" s="147">
        <v>74</v>
      </c>
      <c r="E586" s="147">
        <v>0</v>
      </c>
      <c r="F586" s="147">
        <v>65.5</v>
      </c>
      <c r="G586" s="147">
        <v>22.2</v>
      </c>
      <c r="H586" s="147">
        <v>22.4</v>
      </c>
      <c r="I586" s="147">
        <v>22.8</v>
      </c>
      <c r="J586" s="147">
        <v>20</v>
      </c>
      <c r="K586" s="147">
        <v>0.6</v>
      </c>
      <c r="L586" s="147">
        <v>0.11700000000000001</v>
      </c>
      <c r="M586" s="147">
        <f t="shared" si="29"/>
        <v>12</v>
      </c>
      <c r="N586" s="147">
        <f t="shared" si="31"/>
        <v>1412</v>
      </c>
    </row>
    <row r="587" spans="1:14">
      <c r="A587" s="147">
        <f t="shared" si="30"/>
        <v>4.8833333333333657</v>
      </c>
      <c r="B587" s="145">
        <v>44697</v>
      </c>
      <c r="C587" s="146">
        <v>0.79812500000000008</v>
      </c>
      <c r="D587" s="147">
        <v>74</v>
      </c>
      <c r="E587" s="147">
        <v>0</v>
      </c>
      <c r="F587" s="147">
        <v>65.5</v>
      </c>
      <c r="G587" s="147">
        <v>22.3</v>
      </c>
      <c r="H587" s="147">
        <v>22.3</v>
      </c>
      <c r="I587" s="147">
        <v>22.9</v>
      </c>
      <c r="J587" s="147">
        <v>20</v>
      </c>
      <c r="K587" s="147">
        <v>0.6</v>
      </c>
      <c r="L587" s="147">
        <v>0.11799999999999999</v>
      </c>
      <c r="M587" s="147">
        <f t="shared" si="29"/>
        <v>12</v>
      </c>
      <c r="N587" s="147">
        <f t="shared" si="31"/>
        <v>1418</v>
      </c>
    </row>
    <row r="588" spans="1:14">
      <c r="A588" s="147">
        <f t="shared" si="30"/>
        <v>4.8916666666666995</v>
      </c>
      <c r="B588" s="145">
        <v>44697</v>
      </c>
      <c r="C588" s="146">
        <v>0.79847222222222225</v>
      </c>
      <c r="D588" s="147">
        <v>74</v>
      </c>
      <c r="E588" s="147">
        <v>0</v>
      </c>
      <c r="F588" s="147">
        <v>66.099999999999994</v>
      </c>
      <c r="G588" s="147">
        <v>22.2</v>
      </c>
      <c r="H588" s="147">
        <v>22.4</v>
      </c>
      <c r="I588" s="147">
        <v>22.9</v>
      </c>
      <c r="J588" s="147">
        <v>20</v>
      </c>
      <c r="K588" s="147">
        <v>0.6</v>
      </c>
      <c r="L588" s="147">
        <v>0.11799999999999999</v>
      </c>
      <c r="M588" s="147">
        <f t="shared" si="29"/>
        <v>12</v>
      </c>
      <c r="N588" s="147">
        <f t="shared" si="31"/>
        <v>1424</v>
      </c>
    </row>
    <row r="589" spans="1:14">
      <c r="A589" s="147">
        <f t="shared" si="30"/>
        <v>4.9000000000000332</v>
      </c>
      <c r="B589" s="145">
        <v>44697</v>
      </c>
      <c r="C589" s="146">
        <v>0.79881944444444442</v>
      </c>
      <c r="D589" s="147">
        <v>73.3</v>
      </c>
      <c r="E589" s="147">
        <v>0</v>
      </c>
      <c r="F589" s="147">
        <v>66.099999999999994</v>
      </c>
      <c r="G589" s="147">
        <v>22.3</v>
      </c>
      <c r="H589" s="147">
        <v>22.3</v>
      </c>
      <c r="I589" s="147">
        <v>22.9</v>
      </c>
      <c r="J589" s="147">
        <v>20</v>
      </c>
      <c r="K589" s="147">
        <v>0.6</v>
      </c>
      <c r="L589" s="147">
        <v>0.11899999999999999</v>
      </c>
      <c r="M589" s="147">
        <f t="shared" si="29"/>
        <v>12</v>
      </c>
      <c r="N589" s="147">
        <f t="shared" si="31"/>
        <v>1430</v>
      </c>
    </row>
    <row r="590" spans="1:14">
      <c r="A590" s="147">
        <f t="shared" si="30"/>
        <v>4.908333333333367</v>
      </c>
      <c r="B590" s="145">
        <v>44697</v>
      </c>
      <c r="C590" s="146">
        <v>0.79916666666666669</v>
      </c>
      <c r="D590" s="147">
        <v>73.3</v>
      </c>
      <c r="E590" s="147">
        <v>0</v>
      </c>
      <c r="F590" s="147">
        <v>66.7</v>
      </c>
      <c r="G590" s="147">
        <v>22.3</v>
      </c>
      <c r="H590" s="147">
        <v>22.3</v>
      </c>
      <c r="I590" s="147">
        <v>22.9</v>
      </c>
      <c r="J590" s="147">
        <v>20</v>
      </c>
      <c r="K590" s="147">
        <v>0.6</v>
      </c>
      <c r="L590" s="147">
        <v>0.11899999999999999</v>
      </c>
      <c r="M590" s="147">
        <f t="shared" si="29"/>
        <v>12</v>
      </c>
      <c r="N590" s="147">
        <f t="shared" si="31"/>
        <v>1436</v>
      </c>
    </row>
    <row r="591" spans="1:14">
      <c r="A591" s="147">
        <f t="shared" si="30"/>
        <v>4.9166666666667007</v>
      </c>
      <c r="B591" s="145">
        <v>44697</v>
      </c>
      <c r="C591" s="146">
        <v>0.79951388888888886</v>
      </c>
      <c r="D591" s="147">
        <v>73.3</v>
      </c>
      <c r="E591" s="147">
        <v>0</v>
      </c>
      <c r="F591" s="147">
        <v>66.7</v>
      </c>
      <c r="G591" s="147">
        <v>22.2</v>
      </c>
      <c r="H591" s="147">
        <v>22.4</v>
      </c>
      <c r="I591" s="147">
        <v>22.9</v>
      </c>
      <c r="J591" s="147">
        <v>20</v>
      </c>
      <c r="K591" s="147">
        <v>0.6</v>
      </c>
      <c r="L591" s="147">
        <v>0.12</v>
      </c>
      <c r="M591" s="147">
        <f t="shared" si="29"/>
        <v>12</v>
      </c>
      <c r="N591" s="147">
        <f t="shared" si="31"/>
        <v>1442</v>
      </c>
    </row>
    <row r="592" spans="1:14">
      <c r="A592" s="147">
        <f t="shared" si="30"/>
        <v>4.9250000000000345</v>
      </c>
      <c r="B592" s="145">
        <v>44697</v>
      </c>
      <c r="C592" s="146">
        <v>0.79986111111111102</v>
      </c>
      <c r="D592" s="147">
        <v>73.3</v>
      </c>
      <c r="E592" s="147">
        <v>0</v>
      </c>
      <c r="F592" s="147">
        <v>67.400000000000006</v>
      </c>
      <c r="G592" s="147">
        <v>22.2</v>
      </c>
      <c r="H592" s="147">
        <v>22.4</v>
      </c>
      <c r="I592" s="147">
        <v>22.9</v>
      </c>
      <c r="J592" s="147">
        <v>20</v>
      </c>
      <c r="K592" s="147">
        <v>0.6</v>
      </c>
      <c r="L592" s="147">
        <v>0.12</v>
      </c>
      <c r="M592" s="147">
        <f t="shared" si="29"/>
        <v>12</v>
      </c>
      <c r="N592" s="147">
        <f t="shared" si="31"/>
        <v>1448</v>
      </c>
    </row>
    <row r="593" spans="1:14">
      <c r="A593" s="147">
        <f t="shared" si="30"/>
        <v>4.9333333333333682</v>
      </c>
      <c r="B593" s="145">
        <v>44697</v>
      </c>
      <c r="C593" s="146">
        <v>0.8002083333333333</v>
      </c>
      <c r="D593" s="147">
        <v>72.599999999999994</v>
      </c>
      <c r="E593" s="147">
        <v>0</v>
      </c>
      <c r="F593" s="147">
        <v>67.400000000000006</v>
      </c>
      <c r="G593" s="147">
        <v>22.2</v>
      </c>
      <c r="H593" s="147">
        <v>22.4</v>
      </c>
      <c r="I593" s="147">
        <v>22.9</v>
      </c>
      <c r="J593" s="147">
        <v>20</v>
      </c>
      <c r="K593" s="147">
        <v>0.6</v>
      </c>
      <c r="L593" s="147">
        <v>0.121</v>
      </c>
      <c r="M593" s="147">
        <f t="shared" si="29"/>
        <v>12</v>
      </c>
      <c r="N593" s="147">
        <f t="shared" si="31"/>
        <v>1454</v>
      </c>
    </row>
    <row r="594" spans="1:14">
      <c r="A594" s="147">
        <f t="shared" si="30"/>
        <v>4.941666666666702</v>
      </c>
      <c r="B594" s="145">
        <v>44697</v>
      </c>
      <c r="C594" s="146">
        <v>0.80055555555555558</v>
      </c>
      <c r="D594" s="147">
        <v>72.599999999999994</v>
      </c>
      <c r="E594" s="147">
        <v>0</v>
      </c>
      <c r="F594" s="147">
        <v>68</v>
      </c>
      <c r="G594" s="147">
        <v>22.2</v>
      </c>
      <c r="H594" s="147">
        <v>22.4</v>
      </c>
      <c r="I594" s="147">
        <v>22.9</v>
      </c>
      <c r="J594" s="147">
        <v>20</v>
      </c>
      <c r="K594" s="147">
        <v>0.6</v>
      </c>
      <c r="L594" s="147">
        <v>0.121</v>
      </c>
      <c r="M594" s="147">
        <f t="shared" si="29"/>
        <v>12</v>
      </c>
      <c r="N594" s="147">
        <f t="shared" si="31"/>
        <v>1460</v>
      </c>
    </row>
    <row r="595" spans="1:14">
      <c r="A595" s="147">
        <f t="shared" si="30"/>
        <v>4.9500000000000357</v>
      </c>
      <c r="B595" s="145">
        <v>44697</v>
      </c>
      <c r="C595" s="146">
        <v>0.80090277777777785</v>
      </c>
      <c r="D595" s="147">
        <v>72.599999999999994</v>
      </c>
      <c r="E595" s="147">
        <v>0</v>
      </c>
      <c r="F595" s="147">
        <v>68</v>
      </c>
      <c r="G595" s="147">
        <v>22.2</v>
      </c>
      <c r="H595" s="147">
        <v>22.3</v>
      </c>
      <c r="I595" s="147">
        <v>22.9</v>
      </c>
      <c r="J595" s="147">
        <v>20</v>
      </c>
      <c r="K595" s="147">
        <v>0.6</v>
      </c>
      <c r="L595" s="147">
        <v>0.122</v>
      </c>
      <c r="M595" s="147">
        <f t="shared" si="29"/>
        <v>12</v>
      </c>
      <c r="N595" s="147">
        <f t="shared" si="31"/>
        <v>1466</v>
      </c>
    </row>
    <row r="596" spans="1:14">
      <c r="A596" s="147">
        <f t="shared" si="30"/>
        <v>4.9583333333333695</v>
      </c>
      <c r="B596" s="145">
        <v>44697</v>
      </c>
      <c r="C596" s="146">
        <v>0.80125000000000002</v>
      </c>
      <c r="D596" s="147">
        <v>72</v>
      </c>
      <c r="E596" s="147">
        <v>0</v>
      </c>
      <c r="F596" s="147">
        <v>68</v>
      </c>
      <c r="G596" s="147">
        <v>22.2</v>
      </c>
      <c r="H596" s="147">
        <v>22.3</v>
      </c>
      <c r="I596" s="147">
        <v>22.9</v>
      </c>
      <c r="J596" s="147">
        <v>20</v>
      </c>
      <c r="K596" s="147">
        <v>0.6</v>
      </c>
      <c r="L596" s="147">
        <v>0.122</v>
      </c>
      <c r="M596" s="147">
        <f t="shared" si="29"/>
        <v>12</v>
      </c>
      <c r="N596" s="147">
        <f t="shared" si="31"/>
        <v>1472</v>
      </c>
    </row>
    <row r="597" spans="1:14">
      <c r="A597" s="147">
        <f t="shared" si="30"/>
        <v>4.9666666666667032</v>
      </c>
      <c r="B597" s="145">
        <v>44697</v>
      </c>
      <c r="C597" s="146">
        <v>0.80159722222222218</v>
      </c>
      <c r="D597" s="147">
        <v>72</v>
      </c>
      <c r="E597" s="147">
        <v>0</v>
      </c>
      <c r="F597" s="147">
        <v>68.599999999999994</v>
      </c>
      <c r="G597" s="147">
        <v>22.3</v>
      </c>
      <c r="H597" s="147">
        <v>22.4</v>
      </c>
      <c r="I597" s="147">
        <v>22.9</v>
      </c>
      <c r="J597" s="147">
        <v>20</v>
      </c>
      <c r="K597" s="147">
        <v>0.6</v>
      </c>
      <c r="L597" s="147">
        <v>0.123</v>
      </c>
      <c r="M597" s="147">
        <f t="shared" si="29"/>
        <v>12</v>
      </c>
      <c r="N597" s="147">
        <f t="shared" si="31"/>
        <v>1478</v>
      </c>
    </row>
    <row r="598" spans="1:14">
      <c r="A598" s="147">
        <f t="shared" si="30"/>
        <v>4.9750000000000369</v>
      </c>
      <c r="B598" s="145">
        <v>44697</v>
      </c>
      <c r="C598" s="146">
        <v>0.80194444444444446</v>
      </c>
      <c r="D598" s="147">
        <v>72</v>
      </c>
      <c r="E598" s="147">
        <v>0</v>
      </c>
      <c r="F598" s="147">
        <v>68.599999999999994</v>
      </c>
      <c r="G598" s="147">
        <v>22.2</v>
      </c>
      <c r="H598" s="147">
        <v>22.4</v>
      </c>
      <c r="I598" s="147">
        <v>23</v>
      </c>
      <c r="J598" s="147">
        <v>20</v>
      </c>
      <c r="K598" s="147">
        <v>0.6</v>
      </c>
      <c r="L598" s="147">
        <v>0.123</v>
      </c>
      <c r="M598" s="147">
        <f t="shared" si="29"/>
        <v>12</v>
      </c>
      <c r="N598" s="147">
        <f t="shared" si="31"/>
        <v>1484</v>
      </c>
    </row>
    <row r="599" spans="1:14">
      <c r="A599" s="147">
        <f t="shared" si="30"/>
        <v>4.9833333333333707</v>
      </c>
      <c r="B599" s="145">
        <v>44697</v>
      </c>
      <c r="C599" s="146">
        <v>0.80229166666666663</v>
      </c>
      <c r="D599" s="147">
        <v>71.3</v>
      </c>
      <c r="E599" s="147">
        <v>0</v>
      </c>
      <c r="F599" s="147">
        <v>69.3</v>
      </c>
      <c r="G599" s="147">
        <v>22.2</v>
      </c>
      <c r="H599" s="147">
        <v>22.5</v>
      </c>
      <c r="I599" s="147">
        <v>22.9</v>
      </c>
      <c r="J599" s="147">
        <v>20</v>
      </c>
      <c r="K599" s="147">
        <v>0.6</v>
      </c>
      <c r="L599" s="147">
        <v>0.124</v>
      </c>
      <c r="M599" s="147">
        <f t="shared" si="29"/>
        <v>12</v>
      </c>
      <c r="N599" s="147">
        <f t="shared" si="31"/>
        <v>1490</v>
      </c>
    </row>
    <row r="600" spans="1:14">
      <c r="A600" s="147">
        <f t="shared" si="30"/>
        <v>4.9916666666667044</v>
      </c>
      <c r="B600" s="145">
        <v>44697</v>
      </c>
      <c r="C600" s="146">
        <v>0.80263888888888879</v>
      </c>
      <c r="D600" s="147">
        <v>71.3</v>
      </c>
      <c r="E600" s="147">
        <v>0</v>
      </c>
      <c r="F600" s="147">
        <v>69.3</v>
      </c>
      <c r="G600" s="147">
        <v>22.3</v>
      </c>
      <c r="H600" s="147">
        <v>22.4</v>
      </c>
      <c r="I600" s="147">
        <v>23</v>
      </c>
      <c r="J600" s="147">
        <v>20</v>
      </c>
      <c r="K600" s="147">
        <v>0.6</v>
      </c>
      <c r="L600" s="147">
        <v>0.124</v>
      </c>
      <c r="M600" s="147">
        <f t="shared" si="29"/>
        <v>12</v>
      </c>
      <c r="N600" s="147">
        <f t="shared" si="31"/>
        <v>1496</v>
      </c>
    </row>
    <row r="601" spans="1:14">
      <c r="A601" s="147">
        <f t="shared" si="30"/>
        <v>5.0000000000000382</v>
      </c>
      <c r="B601" s="145">
        <v>44697</v>
      </c>
      <c r="C601" s="146">
        <v>0.80298611111111118</v>
      </c>
      <c r="D601" s="147">
        <v>71.3</v>
      </c>
      <c r="E601" s="147">
        <v>0</v>
      </c>
      <c r="F601" s="147">
        <v>69.900000000000006</v>
      </c>
      <c r="G601" s="147">
        <v>22.3</v>
      </c>
      <c r="H601" s="147">
        <v>22.5</v>
      </c>
      <c r="I601" s="147">
        <v>22.9</v>
      </c>
      <c r="J601" s="147">
        <v>20</v>
      </c>
      <c r="K601" s="147">
        <v>0.6</v>
      </c>
      <c r="L601" s="147">
        <v>0.125</v>
      </c>
      <c r="M601" s="147">
        <f t="shared" si="29"/>
        <v>12</v>
      </c>
      <c r="N601" s="147">
        <f t="shared" si="31"/>
        <v>1502</v>
      </c>
    </row>
    <row r="602" spans="1:14">
      <c r="A602" s="147">
        <f t="shared" si="30"/>
        <v>5.0083333333333719</v>
      </c>
      <c r="B602" s="145">
        <v>44697</v>
      </c>
      <c r="C602" s="146">
        <v>0.80333333333333334</v>
      </c>
      <c r="D602" s="147">
        <v>71.3</v>
      </c>
      <c r="E602" s="147">
        <v>0</v>
      </c>
      <c r="F602" s="147">
        <v>69.900000000000006</v>
      </c>
      <c r="G602" s="147">
        <v>22.2</v>
      </c>
      <c r="H602" s="147">
        <v>22.4</v>
      </c>
      <c r="I602" s="147">
        <v>22.9</v>
      </c>
      <c r="J602" s="147">
        <v>20</v>
      </c>
      <c r="K602" s="147">
        <v>0.6</v>
      </c>
      <c r="L602" s="147">
        <v>0.125</v>
      </c>
      <c r="M602" s="147">
        <f t="shared" si="29"/>
        <v>12</v>
      </c>
      <c r="N602" s="147">
        <f t="shared" si="31"/>
        <v>1508</v>
      </c>
    </row>
    <row r="603" spans="1:14">
      <c r="A603" s="147">
        <f t="shared" si="30"/>
        <v>5.0166666666667057</v>
      </c>
      <c r="B603" s="145">
        <v>44697</v>
      </c>
      <c r="C603" s="146">
        <v>0.80368055555555562</v>
      </c>
      <c r="D603" s="147">
        <v>71.3</v>
      </c>
      <c r="E603" s="147">
        <v>0</v>
      </c>
      <c r="F603" s="147">
        <v>70.5</v>
      </c>
      <c r="G603" s="147">
        <v>22.3</v>
      </c>
      <c r="H603" s="147">
        <v>22.4</v>
      </c>
      <c r="I603" s="147">
        <v>22.9</v>
      </c>
      <c r="J603" s="147">
        <v>20</v>
      </c>
      <c r="K603" s="147">
        <v>0.6</v>
      </c>
      <c r="L603" s="147">
        <v>0.126</v>
      </c>
      <c r="M603" s="147">
        <f t="shared" si="29"/>
        <v>12</v>
      </c>
      <c r="N603" s="147">
        <f t="shared" si="31"/>
        <v>1514</v>
      </c>
    </row>
    <row r="604" spans="1:14">
      <c r="A604" s="147">
        <f t="shared" si="30"/>
        <v>5.0250000000000394</v>
      </c>
      <c r="B604" s="145">
        <v>44697</v>
      </c>
      <c r="C604" s="146">
        <v>0.80402777777777779</v>
      </c>
      <c r="D604" s="147">
        <v>70.599999999999994</v>
      </c>
      <c r="E604" s="147">
        <v>0</v>
      </c>
      <c r="F604" s="147">
        <v>70.5</v>
      </c>
      <c r="G604" s="147">
        <v>22.2</v>
      </c>
      <c r="H604" s="147">
        <v>22.5</v>
      </c>
      <c r="I604" s="147">
        <v>23</v>
      </c>
      <c r="J604" s="147">
        <v>20</v>
      </c>
      <c r="K604" s="147">
        <v>0.6</v>
      </c>
      <c r="L604" s="147">
        <v>0.126</v>
      </c>
      <c r="M604" s="147">
        <f t="shared" si="29"/>
        <v>12</v>
      </c>
      <c r="N604" s="147">
        <f t="shared" si="31"/>
        <v>1520</v>
      </c>
    </row>
    <row r="605" spans="1:14">
      <c r="A605" s="147">
        <f t="shared" si="30"/>
        <v>5.0333333333333732</v>
      </c>
      <c r="B605" s="145">
        <v>44697</v>
      </c>
      <c r="C605" s="146">
        <v>0.80437499999999995</v>
      </c>
      <c r="D605" s="147">
        <v>70.599999999999994</v>
      </c>
      <c r="E605" s="147">
        <v>0</v>
      </c>
      <c r="F605" s="147">
        <v>71.2</v>
      </c>
      <c r="G605" s="147">
        <v>22.3</v>
      </c>
      <c r="H605" s="147">
        <v>22.3</v>
      </c>
      <c r="I605" s="147">
        <v>22.9</v>
      </c>
      <c r="J605" s="147">
        <v>20</v>
      </c>
      <c r="K605" s="147">
        <v>0.6</v>
      </c>
      <c r="L605" s="147">
        <v>0.127</v>
      </c>
      <c r="M605" s="147">
        <f t="shared" si="29"/>
        <v>12</v>
      </c>
      <c r="N605" s="147">
        <f t="shared" si="31"/>
        <v>1526</v>
      </c>
    </row>
    <row r="606" spans="1:14">
      <c r="A606" s="147">
        <f t="shared" si="30"/>
        <v>5.0416666666667069</v>
      </c>
      <c r="B606" s="145">
        <v>44697</v>
      </c>
      <c r="C606" s="146">
        <v>0.80472222222222223</v>
      </c>
      <c r="D606" s="147">
        <v>69.900000000000006</v>
      </c>
      <c r="E606" s="147">
        <v>0</v>
      </c>
      <c r="F606" s="147">
        <v>71.2</v>
      </c>
      <c r="G606" s="147">
        <v>22.3</v>
      </c>
      <c r="H606" s="147">
        <v>22.4</v>
      </c>
      <c r="I606" s="147">
        <v>22.9</v>
      </c>
      <c r="J606" s="147">
        <v>20</v>
      </c>
      <c r="K606" s="147">
        <v>0.6</v>
      </c>
      <c r="L606" s="147">
        <v>0.127</v>
      </c>
      <c r="M606" s="147">
        <f t="shared" si="29"/>
        <v>12</v>
      </c>
      <c r="N606" s="147">
        <f t="shared" si="31"/>
        <v>1532</v>
      </c>
    </row>
    <row r="607" spans="1:14">
      <c r="A607" s="147">
        <f t="shared" si="30"/>
        <v>5.0500000000000407</v>
      </c>
      <c r="B607" s="145">
        <v>44697</v>
      </c>
      <c r="C607" s="146">
        <v>0.80506944444444439</v>
      </c>
      <c r="D607" s="147">
        <v>69.900000000000006</v>
      </c>
      <c r="E607" s="147">
        <v>0</v>
      </c>
      <c r="F607" s="147">
        <v>71.8</v>
      </c>
      <c r="G607" s="147">
        <v>22.3</v>
      </c>
      <c r="H607" s="147">
        <v>22.4</v>
      </c>
      <c r="I607" s="147">
        <v>23</v>
      </c>
      <c r="J607" s="147">
        <v>20</v>
      </c>
      <c r="K607" s="147">
        <v>0.6</v>
      </c>
      <c r="L607" s="147">
        <v>0.128</v>
      </c>
      <c r="M607" s="147">
        <f t="shared" si="29"/>
        <v>12</v>
      </c>
      <c r="N607" s="147">
        <f t="shared" si="31"/>
        <v>1538</v>
      </c>
    </row>
    <row r="608" spans="1:14">
      <c r="A608" s="147">
        <f t="shared" si="30"/>
        <v>5.0583333333333744</v>
      </c>
      <c r="B608" s="145">
        <v>44697</v>
      </c>
      <c r="C608" s="146">
        <v>0.80541666666666656</v>
      </c>
      <c r="D608" s="147">
        <v>69.900000000000006</v>
      </c>
      <c r="E608" s="147">
        <v>0</v>
      </c>
      <c r="F608" s="147">
        <v>71.8</v>
      </c>
      <c r="G608" s="147">
        <v>22.3</v>
      </c>
      <c r="H608" s="147">
        <v>22.4</v>
      </c>
      <c r="I608" s="147">
        <v>22.9</v>
      </c>
      <c r="J608" s="147">
        <v>20</v>
      </c>
      <c r="K608" s="147">
        <v>0.6</v>
      </c>
      <c r="L608" s="147">
        <v>0.128</v>
      </c>
      <c r="M608" s="147">
        <f t="shared" si="29"/>
        <v>12</v>
      </c>
      <c r="N608" s="147">
        <f t="shared" si="31"/>
        <v>1544</v>
      </c>
    </row>
    <row r="609" spans="1:14">
      <c r="A609" s="147">
        <f t="shared" si="30"/>
        <v>5.0666666666667082</v>
      </c>
      <c r="B609" s="145">
        <v>44697</v>
      </c>
      <c r="C609" s="146">
        <v>0.80577546296296287</v>
      </c>
      <c r="D609" s="147">
        <v>69.900000000000006</v>
      </c>
      <c r="E609" s="147">
        <v>0</v>
      </c>
      <c r="F609" s="147">
        <v>71.8</v>
      </c>
      <c r="G609" s="147">
        <v>22.3</v>
      </c>
      <c r="H609" s="147">
        <v>22.5</v>
      </c>
      <c r="I609" s="147">
        <v>23</v>
      </c>
      <c r="J609" s="147">
        <v>20</v>
      </c>
      <c r="K609" s="147">
        <v>0.6</v>
      </c>
      <c r="L609" s="147">
        <v>0.129</v>
      </c>
      <c r="M609" s="147">
        <f t="shared" si="29"/>
        <v>12</v>
      </c>
      <c r="N609" s="147">
        <f t="shared" si="31"/>
        <v>1550</v>
      </c>
    </row>
    <row r="610" spans="1:14">
      <c r="A610" s="147">
        <f t="shared" si="30"/>
        <v>5.0750000000000419</v>
      </c>
      <c r="B610" s="145">
        <v>44697</v>
      </c>
      <c r="C610" s="146">
        <v>0.80612268518518515</v>
      </c>
      <c r="D610" s="147">
        <v>69.3</v>
      </c>
      <c r="E610" s="147">
        <v>0</v>
      </c>
      <c r="F610" s="147">
        <v>72.400000000000006</v>
      </c>
      <c r="G610" s="147">
        <v>22.3</v>
      </c>
      <c r="H610" s="147">
        <v>22.6</v>
      </c>
      <c r="I610" s="147">
        <v>23</v>
      </c>
      <c r="J610" s="147">
        <v>20</v>
      </c>
      <c r="K610" s="147">
        <v>0.6</v>
      </c>
      <c r="L610" s="147">
        <v>0.129</v>
      </c>
      <c r="M610" s="147">
        <f t="shared" si="29"/>
        <v>12</v>
      </c>
      <c r="N610" s="147">
        <f t="shared" si="31"/>
        <v>1556</v>
      </c>
    </row>
    <row r="611" spans="1:14">
      <c r="A611" s="147">
        <f t="shared" si="30"/>
        <v>5.0833333333333757</v>
      </c>
      <c r="B611" s="145">
        <v>44697</v>
      </c>
      <c r="C611" s="146">
        <v>0.80646990740740743</v>
      </c>
      <c r="D611" s="147">
        <v>69.3</v>
      </c>
      <c r="E611" s="147">
        <v>0</v>
      </c>
      <c r="F611" s="147">
        <v>72.400000000000006</v>
      </c>
      <c r="G611" s="147">
        <v>22.4</v>
      </c>
      <c r="H611" s="147">
        <v>22.5</v>
      </c>
      <c r="I611" s="147">
        <v>23</v>
      </c>
      <c r="J611" s="147">
        <v>20</v>
      </c>
      <c r="K611" s="147">
        <v>0.6</v>
      </c>
      <c r="L611" s="147">
        <v>0.13</v>
      </c>
      <c r="M611" s="147">
        <f t="shared" si="29"/>
        <v>12</v>
      </c>
      <c r="N611" s="147">
        <f t="shared" si="31"/>
        <v>1562</v>
      </c>
    </row>
    <row r="612" spans="1:14">
      <c r="A612" s="147">
        <f t="shared" si="30"/>
        <v>5.0916666666667094</v>
      </c>
      <c r="B612" s="145">
        <v>44697</v>
      </c>
      <c r="C612" s="146">
        <v>0.8068171296296297</v>
      </c>
      <c r="D612" s="147">
        <v>69.3</v>
      </c>
      <c r="E612" s="147">
        <v>0</v>
      </c>
      <c r="F612" s="147">
        <v>73.099999999999994</v>
      </c>
      <c r="G612" s="147">
        <v>22.3</v>
      </c>
      <c r="H612" s="147">
        <v>22.4</v>
      </c>
      <c r="I612" s="147">
        <v>23</v>
      </c>
      <c r="J612" s="147">
        <v>20</v>
      </c>
      <c r="K612" s="147">
        <v>0.6</v>
      </c>
      <c r="L612" s="147">
        <v>0.13</v>
      </c>
      <c r="M612" s="147">
        <f t="shared" si="29"/>
        <v>12</v>
      </c>
      <c r="N612" s="147">
        <f t="shared" si="31"/>
        <v>1568</v>
      </c>
    </row>
    <row r="613" spans="1:14">
      <c r="A613" s="147">
        <f t="shared" si="30"/>
        <v>5.1000000000000432</v>
      </c>
      <c r="B613" s="145">
        <v>44697</v>
      </c>
      <c r="C613" s="146">
        <v>0.80716435185185187</v>
      </c>
      <c r="D613" s="147">
        <v>69.3</v>
      </c>
      <c r="E613" s="147">
        <v>0</v>
      </c>
      <c r="F613" s="147">
        <v>73.099999999999994</v>
      </c>
      <c r="G613" s="147">
        <v>22.3</v>
      </c>
      <c r="H613" s="147">
        <v>22.5</v>
      </c>
      <c r="I613" s="147">
        <v>23</v>
      </c>
      <c r="J613" s="147">
        <v>20</v>
      </c>
      <c r="K613" s="147">
        <v>0.6</v>
      </c>
      <c r="L613" s="147">
        <v>0.13100000000000001</v>
      </c>
      <c r="M613" s="147">
        <f t="shared" si="29"/>
        <v>12</v>
      </c>
      <c r="N613" s="147">
        <f t="shared" si="31"/>
        <v>1574</v>
      </c>
    </row>
    <row r="614" spans="1:14">
      <c r="A614" s="147">
        <f t="shared" si="30"/>
        <v>5.1083333333333769</v>
      </c>
      <c r="B614" s="145">
        <v>44697</v>
      </c>
      <c r="C614" s="146">
        <v>0.80751157407407403</v>
      </c>
      <c r="D614" s="147">
        <v>68.599999999999994</v>
      </c>
      <c r="E614" s="147">
        <v>0</v>
      </c>
      <c r="F614" s="147">
        <v>73.7</v>
      </c>
      <c r="G614" s="147">
        <v>22.3</v>
      </c>
      <c r="H614" s="147">
        <v>22.7</v>
      </c>
      <c r="I614" s="147">
        <v>23.1</v>
      </c>
      <c r="J614" s="147">
        <v>20</v>
      </c>
      <c r="K614" s="147">
        <v>0.6</v>
      </c>
      <c r="L614" s="147">
        <v>0.13100000000000001</v>
      </c>
      <c r="M614" s="147">
        <f t="shared" si="29"/>
        <v>12</v>
      </c>
      <c r="N614" s="147">
        <f t="shared" si="31"/>
        <v>1580</v>
      </c>
    </row>
    <row r="615" spans="1:14">
      <c r="A615" s="147">
        <f t="shared" si="30"/>
        <v>5.1166666666667107</v>
      </c>
      <c r="B615" s="145">
        <v>44697</v>
      </c>
      <c r="C615" s="146">
        <v>0.80785879629629631</v>
      </c>
      <c r="D615" s="147">
        <v>68.599999999999994</v>
      </c>
      <c r="E615" s="147">
        <v>0</v>
      </c>
      <c r="F615" s="147">
        <v>73.7</v>
      </c>
      <c r="G615" s="147">
        <v>22.4</v>
      </c>
      <c r="H615" s="147">
        <v>22.6</v>
      </c>
      <c r="I615" s="147">
        <v>23.1</v>
      </c>
      <c r="J615" s="147">
        <v>20</v>
      </c>
      <c r="K615" s="147">
        <v>0.6</v>
      </c>
      <c r="L615" s="147">
        <v>0.13200000000000001</v>
      </c>
      <c r="M615" s="147">
        <f t="shared" si="29"/>
        <v>12</v>
      </c>
      <c r="N615" s="147">
        <f t="shared" si="31"/>
        <v>1586</v>
      </c>
    </row>
    <row r="616" spans="1:14">
      <c r="A616" s="147">
        <f t="shared" si="30"/>
        <v>5.1250000000000444</v>
      </c>
      <c r="B616" s="145">
        <v>44697</v>
      </c>
      <c r="C616" s="146">
        <v>0.80820601851851848</v>
      </c>
      <c r="D616" s="147">
        <v>68.599999999999994</v>
      </c>
      <c r="E616" s="147">
        <v>0</v>
      </c>
      <c r="F616" s="147">
        <v>74.3</v>
      </c>
      <c r="G616" s="147">
        <v>22.3</v>
      </c>
      <c r="H616" s="147">
        <v>22.5</v>
      </c>
      <c r="I616" s="147">
        <v>23.1</v>
      </c>
      <c r="J616" s="147">
        <v>20</v>
      </c>
      <c r="K616" s="147">
        <v>0.6</v>
      </c>
      <c r="L616" s="147">
        <v>0.13200000000000001</v>
      </c>
      <c r="M616" s="147">
        <f t="shared" si="29"/>
        <v>12</v>
      </c>
      <c r="N616" s="147">
        <f t="shared" si="31"/>
        <v>1592</v>
      </c>
    </row>
    <row r="617" spans="1:14">
      <c r="A617" s="147">
        <f t="shared" si="30"/>
        <v>5.1333333333333782</v>
      </c>
      <c r="B617" s="145">
        <v>44697</v>
      </c>
      <c r="C617" s="146">
        <v>0.80855324074074064</v>
      </c>
      <c r="D617" s="147">
        <v>67.900000000000006</v>
      </c>
      <c r="E617" s="147">
        <v>0</v>
      </c>
      <c r="F617" s="147">
        <v>74.3</v>
      </c>
      <c r="G617" s="147">
        <v>22.3</v>
      </c>
      <c r="H617" s="147">
        <v>22.5</v>
      </c>
      <c r="I617" s="147">
        <v>23.1</v>
      </c>
      <c r="J617" s="147">
        <v>20</v>
      </c>
      <c r="K617" s="147">
        <v>0.6</v>
      </c>
      <c r="L617" s="147">
        <v>0.13300000000000001</v>
      </c>
      <c r="M617" s="147">
        <f t="shared" si="29"/>
        <v>12</v>
      </c>
      <c r="N617" s="147">
        <f t="shared" si="31"/>
        <v>1598</v>
      </c>
    </row>
    <row r="618" spans="1:14">
      <c r="A618" s="147">
        <f t="shared" si="30"/>
        <v>5.1416666666667119</v>
      </c>
      <c r="B618" s="145">
        <v>44697</v>
      </c>
      <c r="C618" s="146">
        <v>0.80890046296296303</v>
      </c>
      <c r="D618" s="147">
        <v>67.900000000000006</v>
      </c>
      <c r="E618" s="147">
        <v>0</v>
      </c>
      <c r="F618" s="147">
        <v>75</v>
      </c>
      <c r="G618" s="147">
        <v>22.4</v>
      </c>
      <c r="H618" s="147">
        <v>22.4</v>
      </c>
      <c r="I618" s="147">
        <v>23</v>
      </c>
      <c r="J618" s="147">
        <v>20</v>
      </c>
      <c r="K618" s="147">
        <v>0.6</v>
      </c>
      <c r="L618" s="147">
        <v>0.13300000000000001</v>
      </c>
      <c r="M618" s="147">
        <f t="shared" si="29"/>
        <v>12</v>
      </c>
      <c r="N618" s="147">
        <f t="shared" si="31"/>
        <v>1604</v>
      </c>
    </row>
    <row r="619" spans="1:14">
      <c r="A619" s="147">
        <f t="shared" si="30"/>
        <v>5.1500000000000457</v>
      </c>
      <c r="B619" s="145">
        <v>44697</v>
      </c>
      <c r="C619" s="146">
        <v>0.80924768518518519</v>
      </c>
      <c r="D619" s="147">
        <v>67.900000000000006</v>
      </c>
      <c r="E619" s="147">
        <v>0</v>
      </c>
      <c r="F619" s="147">
        <v>75</v>
      </c>
      <c r="G619" s="147">
        <v>22.3</v>
      </c>
      <c r="H619" s="147">
        <v>22.6</v>
      </c>
      <c r="I619" s="147">
        <v>23.1</v>
      </c>
      <c r="J619" s="147">
        <v>20</v>
      </c>
      <c r="K619" s="147">
        <v>0.6</v>
      </c>
      <c r="L619" s="147">
        <v>0.13400000000000001</v>
      </c>
      <c r="M619" s="147">
        <f t="shared" si="29"/>
        <v>12</v>
      </c>
      <c r="N619" s="147">
        <f t="shared" si="31"/>
        <v>1610</v>
      </c>
    </row>
    <row r="620" spans="1:14">
      <c r="A620" s="147">
        <f t="shared" si="30"/>
        <v>5.1583333333333794</v>
      </c>
      <c r="B620" s="145">
        <v>44697</v>
      </c>
      <c r="C620" s="146">
        <v>0.80959490740740747</v>
      </c>
      <c r="D620" s="147">
        <v>67.900000000000006</v>
      </c>
      <c r="E620" s="147">
        <v>0</v>
      </c>
      <c r="F620" s="147">
        <v>75.599999999999994</v>
      </c>
      <c r="G620" s="147">
        <v>22.4</v>
      </c>
      <c r="H620" s="147">
        <v>22.6</v>
      </c>
      <c r="I620" s="147">
        <v>23.1</v>
      </c>
      <c r="J620" s="147">
        <v>20</v>
      </c>
      <c r="K620" s="147">
        <v>0.6</v>
      </c>
      <c r="L620" s="147">
        <v>0.13400000000000001</v>
      </c>
      <c r="M620" s="147">
        <f t="shared" si="29"/>
        <v>12</v>
      </c>
      <c r="N620" s="147">
        <f t="shared" si="31"/>
        <v>1616</v>
      </c>
    </row>
    <row r="621" spans="1:14">
      <c r="A621" s="147">
        <f t="shared" si="30"/>
        <v>5.1666666666667131</v>
      </c>
      <c r="B621" s="145">
        <v>44697</v>
      </c>
      <c r="C621" s="146">
        <v>0.80994212962962964</v>
      </c>
      <c r="D621" s="147">
        <v>67.2</v>
      </c>
      <c r="E621" s="147">
        <v>0</v>
      </c>
      <c r="F621" s="147">
        <v>75.599999999999994</v>
      </c>
      <c r="G621" s="147">
        <v>22.4</v>
      </c>
      <c r="H621" s="147">
        <v>22.5</v>
      </c>
      <c r="I621" s="147">
        <v>23.1</v>
      </c>
      <c r="J621" s="147">
        <v>20</v>
      </c>
      <c r="K621" s="147">
        <v>0.6</v>
      </c>
      <c r="L621" s="147">
        <v>0.13500000000000001</v>
      </c>
      <c r="M621" s="147">
        <f t="shared" si="29"/>
        <v>12</v>
      </c>
      <c r="N621" s="147">
        <f t="shared" si="31"/>
        <v>1622</v>
      </c>
    </row>
    <row r="622" spans="1:14">
      <c r="A622" s="147">
        <f t="shared" si="30"/>
        <v>5.1750000000000469</v>
      </c>
      <c r="B622" s="145">
        <v>44697</v>
      </c>
      <c r="C622" s="146">
        <v>0.8102893518518518</v>
      </c>
      <c r="D622" s="147">
        <v>67.2</v>
      </c>
      <c r="E622" s="147">
        <v>0</v>
      </c>
      <c r="F622" s="147">
        <v>75.599999999999994</v>
      </c>
      <c r="G622" s="147">
        <v>22.4</v>
      </c>
      <c r="H622" s="147">
        <v>22.5</v>
      </c>
      <c r="I622" s="147">
        <v>23.1</v>
      </c>
      <c r="J622" s="147">
        <v>20</v>
      </c>
      <c r="K622" s="147">
        <v>0.6</v>
      </c>
      <c r="L622" s="147">
        <v>0.13500000000000001</v>
      </c>
      <c r="M622" s="147">
        <f t="shared" si="29"/>
        <v>12</v>
      </c>
      <c r="N622" s="147">
        <f t="shared" si="31"/>
        <v>1628</v>
      </c>
    </row>
    <row r="623" spans="1:14">
      <c r="A623" s="147">
        <f t="shared" si="30"/>
        <v>5.1833333333333806</v>
      </c>
      <c r="B623" s="145">
        <v>44697</v>
      </c>
      <c r="C623" s="146">
        <v>0.81063657407407408</v>
      </c>
      <c r="D623" s="147">
        <v>67.2</v>
      </c>
      <c r="E623" s="147">
        <v>0</v>
      </c>
      <c r="F623" s="147">
        <v>76.2</v>
      </c>
      <c r="G623" s="147">
        <v>22.4</v>
      </c>
      <c r="H623" s="147">
        <v>22.6</v>
      </c>
      <c r="I623" s="147">
        <v>23.1</v>
      </c>
      <c r="J623" s="147">
        <v>20</v>
      </c>
      <c r="K623" s="147">
        <v>0.6</v>
      </c>
      <c r="L623" s="147">
        <v>0.13600000000000001</v>
      </c>
      <c r="M623" s="147">
        <f t="shared" si="29"/>
        <v>12</v>
      </c>
      <c r="N623" s="147">
        <f t="shared" si="31"/>
        <v>1634</v>
      </c>
    </row>
    <row r="624" spans="1:14">
      <c r="A624" s="147">
        <f t="shared" si="30"/>
        <v>5.1916666666667144</v>
      </c>
      <c r="B624" s="145">
        <v>44697</v>
      </c>
      <c r="C624" s="146">
        <v>0.81098379629629624</v>
      </c>
      <c r="D624" s="147">
        <v>67.2</v>
      </c>
      <c r="E624" s="147">
        <v>0</v>
      </c>
      <c r="F624" s="147">
        <v>76.2</v>
      </c>
      <c r="G624" s="147">
        <v>22.4</v>
      </c>
      <c r="H624" s="147">
        <v>22.6</v>
      </c>
      <c r="I624" s="147">
        <v>23.1</v>
      </c>
      <c r="J624" s="147">
        <v>20</v>
      </c>
      <c r="K624" s="147">
        <v>0.6</v>
      </c>
      <c r="L624" s="147">
        <v>0.13600000000000001</v>
      </c>
      <c r="M624" s="147">
        <f t="shared" si="29"/>
        <v>12</v>
      </c>
      <c r="N624" s="147">
        <f t="shared" si="31"/>
        <v>1640</v>
      </c>
    </row>
    <row r="625" spans="1:14">
      <c r="A625" s="147">
        <f t="shared" si="30"/>
        <v>5.2000000000000481</v>
      </c>
      <c r="B625" s="145">
        <v>44697</v>
      </c>
      <c r="C625" s="146">
        <v>0.81133101851851841</v>
      </c>
      <c r="D625" s="147">
        <v>66.599999999999994</v>
      </c>
      <c r="E625" s="147">
        <v>0</v>
      </c>
      <c r="F625" s="147">
        <v>76.900000000000006</v>
      </c>
      <c r="G625" s="147">
        <v>22.4</v>
      </c>
      <c r="H625" s="147">
        <v>22.6</v>
      </c>
      <c r="I625" s="147">
        <v>23.1</v>
      </c>
      <c r="J625" s="147">
        <v>20</v>
      </c>
      <c r="K625" s="147">
        <v>0.6</v>
      </c>
      <c r="L625" s="147">
        <v>0.13700000000000001</v>
      </c>
      <c r="M625" s="147">
        <f t="shared" si="29"/>
        <v>12</v>
      </c>
      <c r="N625" s="147">
        <f t="shared" si="31"/>
        <v>1646</v>
      </c>
    </row>
    <row r="626" spans="1:14">
      <c r="A626" s="147">
        <f t="shared" si="30"/>
        <v>5.2083333333333819</v>
      </c>
      <c r="B626" s="145">
        <v>44697</v>
      </c>
      <c r="C626" s="146">
        <v>0.8116782407407408</v>
      </c>
      <c r="D626" s="147">
        <v>66.599999999999994</v>
      </c>
      <c r="E626" s="147">
        <v>0</v>
      </c>
      <c r="F626" s="147">
        <v>76.900000000000006</v>
      </c>
      <c r="G626" s="147">
        <v>22.4</v>
      </c>
      <c r="H626" s="147">
        <v>22.5</v>
      </c>
      <c r="I626" s="147">
        <v>23.2</v>
      </c>
      <c r="J626" s="147">
        <v>20</v>
      </c>
      <c r="K626" s="147">
        <v>0.6</v>
      </c>
      <c r="L626" s="147">
        <v>0.13700000000000001</v>
      </c>
      <c r="M626" s="147">
        <f t="shared" si="29"/>
        <v>12</v>
      </c>
      <c r="N626" s="147">
        <f t="shared" si="31"/>
        <v>1652</v>
      </c>
    </row>
    <row r="627" spans="1:14">
      <c r="A627" s="147">
        <f t="shared" si="30"/>
        <v>5.2166666666667156</v>
      </c>
      <c r="B627" s="145">
        <v>44697</v>
      </c>
      <c r="C627" s="146">
        <v>0.81202546296296296</v>
      </c>
      <c r="D627" s="147">
        <v>65.900000000000006</v>
      </c>
      <c r="E627" s="147">
        <v>0</v>
      </c>
      <c r="F627" s="147">
        <v>77.5</v>
      </c>
      <c r="G627" s="147">
        <v>22.4</v>
      </c>
      <c r="H627" s="147">
        <v>22.5</v>
      </c>
      <c r="I627" s="147">
        <v>23.2</v>
      </c>
      <c r="J627" s="147">
        <v>20</v>
      </c>
      <c r="K627" s="147">
        <v>0.6</v>
      </c>
      <c r="L627" s="147">
        <v>0.13800000000000001</v>
      </c>
      <c r="M627" s="147">
        <f t="shared" si="29"/>
        <v>12</v>
      </c>
      <c r="N627" s="147">
        <f t="shared" si="31"/>
        <v>1658</v>
      </c>
    </row>
    <row r="628" spans="1:14">
      <c r="A628" s="147">
        <f t="shared" si="30"/>
        <v>5.2250000000000494</v>
      </c>
      <c r="B628" s="145">
        <v>44697</v>
      </c>
      <c r="C628" s="146">
        <v>0.81237268518518524</v>
      </c>
      <c r="D628" s="147">
        <v>65.900000000000006</v>
      </c>
      <c r="E628" s="147">
        <v>0</v>
      </c>
      <c r="F628" s="147">
        <v>77.5</v>
      </c>
      <c r="G628" s="147">
        <v>22.4</v>
      </c>
      <c r="H628" s="147">
        <v>22.6</v>
      </c>
      <c r="I628" s="147">
        <v>23.2</v>
      </c>
      <c r="J628" s="147">
        <v>20</v>
      </c>
      <c r="K628" s="147">
        <v>0.6</v>
      </c>
      <c r="L628" s="147">
        <v>0.13800000000000001</v>
      </c>
      <c r="M628" s="147">
        <f t="shared" si="29"/>
        <v>12</v>
      </c>
      <c r="N628" s="147">
        <f t="shared" si="31"/>
        <v>1664</v>
      </c>
    </row>
    <row r="629" spans="1:14">
      <c r="A629" s="147">
        <f t="shared" si="30"/>
        <v>5.2333333333333831</v>
      </c>
      <c r="B629" s="145">
        <v>44697</v>
      </c>
      <c r="C629" s="146">
        <v>0.8127199074074074</v>
      </c>
      <c r="D629" s="147">
        <v>65.900000000000006</v>
      </c>
      <c r="E629" s="147">
        <v>0</v>
      </c>
      <c r="F629" s="147">
        <v>78.2</v>
      </c>
      <c r="G629" s="147">
        <v>22.4</v>
      </c>
      <c r="H629" s="147">
        <v>22.6</v>
      </c>
      <c r="I629" s="147">
        <v>23.2</v>
      </c>
      <c r="J629" s="147">
        <v>20</v>
      </c>
      <c r="K629" s="147">
        <v>0.6</v>
      </c>
      <c r="L629" s="147">
        <v>0.13900000000000001</v>
      </c>
      <c r="M629" s="147">
        <f t="shared" si="29"/>
        <v>12</v>
      </c>
      <c r="N629" s="147">
        <f t="shared" si="31"/>
        <v>1670</v>
      </c>
    </row>
    <row r="630" spans="1:14">
      <c r="A630" s="147">
        <f t="shared" si="30"/>
        <v>5.2416666666667169</v>
      </c>
      <c r="B630" s="145">
        <v>44697</v>
      </c>
      <c r="C630" s="146">
        <v>0.81306712962962957</v>
      </c>
      <c r="D630" s="147">
        <v>65.900000000000006</v>
      </c>
      <c r="E630" s="147">
        <v>0</v>
      </c>
      <c r="F630" s="147">
        <v>78.2</v>
      </c>
      <c r="G630" s="147">
        <v>22.4</v>
      </c>
      <c r="H630" s="147">
        <v>22.6</v>
      </c>
      <c r="I630" s="147">
        <v>23.2</v>
      </c>
      <c r="J630" s="147">
        <v>20</v>
      </c>
      <c r="K630" s="147">
        <v>0.6</v>
      </c>
      <c r="L630" s="147">
        <v>0.13900000000000001</v>
      </c>
      <c r="M630" s="147">
        <f t="shared" si="29"/>
        <v>12</v>
      </c>
      <c r="N630" s="147">
        <f t="shared" si="31"/>
        <v>1676</v>
      </c>
    </row>
    <row r="631" spans="1:14">
      <c r="A631" s="147">
        <f t="shared" si="30"/>
        <v>5.2500000000000506</v>
      </c>
      <c r="B631" s="145">
        <v>44697</v>
      </c>
      <c r="C631" s="146">
        <v>0.81341435185185185</v>
      </c>
      <c r="D631" s="147">
        <v>65.2</v>
      </c>
      <c r="E631" s="147">
        <v>0</v>
      </c>
      <c r="F631" s="147">
        <v>78.8</v>
      </c>
      <c r="G631" s="147">
        <v>22.5</v>
      </c>
      <c r="H631" s="147">
        <v>22.6</v>
      </c>
      <c r="I631" s="147">
        <v>23.2</v>
      </c>
      <c r="J631" s="147">
        <v>20</v>
      </c>
      <c r="K631" s="147">
        <v>0.6</v>
      </c>
      <c r="L631" s="147">
        <v>0.14000000000000001</v>
      </c>
      <c r="M631" s="147">
        <f t="shared" si="29"/>
        <v>12</v>
      </c>
      <c r="N631" s="147">
        <f t="shared" si="31"/>
        <v>1682</v>
      </c>
    </row>
    <row r="632" spans="1:14">
      <c r="A632" s="147">
        <f t="shared" si="30"/>
        <v>5.2583333333333844</v>
      </c>
      <c r="B632" s="145">
        <v>44697</v>
      </c>
      <c r="C632" s="146">
        <v>0.81376157407407401</v>
      </c>
      <c r="D632" s="147">
        <v>65.2</v>
      </c>
      <c r="E632" s="147">
        <v>0</v>
      </c>
      <c r="F632" s="147">
        <v>78.8</v>
      </c>
      <c r="G632" s="147">
        <v>22.5</v>
      </c>
      <c r="H632" s="147">
        <v>22.6</v>
      </c>
      <c r="I632" s="147">
        <v>23.2</v>
      </c>
      <c r="J632" s="147">
        <v>20</v>
      </c>
      <c r="K632" s="147">
        <v>0.6</v>
      </c>
      <c r="L632" s="147">
        <v>0.14000000000000001</v>
      </c>
      <c r="M632" s="147">
        <f t="shared" si="29"/>
        <v>12</v>
      </c>
      <c r="N632" s="147">
        <f t="shared" si="31"/>
        <v>1688</v>
      </c>
    </row>
    <row r="633" spans="1:14">
      <c r="A633" s="147">
        <f t="shared" si="30"/>
        <v>5.2666666666667181</v>
      </c>
      <c r="B633" s="145">
        <v>44697</v>
      </c>
      <c r="C633" s="146">
        <v>0.8141087962962964</v>
      </c>
      <c r="D633" s="147">
        <v>65.2</v>
      </c>
      <c r="E633" s="147">
        <v>0</v>
      </c>
      <c r="F633" s="147">
        <v>79.400000000000006</v>
      </c>
      <c r="G633" s="147">
        <v>22.5</v>
      </c>
      <c r="H633" s="147">
        <v>22.6</v>
      </c>
      <c r="I633" s="147">
        <v>23.2</v>
      </c>
      <c r="J633" s="147">
        <v>20</v>
      </c>
      <c r="K633" s="147">
        <v>0.6</v>
      </c>
      <c r="L633" s="147">
        <v>0.14099999999999999</v>
      </c>
      <c r="M633" s="147">
        <f t="shared" si="29"/>
        <v>12</v>
      </c>
      <c r="N633" s="147">
        <f t="shared" si="31"/>
        <v>1694</v>
      </c>
    </row>
    <row r="634" spans="1:14">
      <c r="A634" s="147">
        <f t="shared" si="30"/>
        <v>5.2750000000000519</v>
      </c>
      <c r="B634" s="145">
        <v>44697</v>
      </c>
      <c r="C634" s="146">
        <v>0.81445601851851857</v>
      </c>
      <c r="D634" s="147">
        <v>64.5</v>
      </c>
      <c r="E634" s="147">
        <v>0</v>
      </c>
      <c r="F634" s="147">
        <v>79.400000000000006</v>
      </c>
      <c r="G634" s="147">
        <v>22.4</v>
      </c>
      <c r="H634" s="147">
        <v>22.6</v>
      </c>
      <c r="I634" s="147">
        <v>23.2</v>
      </c>
      <c r="J634" s="147">
        <v>20</v>
      </c>
      <c r="K634" s="147">
        <v>0.6</v>
      </c>
      <c r="L634" s="147">
        <v>0.14099999999999999</v>
      </c>
      <c r="M634" s="147">
        <f t="shared" si="29"/>
        <v>12</v>
      </c>
      <c r="N634" s="147">
        <f t="shared" si="31"/>
        <v>1700</v>
      </c>
    </row>
    <row r="635" spans="1:14">
      <c r="A635" s="147">
        <f t="shared" si="30"/>
        <v>5.2833333333333856</v>
      </c>
      <c r="B635" s="145">
        <v>44697</v>
      </c>
      <c r="C635" s="146">
        <v>0.81480324074074073</v>
      </c>
      <c r="D635" s="147">
        <v>64.5</v>
      </c>
      <c r="E635" s="147">
        <v>0</v>
      </c>
      <c r="F635" s="147">
        <v>80.099999999999994</v>
      </c>
      <c r="G635" s="147">
        <v>22.5</v>
      </c>
      <c r="H635" s="147">
        <v>22.7</v>
      </c>
      <c r="I635" s="147">
        <v>23.2</v>
      </c>
      <c r="J635" s="147">
        <v>20</v>
      </c>
      <c r="K635" s="147">
        <v>0.6</v>
      </c>
      <c r="L635" s="147">
        <v>0.14199999999999999</v>
      </c>
      <c r="M635" s="147">
        <f t="shared" si="29"/>
        <v>12</v>
      </c>
      <c r="N635" s="147">
        <f t="shared" si="31"/>
        <v>1706</v>
      </c>
    </row>
    <row r="636" spans="1:14">
      <c r="A636" s="147">
        <f t="shared" si="30"/>
        <v>5.2916666666667194</v>
      </c>
      <c r="B636" s="145">
        <v>44697</v>
      </c>
      <c r="C636" s="146">
        <v>0.81515046296296301</v>
      </c>
      <c r="D636" s="147">
        <v>64.5</v>
      </c>
      <c r="E636" s="147">
        <v>0</v>
      </c>
      <c r="F636" s="147">
        <v>80.099999999999994</v>
      </c>
      <c r="G636" s="147">
        <v>22.5</v>
      </c>
      <c r="H636" s="147">
        <v>22.7</v>
      </c>
      <c r="I636" s="147">
        <v>23.3</v>
      </c>
      <c r="J636" s="147">
        <v>20</v>
      </c>
      <c r="K636" s="147">
        <v>0.6</v>
      </c>
      <c r="L636" s="147">
        <v>0.14199999999999999</v>
      </c>
      <c r="M636" s="147">
        <f t="shared" si="29"/>
        <v>12</v>
      </c>
      <c r="N636" s="147">
        <f t="shared" si="31"/>
        <v>1712</v>
      </c>
    </row>
    <row r="637" spans="1:14">
      <c r="A637" s="147">
        <f t="shared" si="30"/>
        <v>5.3000000000000531</v>
      </c>
      <c r="B637" s="145">
        <v>44697</v>
      </c>
      <c r="C637" s="146">
        <v>0.81549768518518517</v>
      </c>
      <c r="D637" s="147">
        <v>63.9</v>
      </c>
      <c r="E637" s="147">
        <v>0</v>
      </c>
      <c r="F637" s="147">
        <v>80.7</v>
      </c>
      <c r="G637" s="147">
        <v>22.5</v>
      </c>
      <c r="H637" s="147">
        <v>22.6</v>
      </c>
      <c r="I637" s="147">
        <v>23.2</v>
      </c>
      <c r="J637" s="147">
        <v>20</v>
      </c>
      <c r="K637" s="147">
        <v>0.6</v>
      </c>
      <c r="L637" s="147">
        <v>0.14299999999999999</v>
      </c>
      <c r="M637" s="147">
        <f t="shared" si="29"/>
        <v>12</v>
      </c>
      <c r="N637" s="147">
        <f t="shared" si="31"/>
        <v>1718</v>
      </c>
    </row>
    <row r="638" spans="1:14">
      <c r="A638" s="147">
        <f t="shared" si="30"/>
        <v>5.3083333333333869</v>
      </c>
      <c r="B638" s="145">
        <v>44697</v>
      </c>
      <c r="C638" s="146">
        <v>0.81584490740740734</v>
      </c>
      <c r="D638" s="147">
        <v>63.9</v>
      </c>
      <c r="E638" s="147">
        <v>0</v>
      </c>
      <c r="F638" s="147">
        <v>80.7</v>
      </c>
      <c r="G638" s="147">
        <v>22.5</v>
      </c>
      <c r="H638" s="147">
        <v>22.6</v>
      </c>
      <c r="I638" s="147">
        <v>23.4</v>
      </c>
      <c r="J638" s="147">
        <v>20</v>
      </c>
      <c r="K638" s="147">
        <v>0.6</v>
      </c>
      <c r="L638" s="147">
        <v>0.14299999999999999</v>
      </c>
      <c r="M638" s="147">
        <f t="shared" si="29"/>
        <v>12</v>
      </c>
      <c r="N638" s="147">
        <f t="shared" si="31"/>
        <v>1724</v>
      </c>
    </row>
    <row r="639" spans="1:14">
      <c r="A639" s="147">
        <f t="shared" si="30"/>
        <v>5.3166666666667206</v>
      </c>
      <c r="B639" s="145">
        <v>44697</v>
      </c>
      <c r="C639" s="146">
        <v>0.81619212962962961</v>
      </c>
      <c r="D639" s="147">
        <v>63.9</v>
      </c>
      <c r="E639" s="147">
        <v>0</v>
      </c>
      <c r="F639" s="147">
        <v>81.3</v>
      </c>
      <c r="G639" s="147">
        <v>22.5</v>
      </c>
      <c r="H639" s="147">
        <v>22.7</v>
      </c>
      <c r="I639" s="147">
        <v>23.3</v>
      </c>
      <c r="J639" s="147">
        <v>20</v>
      </c>
      <c r="K639" s="147">
        <v>0.6</v>
      </c>
      <c r="L639" s="147">
        <v>0.14399999999999999</v>
      </c>
      <c r="M639" s="147">
        <f t="shared" si="29"/>
        <v>12</v>
      </c>
      <c r="N639" s="147">
        <f t="shared" si="31"/>
        <v>1730</v>
      </c>
    </row>
    <row r="640" spans="1:14">
      <c r="A640" s="147">
        <f t="shared" si="30"/>
        <v>5.3250000000000544</v>
      </c>
      <c r="B640" s="145">
        <v>44697</v>
      </c>
      <c r="C640" s="146">
        <v>0.81653935185185189</v>
      </c>
      <c r="D640" s="147">
        <v>63.9</v>
      </c>
      <c r="E640" s="147">
        <v>0</v>
      </c>
      <c r="F640" s="147">
        <v>81.3</v>
      </c>
      <c r="G640" s="147">
        <v>22.5</v>
      </c>
      <c r="H640" s="147">
        <v>22.7</v>
      </c>
      <c r="I640" s="147">
        <v>23.2</v>
      </c>
      <c r="J640" s="147">
        <v>20</v>
      </c>
      <c r="K640" s="147">
        <v>0.6</v>
      </c>
      <c r="L640" s="147">
        <v>0.14399999999999999</v>
      </c>
      <c r="M640" s="147">
        <f t="shared" si="29"/>
        <v>12</v>
      </c>
      <c r="N640" s="147">
        <f t="shared" si="31"/>
        <v>1736</v>
      </c>
    </row>
    <row r="641" spans="1:14">
      <c r="A641" s="147">
        <f t="shared" si="30"/>
        <v>5.3333333333333881</v>
      </c>
      <c r="B641" s="145">
        <v>44697</v>
      </c>
      <c r="C641" s="146">
        <v>0.8168981481481481</v>
      </c>
      <c r="D641" s="147">
        <v>63.2</v>
      </c>
      <c r="E641" s="147">
        <v>0</v>
      </c>
      <c r="F641" s="147">
        <v>82</v>
      </c>
      <c r="G641" s="147">
        <v>22.5</v>
      </c>
      <c r="H641" s="147">
        <v>22.7</v>
      </c>
      <c r="I641" s="147">
        <v>23.3</v>
      </c>
      <c r="J641" s="147">
        <v>20</v>
      </c>
      <c r="K641" s="147">
        <v>0.6</v>
      </c>
      <c r="L641" s="147">
        <v>0.14499999999999999</v>
      </c>
      <c r="M641" s="147">
        <f t="shared" si="29"/>
        <v>12</v>
      </c>
      <c r="N641" s="147">
        <f t="shared" si="31"/>
        <v>1742</v>
      </c>
    </row>
    <row r="642" spans="1:14">
      <c r="A642" s="147">
        <f t="shared" si="30"/>
        <v>5.3416666666667219</v>
      </c>
      <c r="B642" s="145">
        <v>44697</v>
      </c>
      <c r="C642" s="146">
        <v>0.81724537037037026</v>
      </c>
      <c r="D642" s="147">
        <v>63.2</v>
      </c>
      <c r="E642" s="147">
        <v>0</v>
      </c>
      <c r="F642" s="147">
        <v>82</v>
      </c>
      <c r="G642" s="147">
        <v>22.5</v>
      </c>
      <c r="H642" s="147">
        <v>22.7</v>
      </c>
      <c r="I642" s="147">
        <v>23.3</v>
      </c>
      <c r="J642" s="147">
        <v>20</v>
      </c>
      <c r="K642" s="147">
        <v>0.6</v>
      </c>
      <c r="L642" s="147">
        <v>0.14499999999999999</v>
      </c>
      <c r="M642" s="147">
        <f t="shared" si="29"/>
        <v>12</v>
      </c>
      <c r="N642" s="147">
        <f t="shared" si="31"/>
        <v>1748</v>
      </c>
    </row>
    <row r="643" spans="1:14">
      <c r="A643" s="147">
        <f t="shared" si="30"/>
        <v>5.3500000000000556</v>
      </c>
      <c r="B643" s="145">
        <v>44697</v>
      </c>
      <c r="C643" s="146">
        <v>0.81759259259259265</v>
      </c>
      <c r="D643" s="147">
        <v>63.2</v>
      </c>
      <c r="E643" s="147">
        <v>0</v>
      </c>
      <c r="F643" s="147">
        <v>82.6</v>
      </c>
      <c r="G643" s="147">
        <v>22.5</v>
      </c>
      <c r="H643" s="147">
        <v>22.7</v>
      </c>
      <c r="I643" s="147">
        <v>23.4</v>
      </c>
      <c r="J643" s="147">
        <v>20</v>
      </c>
      <c r="K643" s="147">
        <v>0.6</v>
      </c>
      <c r="L643" s="147">
        <v>0.14599999999999999</v>
      </c>
      <c r="M643" s="147">
        <f t="shared" ref="M643:M706" si="32">J643*K643</f>
        <v>12</v>
      </c>
      <c r="N643" s="147">
        <f t="shared" si="31"/>
        <v>1754</v>
      </c>
    </row>
    <row r="644" spans="1:14">
      <c r="A644" s="147">
        <f t="shared" ref="A644:A707" si="33">A643+30/3600</f>
        <v>5.3583333333333893</v>
      </c>
      <c r="B644" s="145">
        <v>44697</v>
      </c>
      <c r="C644" s="146">
        <v>0.81793981481481481</v>
      </c>
      <c r="D644" s="147">
        <v>62.5</v>
      </c>
      <c r="E644" s="147">
        <v>0</v>
      </c>
      <c r="F644" s="147">
        <v>82.6</v>
      </c>
      <c r="G644" s="147">
        <v>22.6</v>
      </c>
      <c r="H644" s="147">
        <v>22.7</v>
      </c>
      <c r="I644" s="147">
        <v>23.3</v>
      </c>
      <c r="J644" s="147">
        <v>20</v>
      </c>
      <c r="K644" s="147">
        <v>0.7</v>
      </c>
      <c r="L644" s="147">
        <v>0.14599999999999999</v>
      </c>
      <c r="M644" s="147">
        <f t="shared" si="32"/>
        <v>14</v>
      </c>
      <c r="N644" s="147">
        <f t="shared" ref="N644:N707" si="34">K644*10+N643</f>
        <v>1761</v>
      </c>
    </row>
    <row r="645" spans="1:14">
      <c r="A645" s="147">
        <f t="shared" si="33"/>
        <v>5.3666666666667231</v>
      </c>
      <c r="B645" s="145">
        <v>44697</v>
      </c>
      <c r="C645" s="146">
        <v>0.81828703703703709</v>
      </c>
      <c r="D645" s="147">
        <v>62.5</v>
      </c>
      <c r="E645" s="147">
        <v>0</v>
      </c>
      <c r="F645" s="147">
        <v>83.2</v>
      </c>
      <c r="G645" s="147">
        <v>22.6</v>
      </c>
      <c r="H645" s="147">
        <v>22.8</v>
      </c>
      <c r="I645" s="147">
        <v>23.3</v>
      </c>
      <c r="J645" s="147">
        <v>20</v>
      </c>
      <c r="K645" s="147">
        <v>0.7</v>
      </c>
      <c r="L645" s="147">
        <v>0.14699999999999999</v>
      </c>
      <c r="M645" s="147">
        <f t="shared" si="32"/>
        <v>14</v>
      </c>
      <c r="N645" s="147">
        <f t="shared" si="34"/>
        <v>1768</v>
      </c>
    </row>
    <row r="646" spans="1:14">
      <c r="A646" s="147">
        <f t="shared" si="33"/>
        <v>5.3750000000000568</v>
      </c>
      <c r="B646" s="145">
        <v>44697</v>
      </c>
      <c r="C646" s="146">
        <v>0.81863425925925926</v>
      </c>
      <c r="D646" s="147">
        <v>62.5</v>
      </c>
      <c r="E646" s="147">
        <v>0</v>
      </c>
      <c r="F646" s="147">
        <v>83.2</v>
      </c>
      <c r="G646" s="147">
        <v>22.5</v>
      </c>
      <c r="H646" s="147">
        <v>22.7</v>
      </c>
      <c r="I646" s="147">
        <v>23.3</v>
      </c>
      <c r="J646" s="147">
        <v>20</v>
      </c>
      <c r="K646" s="147">
        <v>0.7</v>
      </c>
      <c r="L646" s="147">
        <v>0.14699999999999999</v>
      </c>
      <c r="M646" s="147">
        <f t="shared" si="32"/>
        <v>14</v>
      </c>
      <c r="N646" s="147">
        <f t="shared" si="34"/>
        <v>1775</v>
      </c>
    </row>
    <row r="647" spans="1:14">
      <c r="A647" s="147">
        <f t="shared" si="33"/>
        <v>5.3833333333333906</v>
      </c>
      <c r="B647" s="145">
        <v>44697</v>
      </c>
      <c r="C647" s="146">
        <v>0.81898148148148142</v>
      </c>
      <c r="D647" s="147">
        <v>62.5</v>
      </c>
      <c r="E647" s="147">
        <v>0</v>
      </c>
      <c r="F647" s="147">
        <v>83.9</v>
      </c>
      <c r="G647" s="147">
        <v>22.6</v>
      </c>
      <c r="H647" s="147">
        <v>22.7</v>
      </c>
      <c r="I647" s="147">
        <v>23.3</v>
      </c>
      <c r="J647" s="147">
        <v>20</v>
      </c>
      <c r="K647" s="147">
        <v>0.7</v>
      </c>
      <c r="L647" s="147">
        <v>0.14799999999999999</v>
      </c>
      <c r="M647" s="147">
        <f t="shared" si="32"/>
        <v>14</v>
      </c>
      <c r="N647" s="147">
        <f t="shared" si="34"/>
        <v>1782</v>
      </c>
    </row>
    <row r="648" spans="1:14">
      <c r="A648" s="147">
        <f t="shared" si="33"/>
        <v>5.3916666666667243</v>
      </c>
      <c r="B648" s="145">
        <v>44697</v>
      </c>
      <c r="C648" s="146">
        <v>0.8193287037037037</v>
      </c>
      <c r="D648" s="147">
        <v>61.8</v>
      </c>
      <c r="E648" s="147">
        <v>0</v>
      </c>
      <c r="F648" s="147">
        <v>83.9</v>
      </c>
      <c r="G648" s="147">
        <v>22.6</v>
      </c>
      <c r="H648" s="147">
        <v>22.7</v>
      </c>
      <c r="I648" s="147">
        <v>23.3</v>
      </c>
      <c r="J648" s="147">
        <v>20</v>
      </c>
      <c r="K648" s="147">
        <v>0.7</v>
      </c>
      <c r="L648" s="147">
        <v>0.14899999999999999</v>
      </c>
      <c r="M648" s="147">
        <f t="shared" si="32"/>
        <v>14</v>
      </c>
      <c r="N648" s="147">
        <f t="shared" si="34"/>
        <v>1789</v>
      </c>
    </row>
    <row r="649" spans="1:14">
      <c r="A649" s="147">
        <f t="shared" si="33"/>
        <v>5.4000000000000581</v>
      </c>
      <c r="B649" s="145">
        <v>44697</v>
      </c>
      <c r="C649" s="146">
        <v>0.81967592592592586</v>
      </c>
      <c r="D649" s="147">
        <v>61.8</v>
      </c>
      <c r="E649" s="147">
        <v>0</v>
      </c>
      <c r="F649" s="147">
        <v>84.5</v>
      </c>
      <c r="G649" s="147">
        <v>22.6</v>
      </c>
      <c r="H649" s="147">
        <v>22.7</v>
      </c>
      <c r="I649" s="147">
        <v>23.3</v>
      </c>
      <c r="J649" s="147">
        <v>20</v>
      </c>
      <c r="K649" s="147">
        <v>0.7</v>
      </c>
      <c r="L649" s="147">
        <v>0.14899999999999999</v>
      </c>
      <c r="M649" s="147">
        <f t="shared" si="32"/>
        <v>14</v>
      </c>
      <c r="N649" s="147">
        <f t="shared" si="34"/>
        <v>1796</v>
      </c>
    </row>
    <row r="650" spans="1:14">
      <c r="A650" s="147">
        <f t="shared" si="33"/>
        <v>5.4083333333333918</v>
      </c>
      <c r="B650" s="145">
        <v>44697</v>
      </c>
      <c r="C650" s="146">
        <v>0.82002314814814825</v>
      </c>
      <c r="D650" s="147">
        <v>61.2</v>
      </c>
      <c r="E650" s="147">
        <v>0</v>
      </c>
      <c r="F650" s="147">
        <v>84.5</v>
      </c>
      <c r="G650" s="147">
        <v>22.6</v>
      </c>
      <c r="H650" s="147">
        <v>22.7</v>
      </c>
      <c r="I650" s="147">
        <v>23.3</v>
      </c>
      <c r="J650" s="147">
        <v>20</v>
      </c>
      <c r="K650" s="147">
        <v>0.7</v>
      </c>
      <c r="L650" s="147">
        <v>0.15</v>
      </c>
      <c r="M650" s="147">
        <f t="shared" si="32"/>
        <v>14</v>
      </c>
      <c r="N650" s="147">
        <f t="shared" si="34"/>
        <v>1803</v>
      </c>
    </row>
    <row r="651" spans="1:14">
      <c r="A651" s="147">
        <f t="shared" si="33"/>
        <v>5.4166666666667256</v>
      </c>
      <c r="B651" s="145">
        <v>44697</v>
      </c>
      <c r="C651" s="146">
        <v>0.82037037037037042</v>
      </c>
      <c r="D651" s="147">
        <v>61.2</v>
      </c>
      <c r="E651" s="147">
        <v>0</v>
      </c>
      <c r="F651" s="147">
        <v>85.1</v>
      </c>
      <c r="G651" s="147">
        <v>22.6</v>
      </c>
      <c r="H651" s="147">
        <v>22.7</v>
      </c>
      <c r="I651" s="147">
        <v>23.4</v>
      </c>
      <c r="J651" s="147">
        <v>20</v>
      </c>
      <c r="K651" s="147">
        <v>0.7</v>
      </c>
      <c r="L651" s="147">
        <v>0.15</v>
      </c>
      <c r="M651" s="147">
        <f t="shared" si="32"/>
        <v>14</v>
      </c>
      <c r="N651" s="147">
        <f t="shared" si="34"/>
        <v>1810</v>
      </c>
    </row>
    <row r="652" spans="1:14">
      <c r="A652" s="147">
        <f t="shared" si="33"/>
        <v>5.4250000000000593</v>
      </c>
      <c r="B652" s="145">
        <v>44697</v>
      </c>
      <c r="C652" s="146">
        <v>0.82071759259259258</v>
      </c>
      <c r="D652" s="147">
        <v>61.2</v>
      </c>
      <c r="E652" s="147">
        <v>0</v>
      </c>
      <c r="F652" s="147">
        <v>85.1</v>
      </c>
      <c r="G652" s="147">
        <v>22.7</v>
      </c>
      <c r="H652" s="147">
        <v>22.8</v>
      </c>
      <c r="I652" s="147">
        <v>23.4</v>
      </c>
      <c r="J652" s="147">
        <v>20</v>
      </c>
      <c r="K652" s="147">
        <v>0.7</v>
      </c>
      <c r="L652" s="147">
        <v>0.151</v>
      </c>
      <c r="M652" s="147">
        <f t="shared" si="32"/>
        <v>14</v>
      </c>
      <c r="N652" s="147">
        <f t="shared" si="34"/>
        <v>1817</v>
      </c>
    </row>
    <row r="653" spans="1:14">
      <c r="A653" s="147">
        <f t="shared" si="33"/>
        <v>5.4333333333333931</v>
      </c>
      <c r="B653" s="145">
        <v>44697</v>
      </c>
      <c r="C653" s="146">
        <v>0.82106481481481486</v>
      </c>
      <c r="D653" s="147">
        <v>61.2</v>
      </c>
      <c r="E653" s="147">
        <v>0</v>
      </c>
      <c r="F653" s="147">
        <v>85.8</v>
      </c>
      <c r="G653" s="147">
        <v>22.6</v>
      </c>
      <c r="H653" s="147">
        <v>22.8</v>
      </c>
      <c r="I653" s="147">
        <v>23.3</v>
      </c>
      <c r="J653" s="147">
        <v>20</v>
      </c>
      <c r="K653" s="147">
        <v>0.7</v>
      </c>
      <c r="L653" s="147">
        <v>0.152</v>
      </c>
      <c r="M653" s="147">
        <f t="shared" si="32"/>
        <v>14</v>
      </c>
      <c r="N653" s="147">
        <f t="shared" si="34"/>
        <v>1824</v>
      </c>
    </row>
    <row r="654" spans="1:14">
      <c r="A654" s="147">
        <f t="shared" si="33"/>
        <v>5.4416666666667268</v>
      </c>
      <c r="B654" s="145">
        <v>44697</v>
      </c>
      <c r="C654" s="146">
        <v>0.82141203703703702</v>
      </c>
      <c r="D654" s="147">
        <v>60.5</v>
      </c>
      <c r="E654" s="147">
        <v>0</v>
      </c>
      <c r="F654" s="147">
        <v>85.8</v>
      </c>
      <c r="G654" s="147">
        <v>22.6</v>
      </c>
      <c r="H654" s="147">
        <v>22.8</v>
      </c>
      <c r="I654" s="147">
        <v>23.4</v>
      </c>
      <c r="J654" s="147">
        <v>20</v>
      </c>
      <c r="K654" s="147">
        <v>0.7</v>
      </c>
      <c r="L654" s="147">
        <v>0.152</v>
      </c>
      <c r="M654" s="147">
        <f t="shared" si="32"/>
        <v>14</v>
      </c>
      <c r="N654" s="147">
        <f t="shared" si="34"/>
        <v>1831</v>
      </c>
    </row>
    <row r="655" spans="1:14">
      <c r="A655" s="147">
        <f t="shared" si="33"/>
        <v>5.4500000000000606</v>
      </c>
      <c r="B655" s="145">
        <v>44697</v>
      </c>
      <c r="C655" s="146">
        <v>0.82175925925925919</v>
      </c>
      <c r="D655" s="147">
        <v>60.5</v>
      </c>
      <c r="E655" s="147">
        <v>0</v>
      </c>
      <c r="F655" s="147">
        <v>86.4</v>
      </c>
      <c r="G655" s="147">
        <v>22.7</v>
      </c>
      <c r="H655" s="147">
        <v>22.8</v>
      </c>
      <c r="I655" s="147">
        <v>23.3</v>
      </c>
      <c r="J655" s="147">
        <v>20</v>
      </c>
      <c r="K655" s="147">
        <v>0.7</v>
      </c>
      <c r="L655" s="147">
        <v>0.153</v>
      </c>
      <c r="M655" s="147">
        <f t="shared" si="32"/>
        <v>14</v>
      </c>
      <c r="N655" s="147">
        <f t="shared" si="34"/>
        <v>1838</v>
      </c>
    </row>
    <row r="656" spans="1:14">
      <c r="A656" s="147">
        <f t="shared" si="33"/>
        <v>5.4583333333333943</v>
      </c>
      <c r="B656" s="145">
        <v>44697</v>
      </c>
      <c r="C656" s="146">
        <v>0.82210648148148147</v>
      </c>
      <c r="D656" s="147">
        <v>60.5</v>
      </c>
      <c r="E656" s="147">
        <v>0</v>
      </c>
      <c r="F656" s="147">
        <v>86.4</v>
      </c>
      <c r="G656" s="147">
        <v>22.7</v>
      </c>
      <c r="H656" s="147">
        <v>22.8</v>
      </c>
      <c r="I656" s="147">
        <v>23.3</v>
      </c>
      <c r="J656" s="147">
        <v>20</v>
      </c>
      <c r="K656" s="147">
        <v>0.7</v>
      </c>
      <c r="L656" s="147">
        <v>0.153</v>
      </c>
      <c r="M656" s="147">
        <f t="shared" si="32"/>
        <v>14</v>
      </c>
      <c r="N656" s="147">
        <f t="shared" si="34"/>
        <v>1845</v>
      </c>
    </row>
    <row r="657" spans="1:14">
      <c r="A657" s="147">
        <f t="shared" si="33"/>
        <v>5.4666666666667281</v>
      </c>
      <c r="B657" s="145">
        <v>44697</v>
      </c>
      <c r="C657" s="146">
        <v>0.82245370370370363</v>
      </c>
      <c r="D657" s="147">
        <v>59.8</v>
      </c>
      <c r="E657" s="147">
        <v>0</v>
      </c>
      <c r="F657" s="147">
        <v>87</v>
      </c>
      <c r="G657" s="147">
        <v>22.7</v>
      </c>
      <c r="H657" s="147">
        <v>22.7</v>
      </c>
      <c r="I657" s="147">
        <v>23.4</v>
      </c>
      <c r="J657" s="147">
        <v>20</v>
      </c>
      <c r="K657" s="147">
        <v>0.7</v>
      </c>
      <c r="L657" s="147">
        <v>0.154</v>
      </c>
      <c r="M657" s="147">
        <f t="shared" si="32"/>
        <v>14</v>
      </c>
      <c r="N657" s="147">
        <f t="shared" si="34"/>
        <v>1852</v>
      </c>
    </row>
    <row r="658" spans="1:14">
      <c r="A658" s="147">
        <f t="shared" si="33"/>
        <v>5.4750000000000618</v>
      </c>
      <c r="B658" s="145">
        <v>44697</v>
      </c>
      <c r="C658" s="146">
        <v>0.82280092592592602</v>
      </c>
      <c r="D658" s="147">
        <v>59.8</v>
      </c>
      <c r="E658" s="147">
        <v>0</v>
      </c>
      <c r="F658" s="147">
        <v>87</v>
      </c>
      <c r="G658" s="147">
        <v>22.7</v>
      </c>
      <c r="H658" s="147">
        <v>22.7</v>
      </c>
      <c r="I658" s="147">
        <v>23.4</v>
      </c>
      <c r="J658" s="147">
        <v>20</v>
      </c>
      <c r="K658" s="147">
        <v>0.7</v>
      </c>
      <c r="L658" s="147">
        <v>0.154</v>
      </c>
      <c r="M658" s="147">
        <f t="shared" si="32"/>
        <v>14</v>
      </c>
      <c r="N658" s="147">
        <f t="shared" si="34"/>
        <v>1859</v>
      </c>
    </row>
    <row r="659" spans="1:14">
      <c r="A659" s="147">
        <f t="shared" si="33"/>
        <v>5.4833333333333956</v>
      </c>
      <c r="B659" s="145">
        <v>44697</v>
      </c>
      <c r="C659" s="146">
        <v>0.82314814814814818</v>
      </c>
      <c r="D659" s="147">
        <v>59.8</v>
      </c>
      <c r="E659" s="147">
        <v>0</v>
      </c>
      <c r="F659" s="147">
        <v>87.7</v>
      </c>
      <c r="G659" s="147">
        <v>22.7</v>
      </c>
      <c r="H659" s="147">
        <v>22.7</v>
      </c>
      <c r="I659" s="147">
        <v>23.4</v>
      </c>
      <c r="J659" s="147">
        <v>20</v>
      </c>
      <c r="K659" s="147">
        <v>0.7</v>
      </c>
      <c r="L659" s="147">
        <v>0.155</v>
      </c>
      <c r="M659" s="147">
        <f t="shared" si="32"/>
        <v>14</v>
      </c>
      <c r="N659" s="147">
        <f t="shared" si="34"/>
        <v>1866</v>
      </c>
    </row>
    <row r="660" spans="1:14">
      <c r="A660" s="147">
        <f t="shared" si="33"/>
        <v>5.4916666666667293</v>
      </c>
      <c r="B660" s="145">
        <v>44697</v>
      </c>
      <c r="C660" s="146">
        <v>0.82349537037037035</v>
      </c>
      <c r="D660" s="147">
        <v>59.1</v>
      </c>
      <c r="E660" s="147">
        <v>0</v>
      </c>
      <c r="F660" s="147">
        <v>87.7</v>
      </c>
      <c r="G660" s="147">
        <v>22.7</v>
      </c>
      <c r="H660" s="147">
        <v>22.7</v>
      </c>
      <c r="I660" s="147">
        <v>23.4</v>
      </c>
      <c r="J660" s="147">
        <v>20</v>
      </c>
      <c r="K660" s="147">
        <v>0.7</v>
      </c>
      <c r="L660" s="147">
        <v>0.156</v>
      </c>
      <c r="M660" s="147">
        <f t="shared" si="32"/>
        <v>14</v>
      </c>
      <c r="N660" s="147">
        <f t="shared" si="34"/>
        <v>1873</v>
      </c>
    </row>
    <row r="661" spans="1:14">
      <c r="A661" s="147">
        <f t="shared" si="33"/>
        <v>5.5000000000000631</v>
      </c>
      <c r="B661" s="145">
        <v>44697</v>
      </c>
      <c r="C661" s="146">
        <v>0.82384259259259263</v>
      </c>
      <c r="D661" s="147">
        <v>59.1</v>
      </c>
      <c r="E661" s="147">
        <v>0</v>
      </c>
      <c r="F661" s="147">
        <v>88.3</v>
      </c>
      <c r="G661" s="147">
        <v>22.7</v>
      </c>
      <c r="H661" s="147">
        <v>22.8</v>
      </c>
      <c r="I661" s="147">
        <v>23.4</v>
      </c>
      <c r="J661" s="147">
        <v>20</v>
      </c>
      <c r="K661" s="147">
        <v>0.7</v>
      </c>
      <c r="L661" s="147">
        <v>0.156</v>
      </c>
      <c r="M661" s="147">
        <f t="shared" si="32"/>
        <v>14</v>
      </c>
      <c r="N661" s="147">
        <f t="shared" si="34"/>
        <v>1880</v>
      </c>
    </row>
    <row r="662" spans="1:14">
      <c r="A662" s="147">
        <f t="shared" si="33"/>
        <v>5.5083333333333968</v>
      </c>
      <c r="B662" s="145">
        <v>44697</v>
      </c>
      <c r="C662" s="146">
        <v>0.82418981481481479</v>
      </c>
      <c r="D662" s="147">
        <v>59.1</v>
      </c>
      <c r="E662" s="147">
        <v>0</v>
      </c>
      <c r="F662" s="147">
        <v>88.3</v>
      </c>
      <c r="G662" s="147">
        <v>22.7</v>
      </c>
      <c r="H662" s="147">
        <v>22.8</v>
      </c>
      <c r="I662" s="147">
        <v>23.4</v>
      </c>
      <c r="J662" s="147">
        <v>20</v>
      </c>
      <c r="K662" s="147">
        <v>0.7</v>
      </c>
      <c r="L662" s="147">
        <v>0.157</v>
      </c>
      <c r="M662" s="147">
        <f t="shared" si="32"/>
        <v>14</v>
      </c>
      <c r="N662" s="147">
        <f t="shared" si="34"/>
        <v>1887</v>
      </c>
    </row>
    <row r="663" spans="1:14">
      <c r="A663" s="147">
        <f t="shared" si="33"/>
        <v>5.5166666666667306</v>
      </c>
      <c r="B663" s="145">
        <v>44697</v>
      </c>
      <c r="C663" s="146">
        <v>0.82453703703703696</v>
      </c>
      <c r="D663" s="147">
        <v>59.1</v>
      </c>
      <c r="E663" s="147">
        <v>0</v>
      </c>
      <c r="F663" s="147">
        <v>88.9</v>
      </c>
      <c r="G663" s="147">
        <v>22.7</v>
      </c>
      <c r="H663" s="147">
        <v>22.8</v>
      </c>
      <c r="I663" s="147">
        <v>23.3</v>
      </c>
      <c r="J663" s="147">
        <v>20</v>
      </c>
      <c r="K663" s="147">
        <v>0.7</v>
      </c>
      <c r="L663" s="147">
        <v>0.157</v>
      </c>
      <c r="M663" s="147">
        <f t="shared" si="32"/>
        <v>14</v>
      </c>
      <c r="N663" s="147">
        <f t="shared" si="34"/>
        <v>1894</v>
      </c>
    </row>
    <row r="664" spans="1:14">
      <c r="A664" s="147">
        <f t="shared" si="33"/>
        <v>5.5250000000000643</v>
      </c>
      <c r="B664" s="145">
        <v>44697</v>
      </c>
      <c r="C664" s="146">
        <v>0.82488425925925923</v>
      </c>
      <c r="D664" s="147">
        <v>58.5</v>
      </c>
      <c r="E664" s="147">
        <v>0</v>
      </c>
      <c r="F664" s="147">
        <v>88.9</v>
      </c>
      <c r="G664" s="147">
        <v>22.7</v>
      </c>
      <c r="H664" s="147">
        <v>22.9</v>
      </c>
      <c r="I664" s="147">
        <v>23.4</v>
      </c>
      <c r="J664" s="147">
        <v>20</v>
      </c>
      <c r="K664" s="147">
        <v>0.7</v>
      </c>
      <c r="L664" s="147">
        <v>0.158</v>
      </c>
      <c r="M664" s="147">
        <f t="shared" si="32"/>
        <v>14</v>
      </c>
      <c r="N664" s="147">
        <f t="shared" si="34"/>
        <v>1901</v>
      </c>
    </row>
    <row r="665" spans="1:14">
      <c r="A665" s="147">
        <f t="shared" si="33"/>
        <v>5.5333333333333981</v>
      </c>
      <c r="B665" s="145">
        <v>44697</v>
      </c>
      <c r="C665" s="146">
        <v>0.82523148148148151</v>
      </c>
      <c r="D665" s="147">
        <v>58.5</v>
      </c>
      <c r="E665" s="147">
        <v>0</v>
      </c>
      <c r="F665" s="147">
        <v>89.6</v>
      </c>
      <c r="G665" s="147">
        <v>22.7</v>
      </c>
      <c r="H665" s="147">
        <v>22.8</v>
      </c>
      <c r="I665" s="147">
        <v>23.4</v>
      </c>
      <c r="J665" s="147">
        <v>20</v>
      </c>
      <c r="K665" s="147">
        <v>0.7</v>
      </c>
      <c r="L665" s="147">
        <v>0.159</v>
      </c>
      <c r="M665" s="147">
        <f t="shared" si="32"/>
        <v>14</v>
      </c>
      <c r="N665" s="147">
        <f t="shared" si="34"/>
        <v>1908</v>
      </c>
    </row>
    <row r="666" spans="1:14">
      <c r="A666" s="147">
        <f t="shared" si="33"/>
        <v>5.5416666666667318</v>
      </c>
      <c r="B666" s="145">
        <v>44697</v>
      </c>
      <c r="C666" s="146">
        <v>0.82557870370370379</v>
      </c>
      <c r="D666" s="147">
        <v>58.5</v>
      </c>
      <c r="E666" s="147">
        <v>0</v>
      </c>
      <c r="F666" s="147">
        <v>89.6</v>
      </c>
      <c r="G666" s="147">
        <v>22.7</v>
      </c>
      <c r="H666" s="147">
        <v>22.9</v>
      </c>
      <c r="I666" s="147">
        <v>23.4</v>
      </c>
      <c r="J666" s="147">
        <v>20</v>
      </c>
      <c r="K666" s="147">
        <v>0.7</v>
      </c>
      <c r="L666" s="147">
        <v>0.159</v>
      </c>
      <c r="M666" s="147">
        <f t="shared" si="32"/>
        <v>14</v>
      </c>
      <c r="N666" s="147">
        <f t="shared" si="34"/>
        <v>1915</v>
      </c>
    </row>
    <row r="667" spans="1:14">
      <c r="A667" s="147">
        <f t="shared" si="33"/>
        <v>5.5500000000000655</v>
      </c>
      <c r="B667" s="145">
        <v>44697</v>
      </c>
      <c r="C667" s="146">
        <v>0.82592592592592595</v>
      </c>
      <c r="D667" s="147">
        <v>57.8</v>
      </c>
      <c r="E667" s="147">
        <v>0</v>
      </c>
      <c r="F667" s="147">
        <v>90.2</v>
      </c>
      <c r="G667" s="147">
        <v>22.7</v>
      </c>
      <c r="H667" s="147">
        <v>22.9</v>
      </c>
      <c r="I667" s="147">
        <v>23.4</v>
      </c>
      <c r="J667" s="147">
        <v>20</v>
      </c>
      <c r="K667" s="147">
        <v>0.7</v>
      </c>
      <c r="L667" s="147">
        <v>0.16</v>
      </c>
      <c r="M667" s="147">
        <f t="shared" si="32"/>
        <v>14</v>
      </c>
      <c r="N667" s="147">
        <f t="shared" si="34"/>
        <v>1922</v>
      </c>
    </row>
    <row r="668" spans="1:14">
      <c r="A668" s="147">
        <f t="shared" si="33"/>
        <v>5.5583333333333993</v>
      </c>
      <c r="B668" s="145">
        <v>44697</v>
      </c>
      <c r="C668" s="146">
        <v>0.82627314814814812</v>
      </c>
      <c r="D668" s="147">
        <v>57.8</v>
      </c>
      <c r="E668" s="147">
        <v>0</v>
      </c>
      <c r="F668" s="147">
        <v>90.2</v>
      </c>
      <c r="G668" s="147">
        <v>22.7</v>
      </c>
      <c r="H668" s="147">
        <v>23</v>
      </c>
      <c r="I668" s="147">
        <v>23.4</v>
      </c>
      <c r="J668" s="147">
        <v>20</v>
      </c>
      <c r="K668" s="147">
        <v>0.7</v>
      </c>
      <c r="L668" s="147">
        <v>0.16</v>
      </c>
      <c r="M668" s="147">
        <f t="shared" si="32"/>
        <v>14</v>
      </c>
      <c r="N668" s="147">
        <f t="shared" si="34"/>
        <v>1929</v>
      </c>
    </row>
    <row r="669" spans="1:14">
      <c r="A669" s="147">
        <f t="shared" si="33"/>
        <v>5.566666666666733</v>
      </c>
      <c r="B669" s="145">
        <v>44697</v>
      </c>
      <c r="C669" s="146">
        <v>0.82662037037037039</v>
      </c>
      <c r="D669" s="147">
        <v>57.8</v>
      </c>
      <c r="E669" s="147">
        <v>0</v>
      </c>
      <c r="F669" s="147">
        <v>90.8</v>
      </c>
      <c r="G669" s="147">
        <v>22.7</v>
      </c>
      <c r="H669" s="147">
        <v>22.8</v>
      </c>
      <c r="I669" s="147">
        <v>23.4</v>
      </c>
      <c r="J669" s="147">
        <v>20</v>
      </c>
      <c r="K669" s="147">
        <v>0.7</v>
      </c>
      <c r="L669" s="147">
        <v>0.161</v>
      </c>
      <c r="M669" s="147">
        <f t="shared" si="32"/>
        <v>14</v>
      </c>
      <c r="N669" s="147">
        <f t="shared" si="34"/>
        <v>1936</v>
      </c>
    </row>
    <row r="670" spans="1:14">
      <c r="A670" s="147">
        <f t="shared" si="33"/>
        <v>5.5750000000000668</v>
      </c>
      <c r="B670" s="145">
        <v>44697</v>
      </c>
      <c r="C670" s="146">
        <v>0.82696759259259256</v>
      </c>
      <c r="D670" s="147">
        <v>57.8</v>
      </c>
      <c r="E670" s="147">
        <v>0</v>
      </c>
      <c r="F670" s="147">
        <v>90.8</v>
      </c>
      <c r="G670" s="147">
        <v>22.7</v>
      </c>
      <c r="H670" s="147">
        <v>22.8</v>
      </c>
      <c r="I670" s="147">
        <v>23.4</v>
      </c>
      <c r="J670" s="147">
        <v>20</v>
      </c>
      <c r="K670" s="147">
        <v>0.7</v>
      </c>
      <c r="L670" s="147">
        <v>0.161</v>
      </c>
      <c r="M670" s="147">
        <f t="shared" si="32"/>
        <v>14</v>
      </c>
      <c r="N670" s="147">
        <f t="shared" si="34"/>
        <v>1943</v>
      </c>
    </row>
    <row r="671" spans="1:14">
      <c r="A671" s="147">
        <f t="shared" si="33"/>
        <v>5.5833333333334005</v>
      </c>
      <c r="B671" s="145">
        <v>44697</v>
      </c>
      <c r="C671" s="146">
        <v>0.82731481481481473</v>
      </c>
      <c r="D671" s="147">
        <v>57.1</v>
      </c>
      <c r="E671" s="147">
        <v>0</v>
      </c>
      <c r="F671" s="147">
        <v>91.5</v>
      </c>
      <c r="G671" s="147">
        <v>22.7</v>
      </c>
      <c r="H671" s="147">
        <v>22.9</v>
      </c>
      <c r="I671" s="147">
        <v>23.5</v>
      </c>
      <c r="J671" s="147">
        <v>20</v>
      </c>
      <c r="K671" s="147">
        <v>0.7</v>
      </c>
      <c r="L671" s="147">
        <v>0.16200000000000001</v>
      </c>
      <c r="M671" s="147">
        <f t="shared" si="32"/>
        <v>14</v>
      </c>
      <c r="N671" s="147">
        <f t="shared" si="34"/>
        <v>1950</v>
      </c>
    </row>
    <row r="672" spans="1:14">
      <c r="A672" s="147">
        <f t="shared" si="33"/>
        <v>5.5916666666667343</v>
      </c>
      <c r="B672" s="145">
        <v>44697</v>
      </c>
      <c r="C672" s="146">
        <v>0.82767361111111104</v>
      </c>
      <c r="D672" s="147">
        <v>57.1</v>
      </c>
      <c r="E672" s="147">
        <v>0</v>
      </c>
      <c r="F672" s="147">
        <v>91.5</v>
      </c>
      <c r="G672" s="147">
        <v>22.7</v>
      </c>
      <c r="H672" s="147">
        <v>22.8</v>
      </c>
      <c r="I672" s="147">
        <v>23.5</v>
      </c>
      <c r="J672" s="147">
        <v>20</v>
      </c>
      <c r="K672" s="147">
        <v>0.7</v>
      </c>
      <c r="L672" s="147">
        <v>0.16300000000000001</v>
      </c>
      <c r="M672" s="147">
        <f t="shared" si="32"/>
        <v>14</v>
      </c>
      <c r="N672" s="147">
        <f t="shared" si="34"/>
        <v>1957</v>
      </c>
    </row>
    <row r="673" spans="1:14">
      <c r="A673" s="147">
        <f t="shared" si="33"/>
        <v>5.600000000000068</v>
      </c>
      <c r="B673" s="145">
        <v>44697</v>
      </c>
      <c r="C673" s="146">
        <v>0.82802083333333332</v>
      </c>
      <c r="D673" s="147">
        <v>56.4</v>
      </c>
      <c r="E673" s="147">
        <v>0</v>
      </c>
      <c r="F673" s="147">
        <v>92.1</v>
      </c>
      <c r="G673" s="147">
        <v>22.8</v>
      </c>
      <c r="H673" s="147">
        <v>22.9</v>
      </c>
      <c r="I673" s="147">
        <v>23.4</v>
      </c>
      <c r="J673" s="147">
        <v>20</v>
      </c>
      <c r="K673" s="147">
        <v>0.7</v>
      </c>
      <c r="L673" s="147">
        <v>0.16300000000000001</v>
      </c>
      <c r="M673" s="147">
        <f t="shared" si="32"/>
        <v>14</v>
      </c>
      <c r="N673" s="147">
        <f t="shared" si="34"/>
        <v>1964</v>
      </c>
    </row>
    <row r="674" spans="1:14">
      <c r="A674" s="147">
        <f t="shared" si="33"/>
        <v>5.6083333333334018</v>
      </c>
      <c r="B674" s="145">
        <v>44697</v>
      </c>
      <c r="C674" s="146">
        <v>0.82836805555555559</v>
      </c>
      <c r="D674" s="147">
        <v>56.4</v>
      </c>
      <c r="E674" s="147">
        <v>0</v>
      </c>
      <c r="F674" s="147">
        <v>92.8</v>
      </c>
      <c r="G674" s="147">
        <v>22.8</v>
      </c>
      <c r="H674" s="147">
        <v>22.9</v>
      </c>
      <c r="I674" s="147">
        <v>23.5</v>
      </c>
      <c r="J674" s="147">
        <v>20</v>
      </c>
      <c r="K674" s="147">
        <v>0.7</v>
      </c>
      <c r="L674" s="147">
        <v>0.16400000000000001</v>
      </c>
      <c r="M674" s="147">
        <f t="shared" si="32"/>
        <v>14</v>
      </c>
      <c r="N674" s="147">
        <f t="shared" si="34"/>
        <v>1971</v>
      </c>
    </row>
    <row r="675" spans="1:14">
      <c r="A675" s="147">
        <f t="shared" si="33"/>
        <v>5.6166666666667355</v>
      </c>
      <c r="B675" s="145">
        <v>44697</v>
      </c>
      <c r="C675" s="146">
        <v>0.82871527777777787</v>
      </c>
      <c r="D675" s="147">
        <v>56.4</v>
      </c>
      <c r="E675" s="147">
        <v>0</v>
      </c>
      <c r="F675" s="147">
        <v>92.8</v>
      </c>
      <c r="G675" s="147">
        <v>22.8</v>
      </c>
      <c r="H675" s="147">
        <v>22.9</v>
      </c>
      <c r="I675" s="147">
        <v>23.5</v>
      </c>
      <c r="J675" s="147">
        <v>20</v>
      </c>
      <c r="K675" s="147">
        <v>0.7</v>
      </c>
      <c r="L675" s="147">
        <v>0.16400000000000001</v>
      </c>
      <c r="M675" s="147">
        <f t="shared" si="32"/>
        <v>14</v>
      </c>
      <c r="N675" s="147">
        <f t="shared" si="34"/>
        <v>1978</v>
      </c>
    </row>
    <row r="676" spans="1:14">
      <c r="A676" s="147">
        <f t="shared" si="33"/>
        <v>5.6250000000000693</v>
      </c>
      <c r="B676" s="145">
        <v>44697</v>
      </c>
      <c r="C676" s="146">
        <v>0.82906250000000004</v>
      </c>
      <c r="D676" s="147">
        <v>56.4</v>
      </c>
      <c r="E676" s="147">
        <v>0</v>
      </c>
      <c r="F676" s="147">
        <v>92.8</v>
      </c>
      <c r="G676" s="147">
        <v>22.8</v>
      </c>
      <c r="H676" s="147">
        <v>22.9</v>
      </c>
      <c r="I676" s="147">
        <v>23.5</v>
      </c>
      <c r="J676" s="147">
        <v>20</v>
      </c>
      <c r="K676" s="147">
        <v>0.7</v>
      </c>
      <c r="L676" s="147">
        <v>0.16500000000000001</v>
      </c>
      <c r="M676" s="147">
        <f t="shared" si="32"/>
        <v>14</v>
      </c>
      <c r="N676" s="147">
        <f t="shared" si="34"/>
        <v>1985</v>
      </c>
    </row>
    <row r="677" spans="1:14">
      <c r="A677" s="147">
        <f t="shared" si="33"/>
        <v>5.633333333333403</v>
      </c>
      <c r="B677" s="145">
        <v>44697</v>
      </c>
      <c r="C677" s="146">
        <v>0.8294097222222222</v>
      </c>
      <c r="D677" s="147">
        <v>55.8</v>
      </c>
      <c r="E677" s="147">
        <v>0</v>
      </c>
      <c r="F677" s="147">
        <v>93.4</v>
      </c>
      <c r="G677" s="147">
        <v>22.8</v>
      </c>
      <c r="H677" s="147">
        <v>22.9</v>
      </c>
      <c r="I677" s="147">
        <v>23.5</v>
      </c>
      <c r="J677" s="147">
        <v>20</v>
      </c>
      <c r="K677" s="147">
        <v>0.7</v>
      </c>
      <c r="L677" s="147">
        <v>0.16600000000000001</v>
      </c>
      <c r="M677" s="147">
        <f t="shared" si="32"/>
        <v>14</v>
      </c>
      <c r="N677" s="147">
        <f t="shared" si="34"/>
        <v>1992</v>
      </c>
    </row>
    <row r="678" spans="1:14">
      <c r="A678" s="147">
        <f t="shared" si="33"/>
        <v>5.6416666666667368</v>
      </c>
      <c r="B678" s="145">
        <v>44697</v>
      </c>
      <c r="C678" s="146">
        <v>0.82975694444444448</v>
      </c>
      <c r="D678" s="147">
        <v>55.8</v>
      </c>
      <c r="E678" s="147">
        <v>0</v>
      </c>
      <c r="F678" s="147">
        <v>93.4</v>
      </c>
      <c r="G678" s="147">
        <v>22.8</v>
      </c>
      <c r="H678" s="147">
        <v>22.9</v>
      </c>
      <c r="I678" s="147">
        <v>23.5</v>
      </c>
      <c r="J678" s="147">
        <v>20</v>
      </c>
      <c r="K678" s="147">
        <v>0.7</v>
      </c>
      <c r="L678" s="147">
        <v>0.16600000000000001</v>
      </c>
      <c r="M678" s="147">
        <f t="shared" si="32"/>
        <v>14</v>
      </c>
      <c r="N678" s="147">
        <f t="shared" si="34"/>
        <v>1999</v>
      </c>
    </row>
    <row r="679" spans="1:14">
      <c r="A679" s="147">
        <f t="shared" si="33"/>
        <v>5.6500000000000705</v>
      </c>
      <c r="B679" s="145">
        <v>44697</v>
      </c>
      <c r="C679" s="146">
        <v>0.83010416666666664</v>
      </c>
      <c r="D679" s="147">
        <v>55.1</v>
      </c>
      <c r="E679" s="147">
        <v>0</v>
      </c>
      <c r="F679" s="147">
        <v>94</v>
      </c>
      <c r="G679" s="147">
        <v>22.8</v>
      </c>
      <c r="H679" s="147">
        <v>22.9</v>
      </c>
      <c r="I679" s="147">
        <v>23.6</v>
      </c>
      <c r="J679" s="147">
        <v>20</v>
      </c>
      <c r="K679" s="147">
        <v>0.7</v>
      </c>
      <c r="L679" s="147">
        <v>0.16700000000000001</v>
      </c>
      <c r="M679" s="147">
        <f t="shared" si="32"/>
        <v>14</v>
      </c>
      <c r="N679" s="147">
        <f t="shared" si="34"/>
        <v>2006</v>
      </c>
    </row>
    <row r="680" spans="1:14">
      <c r="A680" s="147">
        <f t="shared" si="33"/>
        <v>5.6583333333334043</v>
      </c>
      <c r="B680" s="145">
        <v>44697</v>
      </c>
      <c r="C680" s="146">
        <v>0.83045138888888881</v>
      </c>
      <c r="D680" s="147">
        <v>55.1</v>
      </c>
      <c r="E680" s="147">
        <v>0</v>
      </c>
      <c r="F680" s="147">
        <v>94.7</v>
      </c>
      <c r="G680" s="147">
        <v>22.8</v>
      </c>
      <c r="H680" s="147">
        <v>23</v>
      </c>
      <c r="I680" s="147">
        <v>23.6</v>
      </c>
      <c r="J680" s="147">
        <v>20</v>
      </c>
      <c r="K680" s="147">
        <v>0.7</v>
      </c>
      <c r="L680" s="147">
        <v>0.16700000000000001</v>
      </c>
      <c r="M680" s="147">
        <f t="shared" si="32"/>
        <v>14</v>
      </c>
      <c r="N680" s="147">
        <f t="shared" si="34"/>
        <v>2013</v>
      </c>
    </row>
    <row r="681" spans="1:14">
      <c r="A681" s="147">
        <f t="shared" si="33"/>
        <v>5.666666666666738</v>
      </c>
      <c r="B681" s="145">
        <v>44697</v>
      </c>
      <c r="C681" s="146">
        <v>0.83079861111111108</v>
      </c>
      <c r="D681" s="147">
        <v>55.1</v>
      </c>
      <c r="E681" s="147">
        <v>0</v>
      </c>
      <c r="F681" s="147">
        <v>94.7</v>
      </c>
      <c r="G681" s="147">
        <v>22.8</v>
      </c>
      <c r="H681" s="147">
        <v>22.9</v>
      </c>
      <c r="I681" s="147">
        <v>23.5</v>
      </c>
      <c r="J681" s="147">
        <v>20</v>
      </c>
      <c r="K681" s="147">
        <v>0.7</v>
      </c>
      <c r="L681" s="147">
        <v>0.16800000000000001</v>
      </c>
      <c r="M681" s="147">
        <f t="shared" si="32"/>
        <v>14</v>
      </c>
      <c r="N681" s="147">
        <f t="shared" si="34"/>
        <v>2020</v>
      </c>
    </row>
    <row r="682" spans="1:14">
      <c r="A682" s="147">
        <f t="shared" si="33"/>
        <v>5.6750000000000718</v>
      </c>
      <c r="B682" s="145">
        <v>44697</v>
      </c>
      <c r="C682" s="146">
        <v>0.83114583333333336</v>
      </c>
      <c r="D682" s="147">
        <v>55.1</v>
      </c>
      <c r="E682" s="147">
        <v>0</v>
      </c>
      <c r="F682" s="147">
        <v>95.3</v>
      </c>
      <c r="G682" s="147">
        <v>22.8</v>
      </c>
      <c r="H682" s="147">
        <v>23</v>
      </c>
      <c r="I682" s="147">
        <v>23.6</v>
      </c>
      <c r="J682" s="147">
        <v>20</v>
      </c>
      <c r="K682" s="147">
        <v>0.7</v>
      </c>
      <c r="L682" s="147">
        <v>0.16800000000000001</v>
      </c>
      <c r="M682" s="147">
        <f t="shared" si="32"/>
        <v>14</v>
      </c>
      <c r="N682" s="147">
        <f t="shared" si="34"/>
        <v>2027</v>
      </c>
    </row>
    <row r="683" spans="1:14">
      <c r="A683" s="147">
        <f t="shared" si="33"/>
        <v>5.6833333333334055</v>
      </c>
      <c r="B683" s="145">
        <v>44697</v>
      </c>
      <c r="C683" s="146">
        <v>0.83149305555555564</v>
      </c>
      <c r="D683" s="147">
        <v>54.4</v>
      </c>
      <c r="E683" s="147">
        <v>0</v>
      </c>
      <c r="F683" s="147">
        <v>95.3</v>
      </c>
      <c r="G683" s="147">
        <v>22.8</v>
      </c>
      <c r="H683" s="147">
        <v>23</v>
      </c>
      <c r="I683" s="147">
        <v>23.6</v>
      </c>
      <c r="J683" s="147">
        <v>20</v>
      </c>
      <c r="K683" s="147">
        <v>0.7</v>
      </c>
      <c r="L683" s="147">
        <v>0.16900000000000001</v>
      </c>
      <c r="M683" s="147">
        <f t="shared" si="32"/>
        <v>14</v>
      </c>
      <c r="N683" s="147">
        <f t="shared" si="34"/>
        <v>2034</v>
      </c>
    </row>
    <row r="684" spans="1:14">
      <c r="A684" s="147">
        <f t="shared" si="33"/>
        <v>5.6916666666667393</v>
      </c>
      <c r="B684" s="145">
        <v>44697</v>
      </c>
      <c r="C684" s="146">
        <v>0.8318402777777778</v>
      </c>
      <c r="D684" s="147">
        <v>54.4</v>
      </c>
      <c r="E684" s="147">
        <v>0</v>
      </c>
      <c r="F684" s="147">
        <v>95.9</v>
      </c>
      <c r="G684" s="147">
        <v>22.8</v>
      </c>
      <c r="H684" s="147">
        <v>22.9</v>
      </c>
      <c r="I684" s="147">
        <v>23.6</v>
      </c>
      <c r="J684" s="147">
        <v>20</v>
      </c>
      <c r="K684" s="147">
        <v>0.7</v>
      </c>
      <c r="L684" s="147">
        <v>0.17</v>
      </c>
      <c r="M684" s="147">
        <f t="shared" si="32"/>
        <v>14</v>
      </c>
      <c r="N684" s="147">
        <f t="shared" si="34"/>
        <v>2041</v>
      </c>
    </row>
    <row r="685" spans="1:14">
      <c r="A685" s="147">
        <f t="shared" si="33"/>
        <v>5.700000000000073</v>
      </c>
      <c r="B685" s="145">
        <v>44697</v>
      </c>
      <c r="C685" s="146">
        <v>0.83218749999999997</v>
      </c>
      <c r="D685" s="147">
        <v>54.4</v>
      </c>
      <c r="E685" s="147">
        <v>0</v>
      </c>
      <c r="F685" s="147">
        <v>95.9</v>
      </c>
      <c r="G685" s="147">
        <v>22.9</v>
      </c>
      <c r="H685" s="147">
        <v>23</v>
      </c>
      <c r="I685" s="147">
        <v>23.6</v>
      </c>
      <c r="J685" s="147">
        <v>20</v>
      </c>
      <c r="K685" s="147">
        <v>0.7</v>
      </c>
      <c r="L685" s="147">
        <v>0.17</v>
      </c>
      <c r="M685" s="147">
        <f t="shared" si="32"/>
        <v>14</v>
      </c>
      <c r="N685" s="147">
        <f t="shared" si="34"/>
        <v>2048</v>
      </c>
    </row>
    <row r="686" spans="1:14">
      <c r="A686" s="147">
        <f t="shared" si="33"/>
        <v>5.7083333333334068</v>
      </c>
      <c r="B686" s="145">
        <v>44697</v>
      </c>
      <c r="C686" s="146">
        <v>0.83253472222222225</v>
      </c>
      <c r="D686" s="147">
        <v>53.7</v>
      </c>
      <c r="E686" s="147">
        <v>0</v>
      </c>
      <c r="F686" s="147">
        <v>96.6</v>
      </c>
      <c r="G686" s="147">
        <v>22.9</v>
      </c>
      <c r="H686" s="147">
        <v>23</v>
      </c>
      <c r="I686" s="147">
        <v>23.6</v>
      </c>
      <c r="J686" s="147">
        <v>20</v>
      </c>
      <c r="K686" s="147">
        <v>0.7</v>
      </c>
      <c r="L686" s="147">
        <v>0.17100000000000001</v>
      </c>
      <c r="M686" s="147">
        <f t="shared" si="32"/>
        <v>14</v>
      </c>
      <c r="N686" s="147">
        <f t="shared" si="34"/>
        <v>2055</v>
      </c>
    </row>
    <row r="687" spans="1:14">
      <c r="A687" s="147">
        <f t="shared" si="33"/>
        <v>5.7166666666667405</v>
      </c>
      <c r="B687" s="145">
        <v>44697</v>
      </c>
      <c r="C687" s="146">
        <v>0.83288194444444441</v>
      </c>
      <c r="D687" s="147">
        <v>53.7</v>
      </c>
      <c r="E687" s="147">
        <v>0</v>
      </c>
      <c r="F687" s="147">
        <v>96.6</v>
      </c>
      <c r="G687" s="147">
        <v>22.9</v>
      </c>
      <c r="H687" s="147">
        <v>23</v>
      </c>
      <c r="I687" s="147">
        <v>23.6</v>
      </c>
      <c r="J687" s="147">
        <v>20</v>
      </c>
      <c r="K687" s="147">
        <v>0.7</v>
      </c>
      <c r="L687" s="147">
        <v>0.17100000000000001</v>
      </c>
      <c r="M687" s="147">
        <f t="shared" si="32"/>
        <v>14</v>
      </c>
      <c r="N687" s="147">
        <f t="shared" si="34"/>
        <v>2062</v>
      </c>
    </row>
    <row r="688" spans="1:14">
      <c r="A688" s="147">
        <f t="shared" si="33"/>
        <v>5.7250000000000743</v>
      </c>
      <c r="B688" s="145">
        <v>44697</v>
      </c>
      <c r="C688" s="146">
        <v>0.83322916666666658</v>
      </c>
      <c r="D688" s="147">
        <v>53.7</v>
      </c>
      <c r="E688" s="147">
        <v>0</v>
      </c>
      <c r="F688" s="147">
        <v>97.2</v>
      </c>
      <c r="G688" s="147">
        <v>22.8</v>
      </c>
      <c r="H688" s="147">
        <v>23</v>
      </c>
      <c r="I688" s="147">
        <v>23.6</v>
      </c>
      <c r="J688" s="147">
        <v>20</v>
      </c>
      <c r="K688" s="147">
        <v>0.7</v>
      </c>
      <c r="L688" s="147">
        <v>0.17199999999999999</v>
      </c>
      <c r="M688" s="147">
        <f t="shared" si="32"/>
        <v>14</v>
      </c>
      <c r="N688" s="147">
        <f t="shared" si="34"/>
        <v>2069</v>
      </c>
    </row>
    <row r="689" spans="1:14">
      <c r="A689" s="147">
        <f t="shared" si="33"/>
        <v>5.733333333333408</v>
      </c>
      <c r="B689" s="145">
        <v>44697</v>
      </c>
      <c r="C689" s="146">
        <v>0.83357638888888885</v>
      </c>
      <c r="D689" s="147">
        <v>53.1</v>
      </c>
      <c r="E689" s="147">
        <v>0</v>
      </c>
      <c r="F689" s="147">
        <v>97.2</v>
      </c>
      <c r="G689" s="147">
        <v>22.9</v>
      </c>
      <c r="H689" s="147">
        <v>23.1</v>
      </c>
      <c r="I689" s="147">
        <v>23.6</v>
      </c>
      <c r="J689" s="147">
        <v>20</v>
      </c>
      <c r="K689" s="147">
        <v>0.7</v>
      </c>
      <c r="L689" s="147">
        <v>0.17299999999999999</v>
      </c>
      <c r="M689" s="147">
        <f t="shared" si="32"/>
        <v>14</v>
      </c>
      <c r="N689" s="147">
        <f t="shared" si="34"/>
        <v>2076</v>
      </c>
    </row>
    <row r="690" spans="1:14">
      <c r="A690" s="147">
        <f t="shared" si="33"/>
        <v>5.7416666666667417</v>
      </c>
      <c r="B690" s="145">
        <v>44697</v>
      </c>
      <c r="C690" s="146">
        <v>0.83392361111111113</v>
      </c>
      <c r="D690" s="147">
        <v>53.1</v>
      </c>
      <c r="E690" s="147">
        <v>0</v>
      </c>
      <c r="F690" s="147">
        <v>97.8</v>
      </c>
      <c r="G690" s="147">
        <v>22.8</v>
      </c>
      <c r="H690" s="147">
        <v>23</v>
      </c>
      <c r="I690" s="147">
        <v>23.6</v>
      </c>
      <c r="J690" s="147">
        <v>20</v>
      </c>
      <c r="K690" s="147">
        <v>0.7</v>
      </c>
      <c r="L690" s="147">
        <v>0.17299999999999999</v>
      </c>
      <c r="M690" s="147">
        <f t="shared" si="32"/>
        <v>14</v>
      </c>
      <c r="N690" s="147">
        <f t="shared" si="34"/>
        <v>2083</v>
      </c>
    </row>
    <row r="691" spans="1:14">
      <c r="A691" s="147">
        <f t="shared" si="33"/>
        <v>5.7500000000000755</v>
      </c>
      <c r="B691" s="145">
        <v>44697</v>
      </c>
      <c r="C691" s="146">
        <v>0.83427083333333341</v>
      </c>
      <c r="D691" s="147">
        <v>53.1</v>
      </c>
      <c r="E691" s="147">
        <v>0</v>
      </c>
      <c r="F691" s="147">
        <v>97.8</v>
      </c>
      <c r="G691" s="147">
        <v>22.9</v>
      </c>
      <c r="H691" s="147">
        <v>23.1</v>
      </c>
      <c r="I691" s="147">
        <v>23.6</v>
      </c>
      <c r="J691" s="147">
        <v>20</v>
      </c>
      <c r="K691" s="147">
        <v>0.7</v>
      </c>
      <c r="L691" s="147">
        <v>0.17399999999999999</v>
      </c>
      <c r="M691" s="147">
        <f t="shared" si="32"/>
        <v>14</v>
      </c>
      <c r="N691" s="147">
        <f t="shared" si="34"/>
        <v>2090</v>
      </c>
    </row>
    <row r="692" spans="1:14">
      <c r="A692" s="147">
        <f t="shared" si="33"/>
        <v>5.7583333333334092</v>
      </c>
      <c r="B692" s="145">
        <v>44697</v>
      </c>
      <c r="C692" s="146">
        <v>0.83461805555555557</v>
      </c>
      <c r="D692" s="147">
        <v>52.4</v>
      </c>
      <c r="E692" s="147">
        <v>0</v>
      </c>
      <c r="F692" s="147">
        <v>98.5</v>
      </c>
      <c r="G692" s="147">
        <v>22.9</v>
      </c>
      <c r="H692" s="147">
        <v>22.9</v>
      </c>
      <c r="I692" s="147">
        <v>23.7</v>
      </c>
      <c r="J692" s="147">
        <v>20</v>
      </c>
      <c r="K692" s="147">
        <v>0.7</v>
      </c>
      <c r="L692" s="147">
        <v>0.17399999999999999</v>
      </c>
      <c r="M692" s="147">
        <f t="shared" si="32"/>
        <v>14</v>
      </c>
      <c r="N692" s="147">
        <f t="shared" si="34"/>
        <v>2097</v>
      </c>
    </row>
    <row r="693" spans="1:14">
      <c r="A693" s="147">
        <f t="shared" si="33"/>
        <v>5.766666666666743</v>
      </c>
      <c r="B693" s="145">
        <v>44697</v>
      </c>
      <c r="C693" s="146">
        <v>0.83496527777777774</v>
      </c>
      <c r="D693" s="147">
        <v>52.4</v>
      </c>
      <c r="E693" s="147">
        <v>0</v>
      </c>
      <c r="F693" s="147">
        <v>98.5</v>
      </c>
      <c r="G693" s="147">
        <v>22.9</v>
      </c>
      <c r="H693" s="147">
        <v>23</v>
      </c>
      <c r="I693" s="147">
        <v>23.6</v>
      </c>
      <c r="J693" s="147">
        <v>20</v>
      </c>
      <c r="K693" s="147">
        <v>0.7</v>
      </c>
      <c r="L693" s="147">
        <v>0.17499999999999999</v>
      </c>
      <c r="M693" s="147">
        <f t="shared" si="32"/>
        <v>14</v>
      </c>
      <c r="N693" s="147">
        <f t="shared" si="34"/>
        <v>2104</v>
      </c>
    </row>
    <row r="694" spans="1:14">
      <c r="A694" s="147">
        <f t="shared" si="33"/>
        <v>5.7750000000000767</v>
      </c>
      <c r="B694" s="145">
        <v>44697</v>
      </c>
      <c r="C694" s="146">
        <v>0.83531250000000001</v>
      </c>
      <c r="D694" s="147">
        <v>52.4</v>
      </c>
      <c r="E694" s="147">
        <v>0</v>
      </c>
      <c r="F694" s="147">
        <v>99.1</v>
      </c>
      <c r="G694" s="147">
        <v>22.9</v>
      </c>
      <c r="H694" s="147">
        <v>23</v>
      </c>
      <c r="I694" s="147">
        <v>23.7</v>
      </c>
      <c r="J694" s="147">
        <v>20</v>
      </c>
      <c r="K694" s="147">
        <v>0.7</v>
      </c>
      <c r="L694" s="147">
        <v>0.17499999999999999</v>
      </c>
      <c r="M694" s="147">
        <f t="shared" si="32"/>
        <v>14</v>
      </c>
      <c r="N694" s="147">
        <f t="shared" si="34"/>
        <v>2111</v>
      </c>
    </row>
    <row r="695" spans="1:14">
      <c r="A695" s="147">
        <f t="shared" si="33"/>
        <v>5.7833333333334105</v>
      </c>
      <c r="B695" s="145">
        <v>44697</v>
      </c>
      <c r="C695" s="146">
        <v>0.83565972222222218</v>
      </c>
      <c r="D695" s="147">
        <v>51.7</v>
      </c>
      <c r="E695" s="147">
        <v>0</v>
      </c>
      <c r="F695" s="147">
        <v>99.1</v>
      </c>
      <c r="G695" s="147">
        <v>22.9</v>
      </c>
      <c r="H695" s="147">
        <v>23.1</v>
      </c>
      <c r="I695" s="147">
        <v>23.7</v>
      </c>
      <c r="J695" s="147">
        <v>20</v>
      </c>
      <c r="K695" s="147">
        <v>0.7</v>
      </c>
      <c r="L695" s="147">
        <v>0.17599999999999999</v>
      </c>
      <c r="M695" s="147">
        <f t="shared" si="32"/>
        <v>14</v>
      </c>
      <c r="N695" s="147">
        <f t="shared" si="34"/>
        <v>2118</v>
      </c>
    </row>
    <row r="696" spans="1:14">
      <c r="A696" s="147">
        <f t="shared" si="33"/>
        <v>5.7916666666667442</v>
      </c>
      <c r="B696" s="145">
        <v>44697</v>
      </c>
      <c r="C696" s="146">
        <v>0.83600694444444434</v>
      </c>
      <c r="D696" s="147">
        <v>51.7</v>
      </c>
      <c r="E696" s="147">
        <v>0</v>
      </c>
      <c r="F696" s="147">
        <v>99.7</v>
      </c>
      <c r="G696" s="147">
        <v>22.9</v>
      </c>
      <c r="H696" s="147">
        <v>23</v>
      </c>
      <c r="I696" s="147">
        <v>23.7</v>
      </c>
      <c r="J696" s="147">
        <v>20</v>
      </c>
      <c r="K696" s="147">
        <v>0.7</v>
      </c>
      <c r="L696" s="147">
        <v>0.17699999999999999</v>
      </c>
      <c r="M696" s="147">
        <f t="shared" si="32"/>
        <v>14</v>
      </c>
      <c r="N696" s="147">
        <f t="shared" si="34"/>
        <v>2125</v>
      </c>
    </row>
    <row r="697" spans="1:14">
      <c r="A697" s="147">
        <f t="shared" si="33"/>
        <v>5.800000000000078</v>
      </c>
      <c r="B697" s="145">
        <v>44697</v>
      </c>
      <c r="C697" s="146">
        <v>0.83636574074074066</v>
      </c>
      <c r="D697" s="147">
        <v>51.7</v>
      </c>
      <c r="E697" s="147">
        <v>0</v>
      </c>
      <c r="F697" s="147">
        <v>99.7</v>
      </c>
      <c r="G697" s="147">
        <v>22.9</v>
      </c>
      <c r="H697" s="147">
        <v>23</v>
      </c>
      <c r="I697" s="147">
        <v>23.6</v>
      </c>
      <c r="J697" s="147">
        <v>20</v>
      </c>
      <c r="K697" s="147">
        <v>0.7</v>
      </c>
      <c r="L697" s="147">
        <v>0.17699999999999999</v>
      </c>
      <c r="M697" s="147">
        <f t="shared" si="32"/>
        <v>14</v>
      </c>
      <c r="N697" s="147">
        <f t="shared" si="34"/>
        <v>2132</v>
      </c>
    </row>
    <row r="698" spans="1:14">
      <c r="A698" s="147">
        <f t="shared" si="33"/>
        <v>5.8083333333334117</v>
      </c>
      <c r="B698" s="145">
        <v>44697</v>
      </c>
      <c r="C698" s="146">
        <v>0.83671296296296294</v>
      </c>
      <c r="D698" s="147">
        <v>51</v>
      </c>
      <c r="E698" s="147">
        <v>0</v>
      </c>
      <c r="F698" s="147">
        <v>100.4</v>
      </c>
      <c r="G698" s="147">
        <v>22.9</v>
      </c>
      <c r="H698" s="147">
        <v>23</v>
      </c>
      <c r="I698" s="147">
        <v>23.7</v>
      </c>
      <c r="J698" s="147">
        <v>20</v>
      </c>
      <c r="K698" s="147">
        <v>0.7</v>
      </c>
      <c r="L698" s="147">
        <v>0.17799999999999999</v>
      </c>
      <c r="M698" s="147">
        <f t="shared" si="32"/>
        <v>14</v>
      </c>
      <c r="N698" s="147">
        <f t="shared" si="34"/>
        <v>2139</v>
      </c>
    </row>
    <row r="699" spans="1:14">
      <c r="A699" s="147">
        <f t="shared" si="33"/>
        <v>5.8166666666667455</v>
      </c>
      <c r="B699" s="145">
        <v>44697</v>
      </c>
      <c r="C699" s="146">
        <v>0.83706018518518521</v>
      </c>
      <c r="D699" s="147">
        <v>51</v>
      </c>
      <c r="E699" s="147">
        <v>0</v>
      </c>
      <c r="F699" s="147">
        <v>101</v>
      </c>
      <c r="G699" s="147">
        <v>22.9</v>
      </c>
      <c r="H699" s="147">
        <v>23</v>
      </c>
      <c r="I699" s="147">
        <v>23.6</v>
      </c>
      <c r="J699" s="147">
        <v>20</v>
      </c>
      <c r="K699" s="147">
        <v>0.7</v>
      </c>
      <c r="L699" s="147">
        <v>0.17799999999999999</v>
      </c>
      <c r="M699" s="147">
        <f t="shared" si="32"/>
        <v>14</v>
      </c>
      <c r="N699" s="147">
        <f t="shared" si="34"/>
        <v>2146</v>
      </c>
    </row>
    <row r="700" spans="1:14">
      <c r="A700" s="147">
        <f t="shared" si="33"/>
        <v>5.8250000000000792</v>
      </c>
      <c r="B700" s="145">
        <v>44697</v>
      </c>
      <c r="C700" s="146">
        <v>0.83740740740740749</v>
      </c>
      <c r="D700" s="147">
        <v>51</v>
      </c>
      <c r="E700" s="147">
        <v>0</v>
      </c>
      <c r="F700" s="147">
        <v>101</v>
      </c>
      <c r="G700" s="147">
        <v>22.9</v>
      </c>
      <c r="H700" s="147">
        <v>23</v>
      </c>
      <c r="I700" s="147">
        <v>23.7</v>
      </c>
      <c r="J700" s="147">
        <v>20</v>
      </c>
      <c r="K700" s="147">
        <v>0.7</v>
      </c>
      <c r="L700" s="147">
        <v>0.17899999999999999</v>
      </c>
      <c r="M700" s="147">
        <f t="shared" si="32"/>
        <v>14</v>
      </c>
      <c r="N700" s="147">
        <f t="shared" si="34"/>
        <v>2153</v>
      </c>
    </row>
    <row r="701" spans="1:14">
      <c r="A701" s="147">
        <f t="shared" si="33"/>
        <v>5.833333333333413</v>
      </c>
      <c r="B701" s="145">
        <v>44697</v>
      </c>
      <c r="C701" s="146">
        <v>0.83775462962962965</v>
      </c>
      <c r="D701" s="147">
        <v>50.4</v>
      </c>
      <c r="E701" s="147">
        <v>0</v>
      </c>
      <c r="F701" s="147">
        <v>101.6</v>
      </c>
      <c r="G701" s="147">
        <v>22.9</v>
      </c>
      <c r="H701" s="147">
        <v>23.1</v>
      </c>
      <c r="I701" s="147">
        <v>23.7</v>
      </c>
      <c r="J701" s="147">
        <v>20</v>
      </c>
      <c r="K701" s="147">
        <v>0.7</v>
      </c>
      <c r="L701" s="147">
        <v>0.18</v>
      </c>
      <c r="M701" s="147">
        <f t="shared" si="32"/>
        <v>14</v>
      </c>
      <c r="N701" s="147">
        <f t="shared" si="34"/>
        <v>2160</v>
      </c>
    </row>
    <row r="702" spans="1:14">
      <c r="A702" s="147">
        <f t="shared" si="33"/>
        <v>5.8416666666667467</v>
      </c>
      <c r="B702" s="145">
        <v>44697</v>
      </c>
      <c r="C702" s="146">
        <v>0.83810185185185182</v>
      </c>
      <c r="D702" s="147">
        <v>50.4</v>
      </c>
      <c r="E702" s="147">
        <v>0</v>
      </c>
      <c r="F702" s="147">
        <v>101.6</v>
      </c>
      <c r="G702" s="147">
        <v>23</v>
      </c>
      <c r="H702" s="147">
        <v>23</v>
      </c>
      <c r="I702" s="147">
        <v>23.7</v>
      </c>
      <c r="J702" s="147">
        <v>20</v>
      </c>
      <c r="K702" s="147">
        <v>0.7</v>
      </c>
      <c r="L702" s="147">
        <v>0.18</v>
      </c>
      <c r="M702" s="147">
        <f t="shared" si="32"/>
        <v>14</v>
      </c>
      <c r="N702" s="147">
        <f t="shared" si="34"/>
        <v>2167</v>
      </c>
    </row>
    <row r="703" spans="1:14">
      <c r="A703" s="147">
        <f t="shared" si="33"/>
        <v>5.8500000000000805</v>
      </c>
      <c r="B703" s="145">
        <v>44697</v>
      </c>
      <c r="C703" s="146">
        <v>0.8384490740740741</v>
      </c>
      <c r="D703" s="147">
        <v>50.4</v>
      </c>
      <c r="E703" s="147">
        <v>0</v>
      </c>
      <c r="F703" s="147">
        <v>102.3</v>
      </c>
      <c r="G703" s="147">
        <v>22.9</v>
      </c>
      <c r="H703" s="147">
        <v>23.1</v>
      </c>
      <c r="I703" s="147">
        <v>23.7</v>
      </c>
      <c r="J703" s="147">
        <v>20</v>
      </c>
      <c r="K703" s="147">
        <v>0.7</v>
      </c>
      <c r="L703" s="147">
        <v>0.18099999999999999</v>
      </c>
      <c r="M703" s="147">
        <f t="shared" si="32"/>
        <v>14</v>
      </c>
      <c r="N703" s="147">
        <f t="shared" si="34"/>
        <v>2174</v>
      </c>
    </row>
    <row r="704" spans="1:14">
      <c r="A704" s="147">
        <f t="shared" si="33"/>
        <v>5.8583333333334142</v>
      </c>
      <c r="B704" s="145">
        <v>44697</v>
      </c>
      <c r="C704" s="146">
        <v>0.83879629629629626</v>
      </c>
      <c r="D704" s="147">
        <v>49.7</v>
      </c>
      <c r="E704" s="147">
        <v>0</v>
      </c>
      <c r="F704" s="147">
        <v>102.3</v>
      </c>
      <c r="G704" s="147">
        <v>22.9</v>
      </c>
      <c r="H704" s="147">
        <v>23.1</v>
      </c>
      <c r="I704" s="147">
        <v>23.7</v>
      </c>
      <c r="J704" s="147">
        <v>20</v>
      </c>
      <c r="K704" s="147">
        <v>0.7</v>
      </c>
      <c r="L704" s="147">
        <v>0.18099999999999999</v>
      </c>
      <c r="M704" s="147">
        <f t="shared" si="32"/>
        <v>14</v>
      </c>
      <c r="N704" s="147">
        <f t="shared" si="34"/>
        <v>2181</v>
      </c>
    </row>
    <row r="705" spans="1:14">
      <c r="A705" s="147">
        <f t="shared" si="33"/>
        <v>5.866666666666748</v>
      </c>
      <c r="B705" s="145">
        <v>44697</v>
      </c>
      <c r="C705" s="146">
        <v>0.83914351851851843</v>
      </c>
      <c r="D705" s="147">
        <v>49.7</v>
      </c>
      <c r="E705" s="147">
        <v>0</v>
      </c>
      <c r="F705" s="147">
        <v>102.9</v>
      </c>
      <c r="G705" s="147">
        <v>22.9</v>
      </c>
      <c r="H705" s="147">
        <v>23.1</v>
      </c>
      <c r="I705" s="147">
        <v>23.8</v>
      </c>
      <c r="J705" s="147">
        <v>20</v>
      </c>
      <c r="K705" s="147">
        <v>0.7</v>
      </c>
      <c r="L705" s="147">
        <v>0.182</v>
      </c>
      <c r="M705" s="147">
        <f t="shared" si="32"/>
        <v>14</v>
      </c>
      <c r="N705" s="147">
        <f t="shared" si="34"/>
        <v>2188</v>
      </c>
    </row>
    <row r="706" spans="1:14">
      <c r="A706" s="147">
        <f t="shared" si="33"/>
        <v>5.8750000000000817</v>
      </c>
      <c r="B706" s="145">
        <v>44697</v>
      </c>
      <c r="C706" s="146">
        <v>0.8394907407407407</v>
      </c>
      <c r="D706" s="147">
        <v>49.7</v>
      </c>
      <c r="E706" s="147">
        <v>0</v>
      </c>
      <c r="F706" s="147">
        <v>102.9</v>
      </c>
      <c r="G706" s="147">
        <v>23</v>
      </c>
      <c r="H706" s="147">
        <v>23</v>
      </c>
      <c r="I706" s="147">
        <v>23.7</v>
      </c>
      <c r="J706" s="147">
        <v>20</v>
      </c>
      <c r="K706" s="147">
        <v>0.7</v>
      </c>
      <c r="L706" s="147">
        <v>0.182</v>
      </c>
      <c r="M706" s="147">
        <f t="shared" si="32"/>
        <v>14</v>
      </c>
      <c r="N706" s="147">
        <f t="shared" si="34"/>
        <v>2195</v>
      </c>
    </row>
    <row r="707" spans="1:14">
      <c r="A707" s="147">
        <f t="shared" si="33"/>
        <v>5.8833333333334155</v>
      </c>
      <c r="B707" s="145">
        <v>44697</v>
      </c>
      <c r="C707" s="146">
        <v>0.83983796296296298</v>
      </c>
      <c r="D707" s="147">
        <v>49.7</v>
      </c>
      <c r="E707" s="147">
        <v>0</v>
      </c>
      <c r="F707" s="147">
        <v>103.5</v>
      </c>
      <c r="G707" s="147">
        <v>23</v>
      </c>
      <c r="H707" s="147">
        <v>23.1</v>
      </c>
      <c r="I707" s="147">
        <v>23.7</v>
      </c>
      <c r="J707" s="147">
        <v>20</v>
      </c>
      <c r="K707" s="147">
        <v>0.7</v>
      </c>
      <c r="L707" s="147">
        <v>0.183</v>
      </c>
      <c r="M707" s="147">
        <f t="shared" ref="M707:M770" si="35">J707*K707</f>
        <v>14</v>
      </c>
      <c r="N707" s="147">
        <f t="shared" si="34"/>
        <v>2202</v>
      </c>
    </row>
    <row r="708" spans="1:14">
      <c r="A708" s="147">
        <f t="shared" ref="A708:A771" si="36">A707+30/3600</f>
        <v>5.8916666666667492</v>
      </c>
      <c r="B708" s="145">
        <v>44697</v>
      </c>
      <c r="C708" s="146">
        <v>0.84018518518518526</v>
      </c>
      <c r="D708" s="147">
        <v>49</v>
      </c>
      <c r="E708" s="147">
        <v>0</v>
      </c>
      <c r="F708" s="147">
        <v>103.5</v>
      </c>
      <c r="G708" s="147">
        <v>23</v>
      </c>
      <c r="H708" s="147">
        <v>23.2</v>
      </c>
      <c r="I708" s="147">
        <v>23.7</v>
      </c>
      <c r="J708" s="147">
        <v>20</v>
      </c>
      <c r="K708" s="147">
        <v>0.7</v>
      </c>
      <c r="L708" s="147">
        <v>0.184</v>
      </c>
      <c r="M708" s="147">
        <f t="shared" si="35"/>
        <v>14</v>
      </c>
      <c r="N708" s="147">
        <f t="shared" ref="N708:N771" si="37">K708*10+N707</f>
        <v>2209</v>
      </c>
    </row>
    <row r="709" spans="1:14">
      <c r="A709" s="147">
        <f t="shared" si="36"/>
        <v>5.900000000000083</v>
      </c>
      <c r="B709" s="145">
        <v>44697</v>
      </c>
      <c r="C709" s="146">
        <v>0.84053240740740742</v>
      </c>
      <c r="D709" s="147">
        <v>49</v>
      </c>
      <c r="E709" s="147">
        <v>0</v>
      </c>
      <c r="F709" s="147">
        <v>104.2</v>
      </c>
      <c r="G709" s="147">
        <v>23</v>
      </c>
      <c r="H709" s="147">
        <v>23.1</v>
      </c>
      <c r="I709" s="147">
        <v>23.8</v>
      </c>
      <c r="J709" s="147">
        <v>20</v>
      </c>
      <c r="K709" s="147">
        <v>0.7</v>
      </c>
      <c r="L709" s="147">
        <v>0.184</v>
      </c>
      <c r="M709" s="147">
        <f t="shared" si="35"/>
        <v>14</v>
      </c>
      <c r="N709" s="147">
        <f t="shared" si="37"/>
        <v>2216</v>
      </c>
    </row>
    <row r="710" spans="1:14">
      <c r="A710" s="147">
        <f t="shared" si="36"/>
        <v>5.9083333333334167</v>
      </c>
      <c r="B710" s="145">
        <v>44697</v>
      </c>
      <c r="C710" s="146">
        <v>0.84087962962962959</v>
      </c>
      <c r="D710" s="147">
        <v>48.3</v>
      </c>
      <c r="E710" s="147">
        <v>0</v>
      </c>
      <c r="F710" s="147">
        <v>104.2</v>
      </c>
      <c r="G710" s="147">
        <v>23</v>
      </c>
      <c r="H710" s="147">
        <v>23.1</v>
      </c>
      <c r="I710" s="147">
        <v>23.7</v>
      </c>
      <c r="J710" s="147">
        <v>20</v>
      </c>
      <c r="K710" s="147">
        <v>0.8</v>
      </c>
      <c r="L710" s="147">
        <v>0.185</v>
      </c>
      <c r="M710" s="147">
        <f t="shared" si="35"/>
        <v>16</v>
      </c>
      <c r="N710" s="147">
        <f t="shared" si="37"/>
        <v>2224</v>
      </c>
    </row>
    <row r="711" spans="1:14">
      <c r="A711" s="147">
        <f t="shared" si="36"/>
        <v>5.9166666666667505</v>
      </c>
      <c r="B711" s="145">
        <v>44697</v>
      </c>
      <c r="C711" s="146">
        <v>0.84122685185185186</v>
      </c>
      <c r="D711" s="147">
        <v>48.3</v>
      </c>
      <c r="E711" s="147">
        <v>0</v>
      </c>
      <c r="F711" s="147">
        <v>104.8</v>
      </c>
      <c r="G711" s="147">
        <v>23</v>
      </c>
      <c r="H711" s="147">
        <v>23.2</v>
      </c>
      <c r="I711" s="147">
        <v>23.7</v>
      </c>
      <c r="J711" s="147">
        <v>20</v>
      </c>
      <c r="K711" s="147">
        <v>0.8</v>
      </c>
      <c r="L711" s="147">
        <v>0.185</v>
      </c>
      <c r="M711" s="147">
        <f t="shared" si="35"/>
        <v>16</v>
      </c>
      <c r="N711" s="147">
        <f t="shared" si="37"/>
        <v>2232</v>
      </c>
    </row>
    <row r="712" spans="1:14">
      <c r="A712" s="147">
        <f t="shared" si="36"/>
        <v>5.9250000000000842</v>
      </c>
      <c r="B712" s="145">
        <v>44697</v>
      </c>
      <c r="C712" s="146">
        <v>0.84157407407407403</v>
      </c>
      <c r="D712" s="147">
        <v>48.3</v>
      </c>
      <c r="E712" s="147">
        <v>0</v>
      </c>
      <c r="F712" s="147">
        <v>105.5</v>
      </c>
      <c r="G712" s="147">
        <v>23.1</v>
      </c>
      <c r="H712" s="147">
        <v>23.1</v>
      </c>
      <c r="I712" s="147">
        <v>23.7</v>
      </c>
      <c r="J712" s="147">
        <v>20</v>
      </c>
      <c r="K712" s="147">
        <v>0.8</v>
      </c>
      <c r="L712" s="147">
        <v>0.186</v>
      </c>
      <c r="M712" s="147">
        <f t="shared" si="35"/>
        <v>16</v>
      </c>
      <c r="N712" s="147">
        <f t="shared" si="37"/>
        <v>2240</v>
      </c>
    </row>
    <row r="713" spans="1:14">
      <c r="A713" s="147">
        <f t="shared" si="36"/>
        <v>5.9333333333334179</v>
      </c>
      <c r="B713" s="145">
        <v>44697</v>
      </c>
      <c r="C713" s="146">
        <v>0.8419212962962962</v>
      </c>
      <c r="D713" s="147">
        <v>48.3</v>
      </c>
      <c r="E713" s="147">
        <v>0</v>
      </c>
      <c r="F713" s="147">
        <v>105.5</v>
      </c>
      <c r="G713" s="147">
        <v>23.1</v>
      </c>
      <c r="H713" s="147">
        <v>23.2</v>
      </c>
      <c r="I713" s="147">
        <v>23.8</v>
      </c>
      <c r="J713" s="147">
        <v>20</v>
      </c>
      <c r="K713" s="147">
        <v>0.8</v>
      </c>
      <c r="L713" s="147">
        <v>0.187</v>
      </c>
      <c r="M713" s="147">
        <f t="shared" si="35"/>
        <v>16</v>
      </c>
      <c r="N713" s="147">
        <f t="shared" si="37"/>
        <v>2248</v>
      </c>
    </row>
    <row r="714" spans="1:14">
      <c r="A714" s="147">
        <f t="shared" si="36"/>
        <v>5.9416666666667517</v>
      </c>
      <c r="B714" s="145">
        <v>44697</v>
      </c>
      <c r="C714" s="146">
        <v>0.84226851851851858</v>
      </c>
      <c r="D714" s="147">
        <v>47.6</v>
      </c>
      <c r="E714" s="147">
        <v>0</v>
      </c>
      <c r="F714" s="147">
        <v>106.1</v>
      </c>
      <c r="G714" s="147">
        <v>23</v>
      </c>
      <c r="H714" s="147">
        <v>23.1</v>
      </c>
      <c r="I714" s="147">
        <v>23.8</v>
      </c>
      <c r="J714" s="147">
        <v>20</v>
      </c>
      <c r="K714" s="147">
        <v>0.8</v>
      </c>
      <c r="L714" s="147">
        <v>0.187</v>
      </c>
      <c r="M714" s="147">
        <f t="shared" si="35"/>
        <v>16</v>
      </c>
      <c r="N714" s="147">
        <f t="shared" si="37"/>
        <v>2256</v>
      </c>
    </row>
    <row r="715" spans="1:14">
      <c r="A715" s="147">
        <f t="shared" si="36"/>
        <v>5.9500000000000854</v>
      </c>
      <c r="B715" s="145">
        <v>44697</v>
      </c>
      <c r="C715" s="146">
        <v>0.84261574074074075</v>
      </c>
      <c r="D715" s="147">
        <v>47.6</v>
      </c>
      <c r="E715" s="147">
        <v>0</v>
      </c>
      <c r="F715" s="147">
        <v>106.1</v>
      </c>
      <c r="G715" s="147">
        <v>23.1</v>
      </c>
      <c r="H715" s="147">
        <v>23.2</v>
      </c>
      <c r="I715" s="147">
        <v>23.8</v>
      </c>
      <c r="J715" s="147">
        <v>20</v>
      </c>
      <c r="K715" s="147">
        <v>0.8</v>
      </c>
      <c r="L715" s="147">
        <v>0.188</v>
      </c>
      <c r="M715" s="147">
        <f t="shared" si="35"/>
        <v>16</v>
      </c>
      <c r="N715" s="147">
        <f t="shared" si="37"/>
        <v>2264</v>
      </c>
    </row>
    <row r="716" spans="1:14">
      <c r="A716" s="147">
        <f t="shared" si="36"/>
        <v>5.9583333333334192</v>
      </c>
      <c r="B716" s="145">
        <v>44697</v>
      </c>
      <c r="C716" s="146">
        <v>0.84296296296296302</v>
      </c>
      <c r="D716" s="147">
        <v>47</v>
      </c>
      <c r="E716" s="147">
        <v>0</v>
      </c>
      <c r="F716" s="147">
        <v>106.7</v>
      </c>
      <c r="G716" s="147">
        <v>23.1</v>
      </c>
      <c r="H716" s="147">
        <v>23.2</v>
      </c>
      <c r="I716" s="147">
        <v>23.8</v>
      </c>
      <c r="J716" s="147">
        <v>20</v>
      </c>
      <c r="K716" s="147">
        <v>0.8</v>
      </c>
      <c r="L716" s="147">
        <v>0.189</v>
      </c>
      <c r="M716" s="147">
        <f t="shared" si="35"/>
        <v>16</v>
      </c>
      <c r="N716" s="147">
        <f t="shared" si="37"/>
        <v>2272</v>
      </c>
    </row>
    <row r="717" spans="1:14">
      <c r="A717" s="147">
        <f t="shared" si="36"/>
        <v>5.9666666666667529</v>
      </c>
      <c r="B717" s="145">
        <v>44697</v>
      </c>
      <c r="C717" s="146">
        <v>0.84331018518518519</v>
      </c>
      <c r="D717" s="147">
        <v>47</v>
      </c>
      <c r="E717" s="147">
        <v>0</v>
      </c>
      <c r="F717" s="147">
        <v>106.7</v>
      </c>
      <c r="G717" s="147">
        <v>23.1</v>
      </c>
      <c r="H717" s="147">
        <v>23.2</v>
      </c>
      <c r="I717" s="147">
        <v>23.8</v>
      </c>
      <c r="J717" s="147">
        <v>20</v>
      </c>
      <c r="K717" s="147">
        <v>0.8</v>
      </c>
      <c r="L717" s="147">
        <v>0.189</v>
      </c>
      <c r="M717" s="147">
        <f t="shared" si="35"/>
        <v>16</v>
      </c>
      <c r="N717" s="147">
        <f t="shared" si="37"/>
        <v>2280</v>
      </c>
    </row>
    <row r="718" spans="1:14">
      <c r="A718" s="147">
        <f t="shared" si="36"/>
        <v>5.9750000000000867</v>
      </c>
      <c r="B718" s="145">
        <v>44697</v>
      </c>
      <c r="C718" s="146">
        <v>0.84365740740740736</v>
      </c>
      <c r="D718" s="147">
        <v>47</v>
      </c>
      <c r="E718" s="147">
        <v>0</v>
      </c>
      <c r="F718" s="147">
        <v>107.4</v>
      </c>
      <c r="G718" s="147">
        <v>23.1</v>
      </c>
      <c r="H718" s="147">
        <v>23.2</v>
      </c>
      <c r="I718" s="147">
        <v>23.9</v>
      </c>
      <c r="J718" s="147">
        <v>20</v>
      </c>
      <c r="K718" s="147">
        <v>0.8</v>
      </c>
      <c r="L718" s="147">
        <v>0.19</v>
      </c>
      <c r="M718" s="147">
        <f t="shared" si="35"/>
        <v>16</v>
      </c>
      <c r="N718" s="147">
        <f t="shared" si="37"/>
        <v>2288</v>
      </c>
    </row>
    <row r="719" spans="1:14">
      <c r="A719" s="147">
        <f t="shared" si="36"/>
        <v>5.9833333333334204</v>
      </c>
      <c r="B719" s="145">
        <v>44697</v>
      </c>
      <c r="C719" s="146">
        <v>0.84400462962962963</v>
      </c>
      <c r="D719" s="147">
        <v>46.3</v>
      </c>
      <c r="E719" s="147">
        <v>0</v>
      </c>
      <c r="F719" s="147">
        <v>107.4</v>
      </c>
      <c r="G719" s="147">
        <v>23.1</v>
      </c>
      <c r="H719" s="147">
        <v>23.1</v>
      </c>
      <c r="I719" s="147">
        <v>23.8</v>
      </c>
      <c r="J719" s="147">
        <v>20</v>
      </c>
      <c r="K719" s="147">
        <v>0.8</v>
      </c>
      <c r="L719" s="147">
        <v>0.191</v>
      </c>
      <c r="M719" s="147">
        <f t="shared" si="35"/>
        <v>16</v>
      </c>
      <c r="N719" s="147">
        <f t="shared" si="37"/>
        <v>2296</v>
      </c>
    </row>
    <row r="720" spans="1:14">
      <c r="A720" s="147">
        <f t="shared" si="36"/>
        <v>5.9916666666667542</v>
      </c>
      <c r="B720" s="145">
        <v>44697</v>
      </c>
      <c r="C720" s="146">
        <v>0.8443518518518518</v>
      </c>
      <c r="D720" s="147">
        <v>46.3</v>
      </c>
      <c r="E720" s="147">
        <v>0</v>
      </c>
      <c r="F720" s="147">
        <v>108</v>
      </c>
      <c r="G720" s="147">
        <v>23.1</v>
      </c>
      <c r="H720" s="147">
        <v>23.3</v>
      </c>
      <c r="I720" s="147">
        <v>23.9</v>
      </c>
      <c r="J720" s="147">
        <v>20</v>
      </c>
      <c r="K720" s="147">
        <v>0.8</v>
      </c>
      <c r="L720" s="147">
        <v>0.191</v>
      </c>
      <c r="M720" s="147">
        <f t="shared" si="35"/>
        <v>16</v>
      </c>
      <c r="N720" s="147">
        <f t="shared" si="37"/>
        <v>2304</v>
      </c>
    </row>
    <row r="721" spans="1:14">
      <c r="A721" s="147">
        <f t="shared" si="36"/>
        <v>6.0000000000000879</v>
      </c>
      <c r="B721" s="145">
        <v>44697</v>
      </c>
      <c r="C721" s="146">
        <v>0.84469907407407396</v>
      </c>
      <c r="D721" s="147">
        <v>46.3</v>
      </c>
      <c r="E721" s="147">
        <v>0</v>
      </c>
      <c r="F721" s="147">
        <v>108</v>
      </c>
      <c r="G721" s="147">
        <v>23.1</v>
      </c>
      <c r="H721" s="147">
        <v>23.2</v>
      </c>
      <c r="I721" s="147">
        <v>23.8</v>
      </c>
      <c r="J721" s="147">
        <v>20</v>
      </c>
      <c r="K721" s="147">
        <v>0.8</v>
      </c>
      <c r="L721" s="147">
        <v>0.192</v>
      </c>
      <c r="M721" s="147">
        <f t="shared" si="35"/>
        <v>16</v>
      </c>
      <c r="N721" s="147">
        <f t="shared" si="37"/>
        <v>2312</v>
      </c>
    </row>
    <row r="722" spans="1:14">
      <c r="A722" s="147">
        <f t="shared" si="36"/>
        <v>6.0083333333334217</v>
      </c>
      <c r="B722" s="145">
        <v>44697</v>
      </c>
      <c r="C722" s="146">
        <v>0.84504629629629635</v>
      </c>
      <c r="D722" s="147">
        <v>45.6</v>
      </c>
      <c r="E722" s="147">
        <v>0</v>
      </c>
      <c r="F722" s="147">
        <v>108.6</v>
      </c>
      <c r="G722" s="147">
        <v>23.2</v>
      </c>
      <c r="H722" s="147">
        <v>23.3</v>
      </c>
      <c r="I722" s="147">
        <v>23.8</v>
      </c>
      <c r="J722" s="147">
        <v>20</v>
      </c>
      <c r="K722" s="147">
        <v>0.8</v>
      </c>
      <c r="L722" s="147">
        <v>0.193</v>
      </c>
      <c r="M722" s="147">
        <f t="shared" si="35"/>
        <v>16</v>
      </c>
      <c r="N722" s="147">
        <f t="shared" si="37"/>
        <v>2320</v>
      </c>
    </row>
    <row r="723" spans="1:14">
      <c r="A723" s="147">
        <f t="shared" si="36"/>
        <v>6.0166666666667554</v>
      </c>
      <c r="B723" s="145">
        <v>44697</v>
      </c>
      <c r="C723" s="146">
        <v>0.84539351851851852</v>
      </c>
      <c r="D723" s="147">
        <v>45.6</v>
      </c>
      <c r="E723" s="147">
        <v>0</v>
      </c>
      <c r="F723" s="147">
        <v>108.6</v>
      </c>
      <c r="G723" s="147">
        <v>23.1</v>
      </c>
      <c r="H723" s="147">
        <v>23.3</v>
      </c>
      <c r="I723" s="147">
        <v>23.9</v>
      </c>
      <c r="J723" s="147">
        <v>20</v>
      </c>
      <c r="K723" s="147">
        <v>0.8</v>
      </c>
      <c r="L723" s="147">
        <v>0.193</v>
      </c>
      <c r="M723" s="147">
        <f t="shared" si="35"/>
        <v>16</v>
      </c>
      <c r="N723" s="147">
        <f t="shared" si="37"/>
        <v>2328</v>
      </c>
    </row>
    <row r="724" spans="1:14">
      <c r="A724" s="147">
        <f t="shared" si="36"/>
        <v>6.0250000000000892</v>
      </c>
      <c r="B724" s="145">
        <v>44697</v>
      </c>
      <c r="C724" s="146">
        <v>0.84574074074074079</v>
      </c>
      <c r="D724" s="147">
        <v>45.6</v>
      </c>
      <c r="E724" s="147">
        <v>0</v>
      </c>
      <c r="F724" s="147">
        <v>109.3</v>
      </c>
      <c r="G724" s="147">
        <v>23.2</v>
      </c>
      <c r="H724" s="147">
        <v>23.3</v>
      </c>
      <c r="I724" s="147">
        <v>23.9</v>
      </c>
      <c r="J724" s="147">
        <v>20</v>
      </c>
      <c r="K724" s="147">
        <v>0.8</v>
      </c>
      <c r="L724" s="147">
        <v>0.19400000000000001</v>
      </c>
      <c r="M724" s="147">
        <f t="shared" si="35"/>
        <v>16</v>
      </c>
      <c r="N724" s="147">
        <f t="shared" si="37"/>
        <v>2336</v>
      </c>
    </row>
    <row r="725" spans="1:14">
      <c r="A725" s="147">
        <f t="shared" si="36"/>
        <v>6.0333333333334229</v>
      </c>
      <c r="B725" s="145">
        <v>44697</v>
      </c>
      <c r="C725" s="146">
        <v>0.84608796296296296</v>
      </c>
      <c r="D725" s="147">
        <v>44.9</v>
      </c>
      <c r="E725" s="147">
        <v>0</v>
      </c>
      <c r="F725" s="147">
        <v>109.3</v>
      </c>
      <c r="G725" s="147">
        <v>23.2</v>
      </c>
      <c r="H725" s="147">
        <v>23.3</v>
      </c>
      <c r="I725" s="147">
        <v>23.9</v>
      </c>
      <c r="J725" s="147">
        <v>20</v>
      </c>
      <c r="K725" s="147">
        <v>0.8</v>
      </c>
      <c r="L725" s="147">
        <v>0.19500000000000001</v>
      </c>
      <c r="M725" s="147">
        <f t="shared" si="35"/>
        <v>16</v>
      </c>
      <c r="N725" s="147">
        <f t="shared" si="37"/>
        <v>2344</v>
      </c>
    </row>
    <row r="726" spans="1:14">
      <c r="A726" s="147">
        <f t="shared" si="36"/>
        <v>6.0416666666667567</v>
      </c>
      <c r="B726" s="145">
        <v>44697</v>
      </c>
      <c r="C726" s="146">
        <v>0.84644675925925927</v>
      </c>
      <c r="D726" s="147">
        <v>44.9</v>
      </c>
      <c r="E726" s="147">
        <v>0</v>
      </c>
      <c r="F726" s="147">
        <v>109.9</v>
      </c>
      <c r="G726" s="147">
        <v>23.1</v>
      </c>
      <c r="H726" s="147">
        <v>23.3</v>
      </c>
      <c r="I726" s="147">
        <v>23.8</v>
      </c>
      <c r="J726" s="147">
        <v>20</v>
      </c>
      <c r="K726" s="147">
        <v>0.8</v>
      </c>
      <c r="L726" s="147">
        <v>0.19500000000000001</v>
      </c>
      <c r="M726" s="147">
        <f t="shared" si="35"/>
        <v>16</v>
      </c>
      <c r="N726" s="147">
        <f t="shared" si="37"/>
        <v>2352</v>
      </c>
    </row>
    <row r="727" spans="1:14">
      <c r="A727" s="147">
        <f t="shared" si="36"/>
        <v>6.0500000000000904</v>
      </c>
      <c r="B727" s="145">
        <v>44697</v>
      </c>
      <c r="C727" s="146">
        <v>0.84679398148148144</v>
      </c>
      <c r="D727" s="147">
        <v>44.9</v>
      </c>
      <c r="E727" s="147">
        <v>0</v>
      </c>
      <c r="F727" s="147">
        <v>110.5</v>
      </c>
      <c r="G727" s="147">
        <v>23.1</v>
      </c>
      <c r="H727" s="147">
        <v>23.3</v>
      </c>
      <c r="I727" s="147">
        <v>23.9</v>
      </c>
      <c r="J727" s="147">
        <v>20</v>
      </c>
      <c r="K727" s="147">
        <v>0.8</v>
      </c>
      <c r="L727" s="147">
        <v>0.19600000000000001</v>
      </c>
      <c r="M727" s="147">
        <f t="shared" si="35"/>
        <v>16</v>
      </c>
      <c r="N727" s="147">
        <f t="shared" si="37"/>
        <v>2360</v>
      </c>
    </row>
    <row r="728" spans="1:14">
      <c r="A728" s="147">
        <f t="shared" si="36"/>
        <v>6.0583333333334242</v>
      </c>
      <c r="B728" s="145">
        <v>44697</v>
      </c>
      <c r="C728" s="146">
        <v>0.84714120370370372</v>
      </c>
      <c r="D728" s="147">
        <v>44.9</v>
      </c>
      <c r="E728" s="147">
        <v>0</v>
      </c>
      <c r="F728" s="147">
        <v>110.5</v>
      </c>
      <c r="G728" s="147">
        <v>23.1</v>
      </c>
      <c r="H728" s="147">
        <v>23.3</v>
      </c>
      <c r="I728" s="147">
        <v>23.9</v>
      </c>
      <c r="J728" s="147">
        <v>20</v>
      </c>
      <c r="K728" s="147">
        <v>0.8</v>
      </c>
      <c r="L728" s="147">
        <v>0.19700000000000001</v>
      </c>
      <c r="M728" s="147">
        <f t="shared" si="35"/>
        <v>16</v>
      </c>
      <c r="N728" s="147">
        <f t="shared" si="37"/>
        <v>2368</v>
      </c>
    </row>
    <row r="729" spans="1:14">
      <c r="A729" s="147">
        <f t="shared" si="36"/>
        <v>6.0666666666667579</v>
      </c>
      <c r="B729" s="145">
        <v>44697</v>
      </c>
      <c r="C729" s="146">
        <v>0.84748842592592588</v>
      </c>
      <c r="D729" s="147">
        <v>44.3</v>
      </c>
      <c r="E729" s="147">
        <v>0</v>
      </c>
      <c r="F729" s="147">
        <v>111.2</v>
      </c>
      <c r="G729" s="147">
        <v>23.2</v>
      </c>
      <c r="H729" s="147">
        <v>23.3</v>
      </c>
      <c r="I729" s="147">
        <v>23.9</v>
      </c>
      <c r="J729" s="147">
        <v>20</v>
      </c>
      <c r="K729" s="147">
        <v>0.8</v>
      </c>
      <c r="L729" s="147">
        <v>0.19700000000000001</v>
      </c>
      <c r="M729" s="147">
        <f t="shared" si="35"/>
        <v>16</v>
      </c>
      <c r="N729" s="147">
        <f t="shared" si="37"/>
        <v>2376</v>
      </c>
    </row>
    <row r="730" spans="1:14">
      <c r="A730" s="147">
        <f t="shared" si="36"/>
        <v>6.0750000000000917</v>
      </c>
      <c r="B730" s="145">
        <v>44697</v>
      </c>
      <c r="C730" s="146">
        <v>0.84783564814814805</v>
      </c>
      <c r="D730" s="147">
        <v>44.3</v>
      </c>
      <c r="E730" s="147">
        <v>0</v>
      </c>
      <c r="F730" s="147">
        <v>111.2</v>
      </c>
      <c r="G730" s="147">
        <v>23.2</v>
      </c>
      <c r="H730" s="147">
        <v>23.3</v>
      </c>
      <c r="I730" s="147">
        <v>23.9</v>
      </c>
      <c r="J730" s="147">
        <v>20</v>
      </c>
      <c r="K730" s="147">
        <v>0.8</v>
      </c>
      <c r="L730" s="147">
        <v>0.19800000000000001</v>
      </c>
      <c r="M730" s="147">
        <f t="shared" si="35"/>
        <v>16</v>
      </c>
      <c r="N730" s="147">
        <f t="shared" si="37"/>
        <v>2384</v>
      </c>
    </row>
    <row r="731" spans="1:14">
      <c r="A731" s="147">
        <f t="shared" si="36"/>
        <v>6.0833333333334254</v>
      </c>
      <c r="B731" s="145">
        <v>44697</v>
      </c>
      <c r="C731" s="146">
        <v>0.84818287037037043</v>
      </c>
      <c r="D731" s="147">
        <v>43.6</v>
      </c>
      <c r="E731" s="147">
        <v>0</v>
      </c>
      <c r="F731" s="147">
        <v>111.8</v>
      </c>
      <c r="G731" s="147">
        <v>23.2</v>
      </c>
      <c r="H731" s="147">
        <v>23.3</v>
      </c>
      <c r="I731" s="147">
        <v>23.9</v>
      </c>
      <c r="J731" s="147">
        <v>20</v>
      </c>
      <c r="K731" s="147">
        <v>0.8</v>
      </c>
      <c r="L731" s="147">
        <v>0.19900000000000001</v>
      </c>
      <c r="M731" s="147">
        <f t="shared" si="35"/>
        <v>16</v>
      </c>
      <c r="N731" s="147">
        <f t="shared" si="37"/>
        <v>2392</v>
      </c>
    </row>
    <row r="732" spans="1:14">
      <c r="A732" s="147">
        <f t="shared" si="36"/>
        <v>6.0916666666667592</v>
      </c>
      <c r="B732" s="145">
        <v>44697</v>
      </c>
      <c r="C732" s="146">
        <v>0.8485300925925926</v>
      </c>
      <c r="D732" s="147">
        <v>43.6</v>
      </c>
      <c r="E732" s="147">
        <v>0</v>
      </c>
      <c r="F732" s="147">
        <v>111.8</v>
      </c>
      <c r="G732" s="147">
        <v>23.2</v>
      </c>
      <c r="H732" s="147">
        <v>23.4</v>
      </c>
      <c r="I732" s="147">
        <v>23.9</v>
      </c>
      <c r="J732" s="147">
        <v>20</v>
      </c>
      <c r="K732" s="147">
        <v>0.8</v>
      </c>
      <c r="L732" s="147">
        <v>0.19900000000000001</v>
      </c>
      <c r="M732" s="147">
        <f t="shared" si="35"/>
        <v>16</v>
      </c>
      <c r="N732" s="147">
        <f t="shared" si="37"/>
        <v>2400</v>
      </c>
    </row>
    <row r="733" spans="1:14">
      <c r="A733" s="147">
        <f t="shared" si="36"/>
        <v>6.1000000000000929</v>
      </c>
      <c r="B733" s="145">
        <v>44697</v>
      </c>
      <c r="C733" s="146">
        <v>0.84887731481481488</v>
      </c>
      <c r="D733" s="147">
        <v>43.6</v>
      </c>
      <c r="E733" s="147">
        <v>0</v>
      </c>
      <c r="F733" s="147">
        <v>112.4</v>
      </c>
      <c r="G733" s="147">
        <v>23.2</v>
      </c>
      <c r="H733" s="147">
        <v>23.4</v>
      </c>
      <c r="I733" s="147">
        <v>23.9</v>
      </c>
      <c r="J733" s="147">
        <v>20</v>
      </c>
      <c r="K733" s="147">
        <v>0.8</v>
      </c>
      <c r="L733" s="147">
        <v>0.2</v>
      </c>
      <c r="M733" s="147">
        <f t="shared" si="35"/>
        <v>16</v>
      </c>
      <c r="N733" s="147">
        <f t="shared" si="37"/>
        <v>2408</v>
      </c>
    </row>
    <row r="734" spans="1:14">
      <c r="A734" s="147">
        <f t="shared" si="36"/>
        <v>6.1083333333334267</v>
      </c>
      <c r="B734" s="145">
        <v>44697</v>
      </c>
      <c r="C734" s="146">
        <v>0.84922453703703704</v>
      </c>
      <c r="D734" s="147">
        <v>43.6</v>
      </c>
      <c r="E734" s="147">
        <v>0</v>
      </c>
      <c r="F734" s="147">
        <v>112.4</v>
      </c>
      <c r="G734" s="147">
        <v>23.2</v>
      </c>
      <c r="H734" s="147">
        <v>23.3</v>
      </c>
      <c r="I734" s="147">
        <v>24</v>
      </c>
      <c r="J734" s="147">
        <v>20</v>
      </c>
      <c r="K734" s="147">
        <v>0.8</v>
      </c>
      <c r="L734" s="147">
        <v>0.20100000000000001</v>
      </c>
      <c r="M734" s="147">
        <f t="shared" si="35"/>
        <v>16</v>
      </c>
      <c r="N734" s="147">
        <f t="shared" si="37"/>
        <v>2416</v>
      </c>
    </row>
    <row r="735" spans="1:14">
      <c r="A735" s="147">
        <f t="shared" si="36"/>
        <v>6.1166666666667604</v>
      </c>
      <c r="B735" s="145">
        <v>44697</v>
      </c>
      <c r="C735" s="146">
        <v>0.84957175925925921</v>
      </c>
      <c r="D735" s="147">
        <v>42.9</v>
      </c>
      <c r="E735" s="147">
        <v>0</v>
      </c>
      <c r="F735" s="147">
        <v>113.1</v>
      </c>
      <c r="G735" s="147">
        <v>23.2</v>
      </c>
      <c r="H735" s="147">
        <v>23.3</v>
      </c>
      <c r="I735" s="147">
        <v>23.9</v>
      </c>
      <c r="J735" s="147">
        <v>20</v>
      </c>
      <c r="K735" s="147">
        <v>0.8</v>
      </c>
      <c r="L735" s="147">
        <v>0.20100000000000001</v>
      </c>
      <c r="M735" s="147">
        <f t="shared" si="35"/>
        <v>16</v>
      </c>
      <c r="N735" s="147">
        <f t="shared" si="37"/>
        <v>2424</v>
      </c>
    </row>
    <row r="736" spans="1:14">
      <c r="A736" s="147">
        <f t="shared" si="36"/>
        <v>6.1250000000000941</v>
      </c>
      <c r="B736" s="145">
        <v>44697</v>
      </c>
      <c r="C736" s="146">
        <v>0.84991898148148148</v>
      </c>
      <c r="D736" s="147">
        <v>42.9</v>
      </c>
      <c r="E736" s="147">
        <v>0</v>
      </c>
      <c r="F736" s="147">
        <v>113.1</v>
      </c>
      <c r="G736" s="147">
        <v>23.2</v>
      </c>
      <c r="H736" s="147">
        <v>23.4</v>
      </c>
      <c r="I736" s="147">
        <v>23.9</v>
      </c>
      <c r="J736" s="147">
        <v>20</v>
      </c>
      <c r="K736" s="147">
        <v>0.8</v>
      </c>
      <c r="L736" s="147">
        <v>0.20200000000000001</v>
      </c>
      <c r="M736" s="147">
        <f t="shared" si="35"/>
        <v>16</v>
      </c>
      <c r="N736" s="147">
        <f t="shared" si="37"/>
        <v>2432</v>
      </c>
    </row>
    <row r="737" spans="1:14">
      <c r="A737" s="147">
        <f t="shared" si="36"/>
        <v>6.1333333333334279</v>
      </c>
      <c r="B737" s="145">
        <v>44697</v>
      </c>
      <c r="C737" s="146">
        <v>0.85026620370370365</v>
      </c>
      <c r="D737" s="147">
        <v>42.2</v>
      </c>
      <c r="E737" s="147">
        <v>0</v>
      </c>
      <c r="F737" s="147">
        <v>113.7</v>
      </c>
      <c r="G737" s="147">
        <v>23.2</v>
      </c>
      <c r="H737" s="147">
        <v>23.3</v>
      </c>
      <c r="I737" s="147">
        <v>24</v>
      </c>
      <c r="J737" s="147">
        <v>20</v>
      </c>
      <c r="K737" s="147">
        <v>0.8</v>
      </c>
      <c r="L737" s="147">
        <v>0.20300000000000001</v>
      </c>
      <c r="M737" s="147">
        <f t="shared" si="35"/>
        <v>16</v>
      </c>
      <c r="N737" s="147">
        <f t="shared" si="37"/>
        <v>2440</v>
      </c>
    </row>
    <row r="738" spans="1:14">
      <c r="A738" s="147">
        <f t="shared" si="36"/>
        <v>6.1416666666667616</v>
      </c>
      <c r="B738" s="145">
        <v>44697</v>
      </c>
      <c r="C738" s="146">
        <v>0.85061342592592604</v>
      </c>
      <c r="D738" s="147">
        <v>42.2</v>
      </c>
      <c r="E738" s="147">
        <v>0</v>
      </c>
      <c r="F738" s="147">
        <v>113.7</v>
      </c>
      <c r="G738" s="147">
        <v>23.2</v>
      </c>
      <c r="H738" s="147">
        <v>23.4</v>
      </c>
      <c r="I738" s="147">
        <v>24</v>
      </c>
      <c r="J738" s="147">
        <v>20</v>
      </c>
      <c r="K738" s="147">
        <v>0.8</v>
      </c>
      <c r="L738" s="147">
        <v>0.20300000000000001</v>
      </c>
      <c r="M738" s="147">
        <f t="shared" si="35"/>
        <v>16</v>
      </c>
      <c r="N738" s="147">
        <f t="shared" si="37"/>
        <v>2448</v>
      </c>
    </row>
    <row r="739" spans="1:14">
      <c r="A739" s="147">
        <f t="shared" si="36"/>
        <v>6.1500000000000954</v>
      </c>
      <c r="B739" s="145">
        <v>44697</v>
      </c>
      <c r="C739" s="146">
        <v>0.8509606481481482</v>
      </c>
      <c r="D739" s="147">
        <v>42.2</v>
      </c>
      <c r="E739" s="147">
        <v>0</v>
      </c>
      <c r="F739" s="147">
        <v>114.3</v>
      </c>
      <c r="G739" s="147">
        <v>23.2</v>
      </c>
      <c r="H739" s="147">
        <v>23.4</v>
      </c>
      <c r="I739" s="147">
        <v>24</v>
      </c>
      <c r="J739" s="147">
        <v>20</v>
      </c>
      <c r="K739" s="147">
        <v>0.8</v>
      </c>
      <c r="L739" s="147">
        <v>0.20399999999999999</v>
      </c>
      <c r="M739" s="147">
        <f t="shared" si="35"/>
        <v>16</v>
      </c>
      <c r="N739" s="147">
        <f t="shared" si="37"/>
        <v>2456</v>
      </c>
    </row>
    <row r="740" spans="1:14">
      <c r="A740" s="147">
        <f t="shared" si="36"/>
        <v>6.1583333333334291</v>
      </c>
      <c r="B740" s="145">
        <v>44697</v>
      </c>
      <c r="C740" s="146">
        <v>0.85130787037037037</v>
      </c>
      <c r="D740" s="147">
        <v>41.6</v>
      </c>
      <c r="E740" s="147">
        <v>0</v>
      </c>
      <c r="F740" s="147">
        <v>114.3</v>
      </c>
      <c r="G740" s="147">
        <v>23.3</v>
      </c>
      <c r="H740" s="147">
        <v>23.4</v>
      </c>
      <c r="I740" s="147">
        <v>24</v>
      </c>
      <c r="J740" s="147">
        <v>20</v>
      </c>
      <c r="K740" s="147">
        <v>0.8</v>
      </c>
      <c r="L740" s="147">
        <v>0.20499999999999999</v>
      </c>
      <c r="M740" s="147">
        <f t="shared" si="35"/>
        <v>16</v>
      </c>
      <c r="N740" s="147">
        <f t="shared" si="37"/>
        <v>2464</v>
      </c>
    </row>
    <row r="741" spans="1:14">
      <c r="A741" s="147">
        <f t="shared" si="36"/>
        <v>6.1666666666667629</v>
      </c>
      <c r="B741" s="145">
        <v>44697</v>
      </c>
      <c r="C741" s="146">
        <v>0.85165509259259264</v>
      </c>
      <c r="D741" s="147">
        <v>41.6</v>
      </c>
      <c r="E741" s="147">
        <v>0</v>
      </c>
      <c r="F741" s="147">
        <v>115</v>
      </c>
      <c r="G741" s="147">
        <v>23.3</v>
      </c>
      <c r="H741" s="147">
        <v>23.3</v>
      </c>
      <c r="I741" s="147">
        <v>23.9</v>
      </c>
      <c r="J741" s="147">
        <v>20</v>
      </c>
      <c r="K741" s="147">
        <v>0.8</v>
      </c>
      <c r="L741" s="147">
        <v>0.20499999999999999</v>
      </c>
      <c r="M741" s="147">
        <f t="shared" si="35"/>
        <v>16</v>
      </c>
      <c r="N741" s="147">
        <f t="shared" si="37"/>
        <v>2472</v>
      </c>
    </row>
    <row r="742" spans="1:14">
      <c r="A742" s="147">
        <f t="shared" si="36"/>
        <v>6.1750000000000966</v>
      </c>
      <c r="B742" s="145">
        <v>44697</v>
      </c>
      <c r="C742" s="146">
        <v>0.85200231481481481</v>
      </c>
      <c r="D742" s="147">
        <v>41.6</v>
      </c>
      <c r="E742" s="147">
        <v>0</v>
      </c>
      <c r="F742" s="147">
        <v>115.6</v>
      </c>
      <c r="G742" s="147">
        <v>23.3</v>
      </c>
      <c r="H742" s="147">
        <v>23.4</v>
      </c>
      <c r="I742" s="147">
        <v>24</v>
      </c>
      <c r="J742" s="147">
        <v>20</v>
      </c>
      <c r="K742" s="147">
        <v>0.8</v>
      </c>
      <c r="L742" s="147">
        <v>0.20599999999999999</v>
      </c>
      <c r="M742" s="147">
        <f t="shared" si="35"/>
        <v>16</v>
      </c>
      <c r="N742" s="147">
        <f t="shared" si="37"/>
        <v>2480</v>
      </c>
    </row>
    <row r="743" spans="1:14">
      <c r="A743" s="147">
        <f t="shared" si="36"/>
        <v>6.1833333333334304</v>
      </c>
      <c r="B743" s="145">
        <v>44697</v>
      </c>
      <c r="C743" s="146">
        <v>0.85234953703703698</v>
      </c>
      <c r="D743" s="147">
        <v>41.6</v>
      </c>
      <c r="E743" s="147">
        <v>0</v>
      </c>
      <c r="F743" s="147">
        <v>115.6</v>
      </c>
      <c r="G743" s="147">
        <v>23.2</v>
      </c>
      <c r="H743" s="147">
        <v>23.4</v>
      </c>
      <c r="I743" s="147">
        <v>24</v>
      </c>
      <c r="J743" s="147">
        <v>20</v>
      </c>
      <c r="K743" s="147">
        <v>0.8</v>
      </c>
      <c r="L743" s="147">
        <v>0.20699999999999999</v>
      </c>
      <c r="M743" s="147">
        <f t="shared" si="35"/>
        <v>16</v>
      </c>
      <c r="N743" s="147">
        <f t="shared" si="37"/>
        <v>2488</v>
      </c>
    </row>
    <row r="744" spans="1:14">
      <c r="A744" s="147">
        <f t="shared" si="36"/>
        <v>6.1916666666667641</v>
      </c>
      <c r="B744" s="145">
        <v>44697</v>
      </c>
      <c r="C744" s="146">
        <v>0.85269675925925925</v>
      </c>
      <c r="D744" s="147">
        <v>40.9</v>
      </c>
      <c r="E744" s="147">
        <v>0</v>
      </c>
      <c r="F744" s="147">
        <v>116.2</v>
      </c>
      <c r="G744" s="147">
        <v>23.3</v>
      </c>
      <c r="H744" s="147">
        <v>23.4</v>
      </c>
      <c r="I744" s="147">
        <v>24</v>
      </c>
      <c r="J744" s="147">
        <v>20</v>
      </c>
      <c r="K744" s="147">
        <v>0.8</v>
      </c>
      <c r="L744" s="147">
        <v>0.20699999999999999</v>
      </c>
      <c r="M744" s="147">
        <f t="shared" si="35"/>
        <v>16</v>
      </c>
      <c r="N744" s="147">
        <f t="shared" si="37"/>
        <v>2496</v>
      </c>
    </row>
    <row r="745" spans="1:14">
      <c r="A745" s="147">
        <f t="shared" si="36"/>
        <v>6.2000000000000979</v>
      </c>
      <c r="B745" s="145">
        <v>44697</v>
      </c>
      <c r="C745" s="146">
        <v>0.85304398148148142</v>
      </c>
      <c r="D745" s="147">
        <v>40.9</v>
      </c>
      <c r="E745" s="147">
        <v>0</v>
      </c>
      <c r="F745" s="147">
        <v>116.2</v>
      </c>
      <c r="G745" s="147">
        <v>23.3</v>
      </c>
      <c r="H745" s="147">
        <v>23.4</v>
      </c>
      <c r="I745" s="147">
        <v>24</v>
      </c>
      <c r="J745" s="147">
        <v>20</v>
      </c>
      <c r="K745" s="147">
        <v>0.8</v>
      </c>
      <c r="L745" s="147">
        <v>0.20799999999999999</v>
      </c>
      <c r="M745" s="147">
        <f t="shared" si="35"/>
        <v>16</v>
      </c>
      <c r="N745" s="147">
        <f t="shared" si="37"/>
        <v>2504</v>
      </c>
    </row>
    <row r="746" spans="1:14">
      <c r="A746" s="147">
        <f t="shared" si="36"/>
        <v>6.2083333333334316</v>
      </c>
      <c r="B746" s="145">
        <v>44697</v>
      </c>
      <c r="C746" s="146">
        <v>0.8533912037037038</v>
      </c>
      <c r="D746" s="147">
        <v>40.200000000000003</v>
      </c>
      <c r="E746" s="147">
        <v>0</v>
      </c>
      <c r="F746" s="147">
        <v>116.9</v>
      </c>
      <c r="G746" s="147">
        <v>23.3</v>
      </c>
      <c r="H746" s="147">
        <v>23.4</v>
      </c>
      <c r="I746" s="147">
        <v>24</v>
      </c>
      <c r="J746" s="147">
        <v>20</v>
      </c>
      <c r="K746" s="147">
        <v>0.8</v>
      </c>
      <c r="L746" s="147">
        <v>0.20899999999999999</v>
      </c>
      <c r="M746" s="147">
        <f t="shared" si="35"/>
        <v>16</v>
      </c>
      <c r="N746" s="147">
        <f t="shared" si="37"/>
        <v>2512</v>
      </c>
    </row>
    <row r="747" spans="1:14">
      <c r="A747" s="147">
        <f t="shared" si="36"/>
        <v>6.2166666666667654</v>
      </c>
      <c r="B747" s="145">
        <v>44697</v>
      </c>
      <c r="C747" s="146">
        <v>0.85373842592592597</v>
      </c>
      <c r="D747" s="147">
        <v>40.200000000000003</v>
      </c>
      <c r="E747" s="147">
        <v>0</v>
      </c>
      <c r="F747" s="147">
        <v>116.9</v>
      </c>
      <c r="G747" s="147">
        <v>23.3</v>
      </c>
      <c r="H747" s="147">
        <v>23.4</v>
      </c>
      <c r="I747" s="147">
        <v>24</v>
      </c>
      <c r="J747" s="147">
        <v>20</v>
      </c>
      <c r="K747" s="147">
        <v>0.8</v>
      </c>
      <c r="L747" s="147">
        <v>0.20899999999999999</v>
      </c>
      <c r="M747" s="147">
        <f t="shared" si="35"/>
        <v>16</v>
      </c>
      <c r="N747" s="147">
        <f t="shared" si="37"/>
        <v>2520</v>
      </c>
    </row>
    <row r="748" spans="1:14">
      <c r="A748" s="147">
        <f t="shared" si="36"/>
        <v>6.2250000000000991</v>
      </c>
      <c r="B748" s="145">
        <v>44697</v>
      </c>
      <c r="C748" s="146">
        <v>0.85408564814814814</v>
      </c>
      <c r="D748" s="147">
        <v>40.200000000000003</v>
      </c>
      <c r="E748" s="147">
        <v>0</v>
      </c>
      <c r="F748" s="147">
        <v>117.5</v>
      </c>
      <c r="G748" s="147">
        <v>23.3</v>
      </c>
      <c r="H748" s="147">
        <v>23.4</v>
      </c>
      <c r="I748" s="147">
        <v>23.9</v>
      </c>
      <c r="J748" s="147">
        <v>20</v>
      </c>
      <c r="K748" s="147">
        <v>0.8</v>
      </c>
      <c r="L748" s="147">
        <v>0.21</v>
      </c>
      <c r="M748" s="147">
        <f t="shared" si="35"/>
        <v>16</v>
      </c>
      <c r="N748" s="147">
        <f t="shared" si="37"/>
        <v>2528</v>
      </c>
    </row>
    <row r="749" spans="1:14">
      <c r="A749" s="147">
        <f t="shared" si="36"/>
        <v>6.2333333333334329</v>
      </c>
      <c r="B749" s="145">
        <v>44697</v>
      </c>
      <c r="C749" s="146">
        <v>0.85443287037037041</v>
      </c>
      <c r="D749" s="147">
        <v>40.200000000000003</v>
      </c>
      <c r="E749" s="147">
        <v>0</v>
      </c>
      <c r="F749" s="147">
        <v>117.5</v>
      </c>
      <c r="G749" s="147">
        <v>23.3</v>
      </c>
      <c r="H749" s="147">
        <v>23.4</v>
      </c>
      <c r="I749" s="147">
        <v>24.1</v>
      </c>
      <c r="J749" s="147">
        <v>20</v>
      </c>
      <c r="K749" s="147">
        <v>0.8</v>
      </c>
      <c r="L749" s="147">
        <v>0.21099999999999999</v>
      </c>
      <c r="M749" s="147">
        <f t="shared" si="35"/>
        <v>16</v>
      </c>
      <c r="N749" s="147">
        <f t="shared" si="37"/>
        <v>2536</v>
      </c>
    </row>
    <row r="750" spans="1:14">
      <c r="A750" s="147">
        <f t="shared" si="36"/>
        <v>6.2416666666667666</v>
      </c>
      <c r="B750" s="145">
        <v>44697</v>
      </c>
      <c r="C750" s="146">
        <v>0.85478009259259258</v>
      </c>
      <c r="D750" s="147">
        <v>40.200000000000003</v>
      </c>
      <c r="E750" s="147">
        <v>0</v>
      </c>
      <c r="F750" s="147">
        <v>118.2</v>
      </c>
      <c r="G750" s="147">
        <v>23.3</v>
      </c>
      <c r="H750" s="147">
        <v>23.4</v>
      </c>
      <c r="I750" s="147">
        <v>24</v>
      </c>
      <c r="J750" s="147">
        <v>20</v>
      </c>
      <c r="K750" s="147">
        <v>0.8</v>
      </c>
      <c r="L750" s="147">
        <v>0.21099999999999999</v>
      </c>
      <c r="M750" s="147">
        <f t="shared" si="35"/>
        <v>16</v>
      </c>
      <c r="N750" s="147">
        <f t="shared" si="37"/>
        <v>2544</v>
      </c>
    </row>
    <row r="751" spans="1:14">
      <c r="A751" s="147">
        <f t="shared" si="36"/>
        <v>6.2500000000001004</v>
      </c>
      <c r="B751" s="145">
        <v>44697</v>
      </c>
      <c r="C751" s="146">
        <v>0.85512731481481474</v>
      </c>
      <c r="D751" s="147">
        <v>39.5</v>
      </c>
      <c r="E751" s="147">
        <v>0</v>
      </c>
      <c r="F751" s="147">
        <v>118.2</v>
      </c>
      <c r="G751" s="147">
        <v>23.3</v>
      </c>
      <c r="H751" s="147">
        <v>23.5</v>
      </c>
      <c r="I751" s="147">
        <v>24.1</v>
      </c>
      <c r="J751" s="147">
        <v>20</v>
      </c>
      <c r="K751" s="147">
        <v>0.8</v>
      </c>
      <c r="L751" s="147">
        <v>0.21199999999999999</v>
      </c>
      <c r="M751" s="147">
        <f t="shared" si="35"/>
        <v>16</v>
      </c>
      <c r="N751" s="147">
        <f t="shared" si="37"/>
        <v>2552</v>
      </c>
    </row>
    <row r="752" spans="1:14">
      <c r="A752" s="147">
        <f t="shared" si="36"/>
        <v>6.2583333333334341</v>
      </c>
      <c r="B752" s="145">
        <v>44697</v>
      </c>
      <c r="C752" s="146">
        <v>0.85547453703703702</v>
      </c>
      <c r="D752" s="147">
        <v>39.5</v>
      </c>
      <c r="E752" s="147">
        <v>0</v>
      </c>
      <c r="F752" s="147">
        <v>118.8</v>
      </c>
      <c r="G752" s="147">
        <v>23.3</v>
      </c>
      <c r="H752" s="147">
        <v>23.4</v>
      </c>
      <c r="I752" s="147">
        <v>24.1</v>
      </c>
      <c r="J752" s="147">
        <v>20</v>
      </c>
      <c r="K752" s="147">
        <v>0.8</v>
      </c>
      <c r="L752" s="147">
        <v>0.21299999999999999</v>
      </c>
      <c r="M752" s="147">
        <f t="shared" si="35"/>
        <v>16</v>
      </c>
      <c r="N752" s="147">
        <f t="shared" si="37"/>
        <v>2560</v>
      </c>
    </row>
    <row r="753" spans="1:14">
      <c r="A753" s="147">
        <f t="shared" si="36"/>
        <v>6.2666666666667679</v>
      </c>
      <c r="B753" s="145">
        <v>44697</v>
      </c>
      <c r="C753" s="146">
        <v>0.8558217592592593</v>
      </c>
      <c r="D753" s="147">
        <v>38.9</v>
      </c>
      <c r="E753" s="147">
        <v>0</v>
      </c>
      <c r="F753" s="147">
        <v>119.4</v>
      </c>
      <c r="G753" s="147">
        <v>23.3</v>
      </c>
      <c r="H753" s="147">
        <v>23.4</v>
      </c>
      <c r="I753" s="147">
        <v>23.9</v>
      </c>
      <c r="J753" s="147">
        <v>20</v>
      </c>
      <c r="K753" s="147">
        <v>0.8</v>
      </c>
      <c r="L753" s="147">
        <v>0.21299999999999999</v>
      </c>
      <c r="M753" s="147">
        <f t="shared" si="35"/>
        <v>16</v>
      </c>
      <c r="N753" s="147">
        <f t="shared" si="37"/>
        <v>2568</v>
      </c>
    </row>
    <row r="754" spans="1:14">
      <c r="A754" s="147">
        <f t="shared" si="36"/>
        <v>6.2750000000001016</v>
      </c>
      <c r="B754" s="145">
        <v>44697</v>
      </c>
      <c r="C754" s="146">
        <v>0.85616898148148157</v>
      </c>
      <c r="D754" s="147">
        <v>38.9</v>
      </c>
      <c r="E754" s="147">
        <v>0</v>
      </c>
      <c r="F754" s="147">
        <v>119.4</v>
      </c>
      <c r="G754" s="147">
        <v>23.3</v>
      </c>
      <c r="H754" s="147">
        <v>23.4</v>
      </c>
      <c r="I754" s="147">
        <v>24</v>
      </c>
      <c r="J754" s="147">
        <v>20</v>
      </c>
      <c r="K754" s="147">
        <v>0.8</v>
      </c>
      <c r="L754" s="147">
        <v>0.214</v>
      </c>
      <c r="M754" s="147">
        <f t="shared" si="35"/>
        <v>16</v>
      </c>
      <c r="N754" s="147">
        <f t="shared" si="37"/>
        <v>2576</v>
      </c>
    </row>
    <row r="755" spans="1:14">
      <c r="A755" s="147">
        <f t="shared" si="36"/>
        <v>6.2833333333334354</v>
      </c>
      <c r="B755" s="145">
        <v>44697</v>
      </c>
      <c r="C755" s="146">
        <v>0.85652777777777767</v>
      </c>
      <c r="D755" s="147">
        <v>38.9</v>
      </c>
      <c r="E755" s="147">
        <v>0</v>
      </c>
      <c r="F755" s="147">
        <v>119.4</v>
      </c>
      <c r="G755" s="147">
        <v>23.3</v>
      </c>
      <c r="H755" s="147">
        <v>23.4</v>
      </c>
      <c r="I755" s="147">
        <v>24</v>
      </c>
      <c r="J755" s="147">
        <v>20</v>
      </c>
      <c r="K755" s="147">
        <v>0.8</v>
      </c>
      <c r="L755" s="147">
        <v>0.215</v>
      </c>
      <c r="M755" s="147">
        <f t="shared" si="35"/>
        <v>16</v>
      </c>
      <c r="N755" s="147">
        <f t="shared" si="37"/>
        <v>2584</v>
      </c>
    </row>
    <row r="756" spans="1:14">
      <c r="A756" s="147">
        <f t="shared" si="36"/>
        <v>6.2916666666667691</v>
      </c>
      <c r="B756" s="145">
        <v>44697</v>
      </c>
      <c r="C756" s="146">
        <v>0.85687500000000005</v>
      </c>
      <c r="D756" s="147">
        <v>38.200000000000003</v>
      </c>
      <c r="E756" s="147">
        <v>0</v>
      </c>
      <c r="F756" s="147">
        <v>120.1</v>
      </c>
      <c r="G756" s="147">
        <v>23.3</v>
      </c>
      <c r="H756" s="147">
        <v>23.4</v>
      </c>
      <c r="I756" s="147">
        <v>24.1</v>
      </c>
      <c r="J756" s="147">
        <v>20</v>
      </c>
      <c r="K756" s="147">
        <v>0.8</v>
      </c>
      <c r="L756" s="147">
        <v>0.215</v>
      </c>
      <c r="M756" s="147">
        <f t="shared" si="35"/>
        <v>16</v>
      </c>
      <c r="N756" s="147">
        <f t="shared" si="37"/>
        <v>2592</v>
      </c>
    </row>
    <row r="757" spans="1:14">
      <c r="A757" s="147">
        <f t="shared" si="36"/>
        <v>6.3000000000001029</v>
      </c>
      <c r="B757" s="145">
        <v>44697</v>
      </c>
      <c r="C757" s="146">
        <v>0.85722222222222222</v>
      </c>
      <c r="D757" s="147">
        <v>38.200000000000003</v>
      </c>
      <c r="E757" s="147">
        <v>0</v>
      </c>
      <c r="F757" s="147">
        <v>120.1</v>
      </c>
      <c r="G757" s="147">
        <v>23.3</v>
      </c>
      <c r="H757" s="147">
        <v>23.5</v>
      </c>
      <c r="I757" s="147">
        <v>24</v>
      </c>
      <c r="J757" s="147">
        <v>20</v>
      </c>
      <c r="K757" s="147">
        <v>0.8</v>
      </c>
      <c r="L757" s="147">
        <v>0.216</v>
      </c>
      <c r="M757" s="147">
        <f t="shared" si="35"/>
        <v>16</v>
      </c>
      <c r="N757" s="147">
        <f t="shared" si="37"/>
        <v>2600</v>
      </c>
    </row>
    <row r="758" spans="1:14">
      <c r="A758" s="147">
        <f t="shared" si="36"/>
        <v>6.3083333333334366</v>
      </c>
      <c r="B758" s="145">
        <v>44697</v>
      </c>
      <c r="C758" s="146">
        <v>0.8575694444444445</v>
      </c>
      <c r="D758" s="147">
        <v>38.200000000000003</v>
      </c>
      <c r="E758" s="147">
        <v>0</v>
      </c>
      <c r="F758" s="147">
        <v>120.7</v>
      </c>
      <c r="G758" s="147">
        <v>23.3</v>
      </c>
      <c r="H758" s="147">
        <v>23.4</v>
      </c>
      <c r="I758" s="147">
        <v>24.1</v>
      </c>
      <c r="J758" s="147">
        <v>20</v>
      </c>
      <c r="K758" s="147">
        <v>0.8</v>
      </c>
      <c r="L758" s="147">
        <v>0.217</v>
      </c>
      <c r="M758" s="147">
        <f t="shared" si="35"/>
        <v>16</v>
      </c>
      <c r="N758" s="147">
        <f t="shared" si="37"/>
        <v>2608</v>
      </c>
    </row>
    <row r="759" spans="1:14">
      <c r="A759" s="147">
        <f t="shared" si="36"/>
        <v>6.3166666666667703</v>
      </c>
      <c r="B759" s="145">
        <v>44697</v>
      </c>
      <c r="C759" s="146">
        <v>0.85791666666666666</v>
      </c>
      <c r="D759" s="147">
        <v>37.5</v>
      </c>
      <c r="E759" s="147">
        <v>0</v>
      </c>
      <c r="F759" s="147">
        <v>121.3</v>
      </c>
      <c r="G759" s="147">
        <v>23.3</v>
      </c>
      <c r="H759" s="147">
        <v>23.5</v>
      </c>
      <c r="I759" s="147">
        <v>24.1</v>
      </c>
      <c r="J759" s="147">
        <v>20</v>
      </c>
      <c r="K759" s="147">
        <v>0.8</v>
      </c>
      <c r="L759" s="147">
        <v>0.217</v>
      </c>
      <c r="M759" s="147">
        <f t="shared" si="35"/>
        <v>16</v>
      </c>
      <c r="N759" s="147">
        <f t="shared" si="37"/>
        <v>2616</v>
      </c>
    </row>
    <row r="760" spans="1:14">
      <c r="A760" s="147">
        <f t="shared" si="36"/>
        <v>6.3250000000001041</v>
      </c>
      <c r="B760" s="145">
        <v>44697</v>
      </c>
      <c r="C760" s="146">
        <v>0.85826388888888883</v>
      </c>
      <c r="D760" s="147">
        <v>37.5</v>
      </c>
      <c r="E760" s="147">
        <v>0</v>
      </c>
      <c r="F760" s="147">
        <v>121.3</v>
      </c>
      <c r="G760" s="147">
        <v>23.3</v>
      </c>
      <c r="H760" s="147">
        <v>23.4</v>
      </c>
      <c r="I760" s="147">
        <v>24.1</v>
      </c>
      <c r="J760" s="147">
        <v>20</v>
      </c>
      <c r="K760" s="147">
        <v>0.8</v>
      </c>
      <c r="L760" s="147">
        <v>0.218</v>
      </c>
      <c r="M760" s="147">
        <f t="shared" si="35"/>
        <v>16</v>
      </c>
      <c r="N760" s="147">
        <f t="shared" si="37"/>
        <v>2624</v>
      </c>
    </row>
    <row r="761" spans="1:14">
      <c r="A761" s="147">
        <f t="shared" si="36"/>
        <v>6.3333333333334378</v>
      </c>
      <c r="B761" s="145">
        <v>44697</v>
      </c>
      <c r="C761" s="146">
        <v>0.8586111111111111</v>
      </c>
      <c r="D761" s="147">
        <v>37.5</v>
      </c>
      <c r="E761" s="147">
        <v>0</v>
      </c>
      <c r="F761" s="147">
        <v>122</v>
      </c>
      <c r="G761" s="147">
        <v>23.3</v>
      </c>
      <c r="H761" s="147">
        <v>23.5</v>
      </c>
      <c r="I761" s="147">
        <v>24.1</v>
      </c>
      <c r="J761" s="147">
        <v>20</v>
      </c>
      <c r="K761" s="147">
        <v>0.8</v>
      </c>
      <c r="L761" s="147">
        <v>0.219</v>
      </c>
      <c r="M761" s="147">
        <f t="shared" si="35"/>
        <v>16</v>
      </c>
      <c r="N761" s="147">
        <f t="shared" si="37"/>
        <v>2632</v>
      </c>
    </row>
    <row r="762" spans="1:14">
      <c r="A762" s="147">
        <f t="shared" si="36"/>
        <v>6.3416666666667716</v>
      </c>
      <c r="B762" s="145">
        <v>44697</v>
      </c>
      <c r="C762" s="146">
        <v>0.85895833333333327</v>
      </c>
      <c r="D762" s="147">
        <v>37.5</v>
      </c>
      <c r="E762" s="147">
        <v>0</v>
      </c>
      <c r="F762" s="147">
        <v>122</v>
      </c>
      <c r="G762" s="147">
        <v>23.3</v>
      </c>
      <c r="H762" s="147">
        <v>23.4</v>
      </c>
      <c r="I762" s="147">
        <v>24.2</v>
      </c>
      <c r="J762" s="147">
        <v>20</v>
      </c>
      <c r="K762" s="147">
        <v>0.8</v>
      </c>
      <c r="L762" s="147">
        <v>0.219</v>
      </c>
      <c r="M762" s="147">
        <f t="shared" si="35"/>
        <v>16</v>
      </c>
      <c r="N762" s="147">
        <f t="shared" si="37"/>
        <v>2640</v>
      </c>
    </row>
    <row r="763" spans="1:14">
      <c r="A763" s="147">
        <f t="shared" si="36"/>
        <v>6.3500000000001053</v>
      </c>
      <c r="B763" s="145">
        <v>44697</v>
      </c>
      <c r="C763" s="146">
        <v>0.85930555555555566</v>
      </c>
      <c r="D763" s="147">
        <v>36.799999999999997</v>
      </c>
      <c r="E763" s="147">
        <v>0</v>
      </c>
      <c r="F763" s="147">
        <v>122.6</v>
      </c>
      <c r="G763" s="147">
        <v>23.3</v>
      </c>
      <c r="H763" s="147">
        <v>23.4</v>
      </c>
      <c r="I763" s="147">
        <v>24</v>
      </c>
      <c r="J763" s="147">
        <v>20</v>
      </c>
      <c r="K763" s="147">
        <v>0.8</v>
      </c>
      <c r="L763" s="147">
        <v>0.22</v>
      </c>
      <c r="M763" s="147">
        <f t="shared" si="35"/>
        <v>16</v>
      </c>
      <c r="N763" s="147">
        <f t="shared" si="37"/>
        <v>2648</v>
      </c>
    </row>
    <row r="764" spans="1:14">
      <c r="A764" s="147">
        <f t="shared" si="36"/>
        <v>6.3583333333334391</v>
      </c>
      <c r="B764" s="145">
        <v>44697</v>
      </c>
      <c r="C764" s="146">
        <v>0.85965277777777782</v>
      </c>
      <c r="D764" s="147">
        <v>36.799999999999997</v>
      </c>
      <c r="E764" s="147">
        <v>0</v>
      </c>
      <c r="F764" s="147">
        <v>122.6</v>
      </c>
      <c r="G764" s="147">
        <v>23.4</v>
      </c>
      <c r="H764" s="147">
        <v>23.5</v>
      </c>
      <c r="I764" s="147">
        <v>24.1</v>
      </c>
      <c r="J764" s="147">
        <v>20</v>
      </c>
      <c r="K764" s="147">
        <v>0.8</v>
      </c>
      <c r="L764" s="147">
        <v>0.221</v>
      </c>
      <c r="M764" s="147">
        <f t="shared" si="35"/>
        <v>16</v>
      </c>
      <c r="N764" s="147">
        <f t="shared" si="37"/>
        <v>2656</v>
      </c>
    </row>
    <row r="765" spans="1:14">
      <c r="A765" s="147">
        <f t="shared" si="36"/>
        <v>6.3666666666667728</v>
      </c>
      <c r="B765" s="145">
        <v>44697</v>
      </c>
      <c r="C765" s="146">
        <v>0.86</v>
      </c>
      <c r="D765" s="147">
        <v>36.799999999999997</v>
      </c>
      <c r="E765" s="147">
        <v>0</v>
      </c>
      <c r="F765" s="147">
        <v>123.2</v>
      </c>
      <c r="G765" s="147">
        <v>23.4</v>
      </c>
      <c r="H765" s="147">
        <v>23.4</v>
      </c>
      <c r="I765" s="147">
        <v>24.1</v>
      </c>
      <c r="J765" s="147">
        <v>20</v>
      </c>
      <c r="K765" s="147">
        <v>0.8</v>
      </c>
      <c r="L765" s="147">
        <v>0.221</v>
      </c>
      <c r="M765" s="147">
        <f t="shared" si="35"/>
        <v>16</v>
      </c>
      <c r="N765" s="147">
        <f t="shared" si="37"/>
        <v>2664</v>
      </c>
    </row>
    <row r="766" spans="1:14">
      <c r="A766" s="147">
        <f t="shared" si="36"/>
        <v>6.3750000000001066</v>
      </c>
      <c r="B766" s="145">
        <v>44697</v>
      </c>
      <c r="C766" s="146">
        <v>0.86034722222222226</v>
      </c>
      <c r="D766" s="147">
        <v>36.200000000000003</v>
      </c>
      <c r="E766" s="147">
        <v>0</v>
      </c>
      <c r="F766" s="147">
        <v>123.9</v>
      </c>
      <c r="G766" s="147">
        <v>23.3</v>
      </c>
      <c r="H766" s="147">
        <v>23.5</v>
      </c>
      <c r="I766" s="147">
        <v>24</v>
      </c>
      <c r="J766" s="147">
        <v>20</v>
      </c>
      <c r="K766" s="147">
        <v>0.8</v>
      </c>
      <c r="L766" s="147">
        <v>0.222</v>
      </c>
      <c r="M766" s="147">
        <f t="shared" si="35"/>
        <v>16</v>
      </c>
      <c r="N766" s="147">
        <f t="shared" si="37"/>
        <v>2672</v>
      </c>
    </row>
    <row r="767" spans="1:14">
      <c r="A767" s="147">
        <f t="shared" si="36"/>
        <v>6.3833333333334403</v>
      </c>
      <c r="B767" s="145">
        <v>44697</v>
      </c>
      <c r="C767" s="146">
        <v>0.86069444444444443</v>
      </c>
      <c r="D767" s="147">
        <v>36.200000000000003</v>
      </c>
      <c r="E767" s="147">
        <v>0</v>
      </c>
      <c r="F767" s="147">
        <v>123.9</v>
      </c>
      <c r="G767" s="147">
        <v>23.3</v>
      </c>
      <c r="H767" s="147">
        <v>23.5</v>
      </c>
      <c r="I767" s="147">
        <v>24.1</v>
      </c>
      <c r="J767" s="147">
        <v>20</v>
      </c>
      <c r="K767" s="147">
        <v>0.8</v>
      </c>
      <c r="L767" s="147">
        <v>0.223</v>
      </c>
      <c r="M767" s="147">
        <f t="shared" si="35"/>
        <v>16</v>
      </c>
      <c r="N767" s="147">
        <f t="shared" si="37"/>
        <v>2680</v>
      </c>
    </row>
    <row r="768" spans="1:14">
      <c r="A768" s="147">
        <f t="shared" si="36"/>
        <v>6.3916666666667741</v>
      </c>
      <c r="B768" s="145">
        <v>44697</v>
      </c>
      <c r="C768" s="146">
        <v>0.86104166666666659</v>
      </c>
      <c r="D768" s="147">
        <v>35.5</v>
      </c>
      <c r="E768" s="147">
        <v>0</v>
      </c>
      <c r="F768" s="147">
        <v>124.5</v>
      </c>
      <c r="G768" s="147">
        <v>23.3</v>
      </c>
      <c r="H768" s="147">
        <v>23.4</v>
      </c>
      <c r="I768" s="147">
        <v>24.1</v>
      </c>
      <c r="J768" s="147">
        <v>20</v>
      </c>
      <c r="K768" s="147">
        <v>0.8</v>
      </c>
      <c r="L768" s="147">
        <v>0.223</v>
      </c>
      <c r="M768" s="147">
        <f t="shared" si="35"/>
        <v>16</v>
      </c>
      <c r="N768" s="147">
        <f t="shared" si="37"/>
        <v>2688</v>
      </c>
    </row>
    <row r="769" spans="1:14">
      <c r="A769" s="147">
        <f t="shared" si="36"/>
        <v>6.4000000000001078</v>
      </c>
      <c r="B769" s="145">
        <v>44697</v>
      </c>
      <c r="C769" s="146">
        <v>0.86138888888888887</v>
      </c>
      <c r="D769" s="147">
        <v>35.5</v>
      </c>
      <c r="E769" s="147">
        <v>0</v>
      </c>
      <c r="F769" s="147">
        <v>124.5</v>
      </c>
      <c r="G769" s="147">
        <v>23.4</v>
      </c>
      <c r="H769" s="147">
        <v>23.4</v>
      </c>
      <c r="I769" s="147">
        <v>24.1</v>
      </c>
      <c r="J769" s="147">
        <v>20</v>
      </c>
      <c r="K769" s="147">
        <v>0.8</v>
      </c>
      <c r="L769" s="147">
        <v>0.224</v>
      </c>
      <c r="M769" s="147">
        <f t="shared" si="35"/>
        <v>16</v>
      </c>
      <c r="N769" s="147">
        <f t="shared" si="37"/>
        <v>2696</v>
      </c>
    </row>
    <row r="770" spans="1:14">
      <c r="A770" s="147">
        <f t="shared" si="36"/>
        <v>6.4083333333334416</v>
      </c>
      <c r="B770" s="145">
        <v>44697</v>
      </c>
      <c r="C770" s="146">
        <v>0.86173611111111104</v>
      </c>
      <c r="D770" s="147">
        <v>35.5</v>
      </c>
      <c r="E770" s="147">
        <v>0</v>
      </c>
      <c r="F770" s="147">
        <v>125.1</v>
      </c>
      <c r="G770" s="147">
        <v>23.4</v>
      </c>
      <c r="H770" s="147">
        <v>23.4</v>
      </c>
      <c r="I770" s="147">
        <v>24.1</v>
      </c>
      <c r="J770" s="147">
        <v>20</v>
      </c>
      <c r="K770" s="147">
        <v>0.8</v>
      </c>
      <c r="L770" s="147">
        <v>0.22500000000000001</v>
      </c>
      <c r="M770" s="147">
        <f t="shared" si="35"/>
        <v>16</v>
      </c>
      <c r="N770" s="147">
        <f t="shared" si="37"/>
        <v>2704</v>
      </c>
    </row>
    <row r="771" spans="1:14">
      <c r="A771" s="147">
        <f t="shared" si="36"/>
        <v>6.4166666666667753</v>
      </c>
      <c r="B771" s="145">
        <v>44697</v>
      </c>
      <c r="C771" s="146">
        <v>0.86208333333333342</v>
      </c>
      <c r="D771" s="147">
        <v>34.799999999999997</v>
      </c>
      <c r="E771" s="147">
        <v>0</v>
      </c>
      <c r="F771" s="147">
        <v>125.1</v>
      </c>
      <c r="G771" s="147">
        <v>23.4</v>
      </c>
      <c r="H771" s="147">
        <v>23.4</v>
      </c>
      <c r="I771" s="147">
        <v>24.1</v>
      </c>
      <c r="J771" s="147">
        <v>20</v>
      </c>
      <c r="K771" s="147">
        <v>0.8</v>
      </c>
      <c r="L771" s="147">
        <v>0.22500000000000001</v>
      </c>
      <c r="M771" s="147">
        <f t="shared" ref="M771:M797" si="38">J771*K771</f>
        <v>16</v>
      </c>
      <c r="N771" s="147">
        <f t="shared" si="37"/>
        <v>2712</v>
      </c>
    </row>
    <row r="772" spans="1:14">
      <c r="A772" s="147">
        <f t="shared" ref="A772:A797" si="39">A771+30/3600</f>
        <v>6.4250000000001091</v>
      </c>
      <c r="B772" s="145">
        <v>44697</v>
      </c>
      <c r="C772" s="146">
        <v>0.86243055555555559</v>
      </c>
      <c r="D772" s="147">
        <v>34.799999999999997</v>
      </c>
      <c r="E772" s="147">
        <v>0</v>
      </c>
      <c r="F772" s="147">
        <v>125.8</v>
      </c>
      <c r="G772" s="147">
        <v>23.4</v>
      </c>
      <c r="H772" s="147">
        <v>23.6</v>
      </c>
      <c r="I772" s="147">
        <v>24</v>
      </c>
      <c r="J772" s="147">
        <v>20</v>
      </c>
      <c r="K772" s="147">
        <v>0.8</v>
      </c>
      <c r="L772" s="147">
        <v>0.22600000000000001</v>
      </c>
      <c r="M772" s="147">
        <f t="shared" si="38"/>
        <v>16</v>
      </c>
      <c r="N772" s="147">
        <f t="shared" ref="N772:N835" si="40">K772*10+N771</f>
        <v>2720</v>
      </c>
    </row>
    <row r="773" spans="1:14">
      <c r="A773" s="147">
        <f t="shared" si="39"/>
        <v>6.4333333333334428</v>
      </c>
      <c r="B773" s="145">
        <v>44697</v>
      </c>
      <c r="C773" s="146">
        <v>0.86277777777777775</v>
      </c>
      <c r="D773" s="147">
        <v>34.799999999999997</v>
      </c>
      <c r="E773" s="147">
        <v>0</v>
      </c>
      <c r="F773" s="147">
        <v>126.4</v>
      </c>
      <c r="G773" s="147">
        <v>23.4</v>
      </c>
      <c r="H773" s="147">
        <v>23.5</v>
      </c>
      <c r="I773" s="147">
        <v>24</v>
      </c>
      <c r="J773" s="147">
        <v>20</v>
      </c>
      <c r="K773" s="147">
        <v>0.8</v>
      </c>
      <c r="L773" s="147">
        <v>0.22700000000000001</v>
      </c>
      <c r="M773" s="147">
        <f t="shared" si="38"/>
        <v>16</v>
      </c>
      <c r="N773" s="147">
        <f t="shared" si="40"/>
        <v>2728</v>
      </c>
    </row>
    <row r="774" spans="1:14">
      <c r="A774" s="147">
        <f t="shared" si="39"/>
        <v>6.4416666666667766</v>
      </c>
      <c r="B774" s="145">
        <v>44697</v>
      </c>
      <c r="C774" s="146">
        <v>0.86312500000000003</v>
      </c>
      <c r="D774" s="147">
        <v>34.799999999999997</v>
      </c>
      <c r="E774" s="147">
        <v>0</v>
      </c>
      <c r="F774" s="147">
        <v>126.4</v>
      </c>
      <c r="G774" s="147">
        <v>23.4</v>
      </c>
      <c r="H774" s="147">
        <v>23.5</v>
      </c>
      <c r="I774" s="147">
        <v>24.2</v>
      </c>
      <c r="J774" s="147">
        <v>20</v>
      </c>
      <c r="K774" s="147">
        <v>0.8</v>
      </c>
      <c r="L774" s="147">
        <v>0.22700000000000001</v>
      </c>
      <c r="M774" s="147">
        <f t="shared" si="38"/>
        <v>16</v>
      </c>
      <c r="N774" s="147">
        <f t="shared" si="40"/>
        <v>2736</v>
      </c>
    </row>
    <row r="775" spans="1:14">
      <c r="A775" s="147">
        <f t="shared" si="39"/>
        <v>6.4500000000001103</v>
      </c>
      <c r="B775" s="145">
        <v>44697</v>
      </c>
      <c r="C775" s="146">
        <v>0.8634722222222222</v>
      </c>
      <c r="D775" s="147">
        <v>34.1</v>
      </c>
      <c r="E775" s="147">
        <v>0</v>
      </c>
      <c r="F775" s="147">
        <v>127</v>
      </c>
      <c r="G775" s="147">
        <v>23.4</v>
      </c>
      <c r="H775" s="147">
        <v>23.5</v>
      </c>
      <c r="I775" s="147">
        <v>24.1</v>
      </c>
      <c r="J775" s="147">
        <v>20</v>
      </c>
      <c r="K775" s="147">
        <v>0.8</v>
      </c>
      <c r="L775" s="147">
        <v>0.22800000000000001</v>
      </c>
      <c r="M775" s="147">
        <f t="shared" si="38"/>
        <v>16</v>
      </c>
      <c r="N775" s="147">
        <f t="shared" si="40"/>
        <v>2744</v>
      </c>
    </row>
    <row r="776" spans="1:14">
      <c r="A776" s="147">
        <f t="shared" si="39"/>
        <v>6.4583333333334441</v>
      </c>
      <c r="B776" s="145">
        <v>44697</v>
      </c>
      <c r="C776" s="146">
        <v>0.86381944444444436</v>
      </c>
      <c r="D776" s="147">
        <v>34.1</v>
      </c>
      <c r="E776" s="147">
        <v>0</v>
      </c>
      <c r="F776" s="147">
        <v>127</v>
      </c>
      <c r="G776" s="147">
        <v>23.4</v>
      </c>
      <c r="H776" s="147">
        <v>23.6</v>
      </c>
      <c r="I776" s="147">
        <v>24</v>
      </c>
      <c r="J776" s="147">
        <v>20</v>
      </c>
      <c r="K776" s="147">
        <v>0.8</v>
      </c>
      <c r="L776" s="147">
        <v>0.22900000000000001</v>
      </c>
      <c r="M776" s="147">
        <f t="shared" si="38"/>
        <v>16</v>
      </c>
      <c r="N776" s="147">
        <f t="shared" si="40"/>
        <v>2752</v>
      </c>
    </row>
    <row r="777" spans="1:14">
      <c r="A777" s="147">
        <f t="shared" si="39"/>
        <v>6.4666666666667778</v>
      </c>
      <c r="B777" s="145">
        <v>44697</v>
      </c>
      <c r="C777" s="146">
        <v>0.86416666666666664</v>
      </c>
      <c r="D777" s="147">
        <v>34.1</v>
      </c>
      <c r="E777" s="147">
        <v>0</v>
      </c>
      <c r="F777" s="147">
        <v>127.7</v>
      </c>
      <c r="G777" s="147">
        <v>23.5</v>
      </c>
      <c r="H777" s="147">
        <v>23.4</v>
      </c>
      <c r="I777" s="147">
        <v>24.2</v>
      </c>
      <c r="J777" s="147">
        <v>20</v>
      </c>
      <c r="K777" s="147">
        <v>0.8</v>
      </c>
      <c r="L777" s="147">
        <v>0.22900000000000001</v>
      </c>
      <c r="M777" s="147">
        <f t="shared" si="38"/>
        <v>16</v>
      </c>
      <c r="N777" s="147">
        <f t="shared" si="40"/>
        <v>2760</v>
      </c>
    </row>
    <row r="778" spans="1:14">
      <c r="A778" s="147">
        <f t="shared" si="39"/>
        <v>6.4750000000001116</v>
      </c>
      <c r="B778" s="145">
        <v>44697</v>
      </c>
      <c r="C778" s="146">
        <v>0.86451388888888892</v>
      </c>
      <c r="D778" s="147">
        <v>33.5</v>
      </c>
      <c r="E778" s="147">
        <v>0</v>
      </c>
      <c r="F778" s="147">
        <v>127.7</v>
      </c>
      <c r="G778" s="147">
        <v>23.4</v>
      </c>
      <c r="H778" s="147">
        <v>23.5</v>
      </c>
      <c r="I778" s="147">
        <v>24</v>
      </c>
      <c r="J778" s="147">
        <v>20</v>
      </c>
      <c r="K778" s="147">
        <v>0.8</v>
      </c>
      <c r="L778" s="147">
        <v>0.23</v>
      </c>
      <c r="M778" s="147">
        <f t="shared" si="38"/>
        <v>16</v>
      </c>
      <c r="N778" s="147">
        <f t="shared" si="40"/>
        <v>2768</v>
      </c>
    </row>
    <row r="779" spans="1:14">
      <c r="A779" s="147">
        <f t="shared" si="39"/>
        <v>6.4833333333334453</v>
      </c>
      <c r="B779" s="145">
        <v>44697</v>
      </c>
      <c r="C779" s="146">
        <v>0.86487268518518512</v>
      </c>
      <c r="D779" s="147">
        <v>33.5</v>
      </c>
      <c r="E779" s="147">
        <v>0</v>
      </c>
      <c r="F779" s="147">
        <v>128.30000000000001</v>
      </c>
      <c r="G779" s="147">
        <v>23.4</v>
      </c>
      <c r="H779" s="147">
        <v>23.4</v>
      </c>
      <c r="I779" s="147">
        <v>24.2</v>
      </c>
      <c r="J779" s="147">
        <v>20</v>
      </c>
      <c r="K779" s="147">
        <v>0.8</v>
      </c>
      <c r="L779" s="147">
        <v>0.23100000000000001</v>
      </c>
      <c r="M779" s="147">
        <f t="shared" si="38"/>
        <v>16</v>
      </c>
      <c r="N779" s="147">
        <f t="shared" si="40"/>
        <v>2776</v>
      </c>
    </row>
    <row r="780" spans="1:14">
      <c r="A780" s="147">
        <f t="shared" si="39"/>
        <v>6.4916666666667791</v>
      </c>
      <c r="B780" s="145">
        <v>44697</v>
      </c>
      <c r="C780" s="146">
        <v>0.86521990740740751</v>
      </c>
      <c r="D780" s="147">
        <v>33.5</v>
      </c>
      <c r="E780" s="147">
        <v>0</v>
      </c>
      <c r="F780" s="147">
        <v>128.30000000000001</v>
      </c>
      <c r="G780" s="147">
        <v>23.4</v>
      </c>
      <c r="H780" s="147">
        <v>23.8</v>
      </c>
      <c r="I780" s="147">
        <v>24.2</v>
      </c>
      <c r="J780" s="147">
        <v>20</v>
      </c>
      <c r="K780" s="147">
        <v>0.8</v>
      </c>
      <c r="L780" s="147">
        <v>0.23100000000000001</v>
      </c>
      <c r="M780" s="147">
        <f t="shared" si="38"/>
        <v>16</v>
      </c>
      <c r="N780" s="147">
        <f t="shared" si="40"/>
        <v>2784</v>
      </c>
    </row>
    <row r="781" spans="1:14">
      <c r="A781" s="147">
        <f t="shared" si="39"/>
        <v>6.5000000000001128</v>
      </c>
      <c r="B781" s="145">
        <v>44697</v>
      </c>
      <c r="C781" s="146">
        <v>0.86556712962962967</v>
      </c>
      <c r="D781" s="147">
        <v>33.5</v>
      </c>
      <c r="E781" s="147">
        <v>0</v>
      </c>
      <c r="F781" s="147">
        <v>128.9</v>
      </c>
      <c r="G781" s="147">
        <v>23.4</v>
      </c>
      <c r="H781" s="147">
        <v>23.4</v>
      </c>
      <c r="I781" s="147">
        <v>24.2</v>
      </c>
      <c r="J781" s="147">
        <v>20</v>
      </c>
      <c r="K781" s="147">
        <v>0.8</v>
      </c>
      <c r="L781" s="147">
        <v>0.23200000000000001</v>
      </c>
      <c r="M781" s="147">
        <f t="shared" si="38"/>
        <v>16</v>
      </c>
      <c r="N781" s="147">
        <f t="shared" si="40"/>
        <v>2792</v>
      </c>
    </row>
    <row r="782" spans="1:14">
      <c r="A782" s="147">
        <f t="shared" si="39"/>
        <v>6.5083333333334465</v>
      </c>
      <c r="B782" s="145">
        <v>44697</v>
      </c>
      <c r="C782" s="146">
        <v>0.86591435185185184</v>
      </c>
      <c r="D782" s="147">
        <v>32.799999999999997</v>
      </c>
      <c r="E782" s="147">
        <v>0</v>
      </c>
      <c r="F782" s="147">
        <v>128.9</v>
      </c>
      <c r="G782" s="147">
        <v>23.5</v>
      </c>
      <c r="H782" s="147">
        <v>23.5</v>
      </c>
      <c r="I782" s="147">
        <v>24.1</v>
      </c>
      <c r="J782" s="147">
        <v>20</v>
      </c>
      <c r="K782" s="147">
        <v>0.8</v>
      </c>
      <c r="L782" s="147">
        <v>0.23300000000000001</v>
      </c>
      <c r="M782" s="147">
        <f t="shared" si="38"/>
        <v>16</v>
      </c>
      <c r="N782" s="147">
        <f t="shared" si="40"/>
        <v>2800</v>
      </c>
    </row>
    <row r="783" spans="1:14">
      <c r="A783" s="147">
        <f t="shared" si="39"/>
        <v>6.5166666666667803</v>
      </c>
      <c r="B783" s="145">
        <v>44697</v>
      </c>
      <c r="C783" s="146">
        <v>0.86626157407407411</v>
      </c>
      <c r="D783" s="147">
        <v>32.799999999999997</v>
      </c>
      <c r="E783" s="147">
        <v>0</v>
      </c>
      <c r="F783" s="147">
        <v>129.6</v>
      </c>
      <c r="G783" s="147">
        <v>23.4</v>
      </c>
      <c r="H783" s="147">
        <v>23.5</v>
      </c>
      <c r="I783" s="147">
        <v>24.1</v>
      </c>
      <c r="J783" s="147">
        <v>20</v>
      </c>
      <c r="K783" s="147">
        <v>0.8</v>
      </c>
      <c r="L783" s="147">
        <v>0.23300000000000001</v>
      </c>
      <c r="M783" s="147">
        <f t="shared" si="38"/>
        <v>16</v>
      </c>
      <c r="N783" s="147">
        <f t="shared" si="40"/>
        <v>2808</v>
      </c>
    </row>
    <row r="784" spans="1:14">
      <c r="A784" s="147">
        <f t="shared" si="39"/>
        <v>6.525000000000114</v>
      </c>
      <c r="B784" s="145">
        <v>44697</v>
      </c>
      <c r="C784" s="146">
        <v>0.86660879629629628</v>
      </c>
      <c r="D784" s="147">
        <v>32.1</v>
      </c>
      <c r="E784" s="147">
        <v>0</v>
      </c>
      <c r="F784" s="147">
        <v>129.6</v>
      </c>
      <c r="G784" s="147">
        <v>23.4</v>
      </c>
      <c r="H784" s="147">
        <v>23.5</v>
      </c>
      <c r="I784" s="147">
        <v>24</v>
      </c>
      <c r="J784" s="147">
        <v>20</v>
      </c>
      <c r="K784" s="147">
        <v>0.8</v>
      </c>
      <c r="L784" s="147">
        <v>0.23400000000000001</v>
      </c>
      <c r="M784" s="147">
        <f t="shared" si="38"/>
        <v>16</v>
      </c>
      <c r="N784" s="147">
        <f t="shared" si="40"/>
        <v>2816</v>
      </c>
    </row>
    <row r="785" spans="1:14">
      <c r="A785" s="147">
        <f t="shared" si="39"/>
        <v>6.5333333333334478</v>
      </c>
      <c r="B785" s="145">
        <v>44697</v>
      </c>
      <c r="C785" s="146">
        <v>0.86695601851851845</v>
      </c>
      <c r="D785" s="147">
        <v>32.1</v>
      </c>
      <c r="E785" s="147">
        <v>0</v>
      </c>
      <c r="F785" s="147">
        <v>130.19999999999999</v>
      </c>
      <c r="G785" s="147">
        <v>23.5</v>
      </c>
      <c r="H785" s="147">
        <v>23.4</v>
      </c>
      <c r="I785" s="147">
        <v>24.1</v>
      </c>
      <c r="J785" s="147">
        <v>20</v>
      </c>
      <c r="K785" s="147">
        <v>0.8</v>
      </c>
      <c r="L785" s="147">
        <v>0.23499999999999999</v>
      </c>
      <c r="M785" s="147">
        <f t="shared" si="38"/>
        <v>16</v>
      </c>
      <c r="N785" s="147">
        <f t="shared" si="40"/>
        <v>2824</v>
      </c>
    </row>
    <row r="786" spans="1:14">
      <c r="A786" s="147">
        <f t="shared" si="39"/>
        <v>6.5416666666667815</v>
      </c>
      <c r="B786" s="145">
        <v>44697</v>
      </c>
      <c r="C786" s="146">
        <v>0.86730324074074072</v>
      </c>
      <c r="D786" s="147">
        <v>32.1</v>
      </c>
      <c r="E786" s="147">
        <v>0</v>
      </c>
      <c r="F786" s="147">
        <v>130.19999999999999</v>
      </c>
      <c r="G786" s="147">
        <v>23.5</v>
      </c>
      <c r="H786" s="147">
        <v>23.6</v>
      </c>
      <c r="I786" s="147">
        <v>24.1</v>
      </c>
      <c r="J786" s="147">
        <v>20</v>
      </c>
      <c r="K786" s="147">
        <v>0.8</v>
      </c>
      <c r="L786" s="147">
        <v>0.23499999999999999</v>
      </c>
      <c r="M786" s="147">
        <f t="shared" si="38"/>
        <v>16</v>
      </c>
      <c r="N786" s="147">
        <f t="shared" si="40"/>
        <v>2832</v>
      </c>
    </row>
    <row r="787" spans="1:14">
      <c r="A787" s="147">
        <f t="shared" si="39"/>
        <v>6.5500000000001153</v>
      </c>
      <c r="B787" s="145">
        <v>44697</v>
      </c>
      <c r="C787" s="146">
        <v>0.867650462962963</v>
      </c>
      <c r="D787" s="147">
        <v>32.1</v>
      </c>
      <c r="E787" s="147">
        <v>0</v>
      </c>
      <c r="F787" s="147">
        <v>130.80000000000001</v>
      </c>
      <c r="G787" s="147">
        <v>23.5</v>
      </c>
      <c r="H787" s="147">
        <v>23.7</v>
      </c>
      <c r="I787" s="147">
        <v>24.1</v>
      </c>
      <c r="J787" s="147">
        <v>20</v>
      </c>
      <c r="K787" s="147">
        <v>0.8</v>
      </c>
      <c r="L787" s="147">
        <v>0.23599999999999999</v>
      </c>
      <c r="M787" s="147">
        <f t="shared" si="38"/>
        <v>16</v>
      </c>
      <c r="N787" s="147">
        <f t="shared" si="40"/>
        <v>2840</v>
      </c>
    </row>
    <row r="788" spans="1:14">
      <c r="A788" s="147">
        <f t="shared" si="39"/>
        <v>6.558333333333449</v>
      </c>
      <c r="B788" s="145">
        <v>44697</v>
      </c>
      <c r="C788" s="146">
        <v>0.86799768518518527</v>
      </c>
      <c r="D788" s="147">
        <v>31.4</v>
      </c>
      <c r="E788" s="147">
        <v>0</v>
      </c>
      <c r="F788" s="147">
        <v>130.80000000000001</v>
      </c>
      <c r="G788" s="147">
        <v>23.5</v>
      </c>
      <c r="H788" s="147">
        <v>23.6</v>
      </c>
      <c r="I788" s="147">
        <v>24.2</v>
      </c>
      <c r="J788" s="147">
        <v>20</v>
      </c>
      <c r="K788" s="147">
        <v>0.8</v>
      </c>
      <c r="L788" s="147">
        <v>0.23699999999999999</v>
      </c>
      <c r="M788" s="147">
        <f t="shared" si="38"/>
        <v>16</v>
      </c>
      <c r="N788" s="147">
        <f t="shared" si="40"/>
        <v>2848</v>
      </c>
    </row>
    <row r="789" spans="1:14">
      <c r="A789" s="147">
        <f t="shared" si="39"/>
        <v>6.5666666666667828</v>
      </c>
      <c r="B789" s="145">
        <v>44697</v>
      </c>
      <c r="C789" s="146">
        <v>0.86834490740740744</v>
      </c>
      <c r="D789" s="147">
        <v>31.4</v>
      </c>
      <c r="E789" s="147">
        <v>0</v>
      </c>
      <c r="F789" s="147">
        <v>131.5</v>
      </c>
      <c r="G789" s="147">
        <v>23.5</v>
      </c>
      <c r="H789" s="147">
        <v>23.5</v>
      </c>
      <c r="I789" s="147">
        <v>24.2</v>
      </c>
      <c r="J789" s="147">
        <v>20</v>
      </c>
      <c r="K789" s="147">
        <v>0.8</v>
      </c>
      <c r="L789" s="147">
        <v>0.23699999999999999</v>
      </c>
      <c r="M789" s="147">
        <f t="shared" si="38"/>
        <v>16</v>
      </c>
      <c r="N789" s="147">
        <f t="shared" si="40"/>
        <v>2856</v>
      </c>
    </row>
    <row r="790" spans="1:14">
      <c r="A790" s="147">
        <f t="shared" si="39"/>
        <v>6.5750000000001165</v>
      </c>
      <c r="B790" s="145">
        <v>44697</v>
      </c>
      <c r="C790" s="146">
        <v>0.86869212962962961</v>
      </c>
      <c r="D790" s="147">
        <v>30.8</v>
      </c>
      <c r="E790" s="147">
        <v>0</v>
      </c>
      <c r="F790" s="147">
        <v>132.1</v>
      </c>
      <c r="G790" s="147">
        <v>23.5</v>
      </c>
      <c r="H790" s="147">
        <v>23.7</v>
      </c>
      <c r="I790" s="147">
        <v>24.2</v>
      </c>
      <c r="J790" s="147">
        <v>20</v>
      </c>
      <c r="K790" s="147">
        <v>0.8</v>
      </c>
      <c r="L790" s="147">
        <v>0.23799999999999999</v>
      </c>
      <c r="M790" s="147">
        <f t="shared" si="38"/>
        <v>16</v>
      </c>
      <c r="N790" s="147">
        <f t="shared" si="40"/>
        <v>2864</v>
      </c>
    </row>
    <row r="791" spans="1:14">
      <c r="A791" s="147">
        <f t="shared" si="39"/>
        <v>6.5833333333334503</v>
      </c>
      <c r="B791" s="145">
        <v>44697</v>
      </c>
      <c r="C791" s="146">
        <v>0.86903935185185188</v>
      </c>
      <c r="D791" s="147">
        <v>30.8</v>
      </c>
      <c r="E791" s="147">
        <v>0</v>
      </c>
      <c r="F791" s="147">
        <v>132.1</v>
      </c>
      <c r="G791" s="147">
        <v>23.5</v>
      </c>
      <c r="H791" s="147">
        <v>23.7</v>
      </c>
      <c r="I791" s="147">
        <v>24.2</v>
      </c>
      <c r="J791" s="147">
        <v>20</v>
      </c>
      <c r="K791" s="147">
        <v>0.8</v>
      </c>
      <c r="L791" s="147">
        <v>0.23899999999999999</v>
      </c>
      <c r="M791" s="147">
        <f t="shared" si="38"/>
        <v>16</v>
      </c>
      <c r="N791" s="147">
        <f t="shared" si="40"/>
        <v>2872</v>
      </c>
    </row>
    <row r="792" spans="1:14">
      <c r="A792" s="147">
        <f t="shared" si="39"/>
        <v>6.591666666666784</v>
      </c>
      <c r="B792" s="145">
        <v>44697</v>
      </c>
      <c r="C792" s="146">
        <v>0.86938657407407405</v>
      </c>
      <c r="D792" s="147">
        <v>30.8</v>
      </c>
      <c r="E792" s="147">
        <v>0</v>
      </c>
      <c r="F792" s="147">
        <v>132.80000000000001</v>
      </c>
      <c r="G792" s="147">
        <v>23.4</v>
      </c>
      <c r="H792" s="147">
        <v>23.6</v>
      </c>
      <c r="I792" s="147">
        <v>24.2</v>
      </c>
      <c r="J792" s="147">
        <v>20</v>
      </c>
      <c r="K792" s="147">
        <v>0.8</v>
      </c>
      <c r="L792" s="147">
        <v>0.23899999999999999</v>
      </c>
      <c r="M792" s="147">
        <f t="shared" si="38"/>
        <v>16</v>
      </c>
      <c r="N792" s="147">
        <f t="shared" si="40"/>
        <v>2880</v>
      </c>
    </row>
    <row r="793" spans="1:14">
      <c r="A793" s="147">
        <f t="shared" si="39"/>
        <v>6.6000000000001178</v>
      </c>
      <c r="B793" s="145">
        <v>44697</v>
      </c>
      <c r="C793" s="146">
        <v>0.86973379629629621</v>
      </c>
      <c r="D793" s="147">
        <v>30.8</v>
      </c>
      <c r="E793" s="147">
        <v>0</v>
      </c>
      <c r="F793" s="147">
        <v>132.80000000000001</v>
      </c>
      <c r="G793" s="147">
        <v>23.5</v>
      </c>
      <c r="H793" s="147">
        <v>23.5</v>
      </c>
      <c r="I793" s="147">
        <v>24.2</v>
      </c>
      <c r="J793" s="147">
        <v>20</v>
      </c>
      <c r="K793" s="147">
        <v>0.8</v>
      </c>
      <c r="L793" s="147">
        <v>0.24</v>
      </c>
      <c r="M793" s="147">
        <f t="shared" si="38"/>
        <v>16</v>
      </c>
      <c r="N793" s="147">
        <f t="shared" si="40"/>
        <v>2888</v>
      </c>
    </row>
    <row r="794" spans="1:14">
      <c r="A794" s="147">
        <f t="shared" si="39"/>
        <v>6.6083333333334515</v>
      </c>
      <c r="B794" s="145">
        <v>44697</v>
      </c>
      <c r="C794" s="146">
        <v>0.87008101851851849</v>
      </c>
      <c r="D794" s="147">
        <v>30.8</v>
      </c>
      <c r="E794" s="147">
        <v>0</v>
      </c>
      <c r="F794" s="147">
        <v>132.80000000000001</v>
      </c>
      <c r="G794" s="147">
        <v>23.5</v>
      </c>
      <c r="H794" s="147">
        <v>23.7</v>
      </c>
      <c r="I794" s="147">
        <v>24.2</v>
      </c>
      <c r="J794" s="147">
        <v>20</v>
      </c>
      <c r="K794" s="147">
        <v>0.8</v>
      </c>
      <c r="L794" s="147">
        <v>0.24099999999999999</v>
      </c>
      <c r="M794" s="147">
        <f t="shared" si="38"/>
        <v>16</v>
      </c>
      <c r="N794" s="147">
        <f t="shared" si="40"/>
        <v>2896</v>
      </c>
    </row>
    <row r="795" spans="1:14">
      <c r="A795" s="147">
        <f t="shared" si="39"/>
        <v>6.6166666666667853</v>
      </c>
      <c r="B795" s="145">
        <v>44697</v>
      </c>
      <c r="C795" s="146">
        <v>0.87042824074074077</v>
      </c>
      <c r="D795" s="147">
        <v>30.1</v>
      </c>
      <c r="E795" s="147">
        <v>0</v>
      </c>
      <c r="F795" s="147">
        <v>133.4</v>
      </c>
      <c r="G795" s="147">
        <v>23.5</v>
      </c>
      <c r="H795" s="147">
        <v>23.5</v>
      </c>
      <c r="I795" s="147">
        <v>24.2</v>
      </c>
      <c r="J795" s="147">
        <v>20</v>
      </c>
      <c r="K795" s="147">
        <v>0.8</v>
      </c>
      <c r="L795" s="147">
        <v>0.24099999999999999</v>
      </c>
      <c r="M795" s="147">
        <f t="shared" si="38"/>
        <v>16</v>
      </c>
      <c r="N795" s="147">
        <f t="shared" si="40"/>
        <v>2904</v>
      </c>
    </row>
    <row r="796" spans="1:14">
      <c r="A796" s="147">
        <f t="shared" si="39"/>
        <v>6.625000000000119</v>
      </c>
      <c r="B796" s="145">
        <v>44697</v>
      </c>
      <c r="C796" s="146">
        <v>0.87077546296296304</v>
      </c>
      <c r="D796" s="147">
        <v>30.1</v>
      </c>
      <c r="E796" s="147">
        <v>0</v>
      </c>
      <c r="F796" s="147">
        <v>134</v>
      </c>
      <c r="G796" s="147">
        <v>23.5</v>
      </c>
      <c r="H796" s="147">
        <v>23.7</v>
      </c>
      <c r="I796" s="147">
        <v>24.2</v>
      </c>
      <c r="J796" s="147">
        <v>20</v>
      </c>
      <c r="K796" s="147">
        <v>0.8</v>
      </c>
      <c r="L796" s="147">
        <v>0.24199999999999999</v>
      </c>
      <c r="M796" s="147">
        <f t="shared" si="38"/>
        <v>16</v>
      </c>
      <c r="N796" s="147">
        <f t="shared" si="40"/>
        <v>2912</v>
      </c>
    </row>
    <row r="797" spans="1:14">
      <c r="A797" s="147">
        <f t="shared" si="39"/>
        <v>6.6333333333334528</v>
      </c>
      <c r="B797" s="145">
        <v>44697</v>
      </c>
      <c r="C797" s="146">
        <v>0.87113425925925936</v>
      </c>
      <c r="D797" s="147">
        <v>30.1</v>
      </c>
      <c r="E797" s="147">
        <v>0</v>
      </c>
      <c r="F797" s="147">
        <v>134</v>
      </c>
      <c r="G797" s="147">
        <v>23.5</v>
      </c>
      <c r="H797" s="147">
        <v>23.4</v>
      </c>
      <c r="I797" s="147">
        <v>24.2</v>
      </c>
      <c r="J797" s="147">
        <v>20</v>
      </c>
      <c r="K797" s="147">
        <v>0.8</v>
      </c>
      <c r="L797" s="147">
        <v>0.24299999999999999</v>
      </c>
      <c r="M797" s="147">
        <f t="shared" si="38"/>
        <v>16</v>
      </c>
      <c r="N797" s="147">
        <f t="shared" si="40"/>
        <v>2920</v>
      </c>
    </row>
    <row r="798" spans="1:14">
      <c r="B798" s="145"/>
      <c r="C798" s="146"/>
      <c r="N798" s="147">
        <f t="shared" si="40"/>
        <v>2920</v>
      </c>
    </row>
    <row r="799" spans="1:14">
      <c r="B799" s="145"/>
      <c r="C799" s="146"/>
      <c r="N799" s="147">
        <f t="shared" si="40"/>
        <v>2920</v>
      </c>
    </row>
    <row r="800" spans="1:14">
      <c r="B800" s="145"/>
      <c r="C800" s="146"/>
      <c r="N800" s="147">
        <f t="shared" si="40"/>
        <v>2920</v>
      </c>
    </row>
    <row r="801" spans="2:14">
      <c r="B801" s="145"/>
      <c r="C801" s="146"/>
      <c r="N801" s="147">
        <f t="shared" si="40"/>
        <v>2920</v>
      </c>
    </row>
    <row r="802" spans="2:14">
      <c r="B802" s="145"/>
      <c r="C802" s="146"/>
      <c r="N802" s="147">
        <f t="shared" si="40"/>
        <v>2920</v>
      </c>
    </row>
    <row r="803" spans="2:14">
      <c r="B803" s="145"/>
      <c r="C803" s="146"/>
      <c r="N803" s="147">
        <f t="shared" si="40"/>
        <v>2920</v>
      </c>
    </row>
    <row r="804" spans="2:14">
      <c r="B804" s="145"/>
      <c r="C804" s="146"/>
      <c r="N804" s="147">
        <f t="shared" si="40"/>
        <v>2920</v>
      </c>
    </row>
    <row r="805" spans="2:14">
      <c r="B805" s="145"/>
      <c r="C805" s="146"/>
      <c r="N805" s="147">
        <f t="shared" si="40"/>
        <v>2920</v>
      </c>
    </row>
    <row r="806" spans="2:14">
      <c r="B806" s="145"/>
      <c r="C806" s="146"/>
      <c r="N806" s="147">
        <f t="shared" si="40"/>
        <v>2920</v>
      </c>
    </row>
    <row r="807" spans="2:14">
      <c r="B807" s="145"/>
      <c r="C807" s="146"/>
      <c r="N807" s="147">
        <f t="shared" si="40"/>
        <v>2920</v>
      </c>
    </row>
    <row r="808" spans="2:14">
      <c r="B808" s="145"/>
      <c r="C808" s="146"/>
      <c r="N808" s="147">
        <f t="shared" si="40"/>
        <v>2920</v>
      </c>
    </row>
    <row r="809" spans="2:14">
      <c r="B809" s="145"/>
      <c r="C809" s="146"/>
      <c r="N809" s="147">
        <f t="shared" si="40"/>
        <v>2920</v>
      </c>
    </row>
    <row r="810" spans="2:14">
      <c r="B810" s="145"/>
      <c r="C810" s="146"/>
      <c r="N810" s="147">
        <f t="shared" si="40"/>
        <v>2920</v>
      </c>
    </row>
    <row r="811" spans="2:14">
      <c r="B811" s="145"/>
      <c r="C811" s="146"/>
      <c r="N811" s="147">
        <f t="shared" si="40"/>
        <v>2920</v>
      </c>
    </row>
    <row r="812" spans="2:14">
      <c r="B812" s="145"/>
      <c r="C812" s="146"/>
      <c r="N812" s="147">
        <f t="shared" si="40"/>
        <v>2920</v>
      </c>
    </row>
    <row r="813" spans="2:14">
      <c r="B813" s="145"/>
      <c r="C813" s="146"/>
      <c r="N813" s="147">
        <f t="shared" si="40"/>
        <v>2920</v>
      </c>
    </row>
    <row r="814" spans="2:14">
      <c r="B814" s="145"/>
      <c r="C814" s="146"/>
      <c r="N814" s="147">
        <f t="shared" si="40"/>
        <v>2920</v>
      </c>
    </row>
    <row r="815" spans="2:14">
      <c r="B815" s="145"/>
      <c r="C815" s="146"/>
      <c r="N815" s="147">
        <f t="shared" si="40"/>
        <v>2920</v>
      </c>
    </row>
    <row r="816" spans="2:14">
      <c r="B816" s="145"/>
      <c r="C816" s="146"/>
      <c r="N816" s="147">
        <f t="shared" si="40"/>
        <v>2920</v>
      </c>
    </row>
    <row r="817" spans="2:14">
      <c r="B817" s="145"/>
      <c r="C817" s="146"/>
      <c r="N817" s="147">
        <f t="shared" si="40"/>
        <v>2920</v>
      </c>
    </row>
    <row r="818" spans="2:14">
      <c r="B818" s="145"/>
      <c r="C818" s="146"/>
      <c r="N818" s="147">
        <f t="shared" si="40"/>
        <v>2920</v>
      </c>
    </row>
    <row r="819" spans="2:14">
      <c r="B819" s="145"/>
      <c r="C819" s="146"/>
      <c r="N819" s="147">
        <f t="shared" si="40"/>
        <v>2920</v>
      </c>
    </row>
    <row r="820" spans="2:14">
      <c r="B820" s="145"/>
      <c r="C820" s="146"/>
      <c r="N820" s="147">
        <f t="shared" si="40"/>
        <v>2920</v>
      </c>
    </row>
    <row r="821" spans="2:14">
      <c r="B821" s="145"/>
      <c r="C821" s="146"/>
      <c r="N821" s="147">
        <f t="shared" si="40"/>
        <v>2920</v>
      </c>
    </row>
    <row r="822" spans="2:14">
      <c r="B822" s="145"/>
      <c r="C822" s="146"/>
      <c r="N822" s="147">
        <f t="shared" si="40"/>
        <v>2920</v>
      </c>
    </row>
    <row r="823" spans="2:14">
      <c r="B823" s="145"/>
      <c r="C823" s="146"/>
      <c r="N823" s="147">
        <f t="shared" si="40"/>
        <v>2920</v>
      </c>
    </row>
    <row r="824" spans="2:14">
      <c r="B824" s="145"/>
      <c r="C824" s="146"/>
      <c r="N824" s="147">
        <f t="shared" si="40"/>
        <v>2920</v>
      </c>
    </row>
    <row r="825" spans="2:14">
      <c r="B825" s="145"/>
      <c r="C825" s="146"/>
      <c r="N825" s="147">
        <f t="shared" si="40"/>
        <v>2920</v>
      </c>
    </row>
    <row r="826" spans="2:14">
      <c r="B826" s="145"/>
      <c r="C826" s="146"/>
      <c r="N826" s="147">
        <f t="shared" si="40"/>
        <v>2920</v>
      </c>
    </row>
    <row r="827" spans="2:14">
      <c r="B827" s="145"/>
      <c r="C827" s="146"/>
      <c r="N827" s="147">
        <f t="shared" si="40"/>
        <v>2920</v>
      </c>
    </row>
    <row r="828" spans="2:14">
      <c r="B828" s="145"/>
      <c r="C828" s="146"/>
      <c r="N828" s="147">
        <f t="shared" si="40"/>
        <v>2920</v>
      </c>
    </row>
    <row r="829" spans="2:14">
      <c r="B829" s="145"/>
      <c r="C829" s="146"/>
      <c r="N829" s="147">
        <f t="shared" si="40"/>
        <v>2920</v>
      </c>
    </row>
    <row r="830" spans="2:14">
      <c r="B830" s="145"/>
      <c r="C830" s="146"/>
      <c r="N830" s="147">
        <f t="shared" si="40"/>
        <v>2920</v>
      </c>
    </row>
    <row r="831" spans="2:14">
      <c r="B831" s="145"/>
      <c r="C831" s="146"/>
      <c r="N831" s="147">
        <f t="shared" si="40"/>
        <v>2920</v>
      </c>
    </row>
    <row r="832" spans="2:14">
      <c r="B832" s="145"/>
      <c r="C832" s="146"/>
      <c r="N832" s="147">
        <f t="shared" si="40"/>
        <v>2920</v>
      </c>
    </row>
    <row r="833" spans="2:14">
      <c r="B833" s="145"/>
      <c r="C833" s="146"/>
      <c r="N833" s="147">
        <f t="shared" si="40"/>
        <v>2920</v>
      </c>
    </row>
    <row r="834" spans="2:14">
      <c r="B834" s="145"/>
      <c r="C834" s="146"/>
      <c r="N834" s="147">
        <f t="shared" si="40"/>
        <v>2920</v>
      </c>
    </row>
    <row r="835" spans="2:14">
      <c r="B835" s="145"/>
      <c r="C835" s="146"/>
      <c r="N835" s="147">
        <f t="shared" si="40"/>
        <v>2920</v>
      </c>
    </row>
    <row r="836" spans="2:14">
      <c r="B836" s="145"/>
      <c r="C836" s="146"/>
      <c r="N836" s="147">
        <f t="shared" ref="N836:N899" si="41">K836*10+N835</f>
        <v>2920</v>
      </c>
    </row>
    <row r="837" spans="2:14">
      <c r="B837" s="145"/>
      <c r="C837" s="146"/>
      <c r="N837" s="147">
        <f t="shared" si="41"/>
        <v>2920</v>
      </c>
    </row>
    <row r="838" spans="2:14">
      <c r="B838" s="145"/>
      <c r="C838" s="146"/>
      <c r="N838" s="147">
        <f t="shared" si="41"/>
        <v>2920</v>
      </c>
    </row>
    <row r="839" spans="2:14">
      <c r="B839" s="145"/>
      <c r="C839" s="146"/>
      <c r="N839" s="147">
        <f t="shared" si="41"/>
        <v>2920</v>
      </c>
    </row>
    <row r="840" spans="2:14">
      <c r="B840" s="145"/>
      <c r="C840" s="146"/>
      <c r="N840" s="147">
        <f t="shared" si="41"/>
        <v>2920</v>
      </c>
    </row>
    <row r="841" spans="2:14">
      <c r="B841" s="145"/>
      <c r="C841" s="146"/>
      <c r="N841" s="147">
        <f t="shared" si="41"/>
        <v>2920</v>
      </c>
    </row>
    <row r="842" spans="2:14">
      <c r="B842" s="145"/>
      <c r="C842" s="146"/>
      <c r="N842" s="147">
        <f t="shared" si="41"/>
        <v>2920</v>
      </c>
    </row>
    <row r="843" spans="2:14">
      <c r="B843" s="145"/>
      <c r="C843" s="146"/>
      <c r="N843" s="147">
        <f t="shared" si="41"/>
        <v>2920</v>
      </c>
    </row>
    <row r="844" spans="2:14">
      <c r="B844" s="145"/>
      <c r="C844" s="146"/>
      <c r="N844" s="147">
        <f t="shared" si="41"/>
        <v>2920</v>
      </c>
    </row>
    <row r="845" spans="2:14">
      <c r="B845" s="145"/>
      <c r="C845" s="146"/>
      <c r="N845" s="147">
        <f t="shared" si="41"/>
        <v>2920</v>
      </c>
    </row>
    <row r="846" spans="2:14">
      <c r="B846" s="145"/>
      <c r="C846" s="146"/>
      <c r="N846" s="147">
        <f t="shared" si="41"/>
        <v>2920</v>
      </c>
    </row>
    <row r="847" spans="2:14">
      <c r="B847" s="145"/>
      <c r="C847" s="146"/>
      <c r="N847" s="147">
        <f t="shared" si="41"/>
        <v>2920</v>
      </c>
    </row>
    <row r="848" spans="2:14">
      <c r="B848" s="145"/>
      <c r="C848" s="146"/>
      <c r="N848" s="147">
        <f t="shared" si="41"/>
        <v>2920</v>
      </c>
    </row>
    <row r="849" spans="2:14">
      <c r="B849" s="145"/>
      <c r="C849" s="146"/>
      <c r="N849" s="147">
        <f t="shared" si="41"/>
        <v>2920</v>
      </c>
    </row>
    <row r="850" spans="2:14">
      <c r="B850" s="145"/>
      <c r="C850" s="146"/>
      <c r="N850" s="147">
        <f t="shared" si="41"/>
        <v>2920</v>
      </c>
    </row>
    <row r="851" spans="2:14">
      <c r="B851" s="145"/>
      <c r="C851" s="146"/>
      <c r="N851" s="147">
        <f t="shared" si="41"/>
        <v>2920</v>
      </c>
    </row>
    <row r="852" spans="2:14">
      <c r="B852" s="145"/>
      <c r="C852" s="146"/>
      <c r="N852" s="147">
        <f t="shared" si="41"/>
        <v>2920</v>
      </c>
    </row>
    <row r="853" spans="2:14">
      <c r="B853" s="145"/>
      <c r="C853" s="146"/>
      <c r="N853" s="147">
        <f t="shared" si="41"/>
        <v>2920</v>
      </c>
    </row>
    <row r="854" spans="2:14">
      <c r="B854" s="145"/>
      <c r="C854" s="146"/>
      <c r="N854" s="147">
        <f t="shared" si="41"/>
        <v>2920</v>
      </c>
    </row>
    <row r="855" spans="2:14">
      <c r="B855" s="145"/>
      <c r="C855" s="146"/>
      <c r="N855" s="147">
        <f t="shared" si="41"/>
        <v>2920</v>
      </c>
    </row>
    <row r="856" spans="2:14">
      <c r="B856" s="145"/>
      <c r="C856" s="146"/>
      <c r="N856" s="147">
        <f t="shared" si="41"/>
        <v>2920</v>
      </c>
    </row>
    <row r="857" spans="2:14">
      <c r="B857" s="145"/>
      <c r="C857" s="146"/>
      <c r="N857" s="147">
        <f t="shared" si="41"/>
        <v>2920</v>
      </c>
    </row>
    <row r="858" spans="2:14">
      <c r="B858" s="145"/>
      <c r="C858" s="146"/>
      <c r="N858" s="147">
        <f t="shared" si="41"/>
        <v>2920</v>
      </c>
    </row>
    <row r="859" spans="2:14">
      <c r="B859" s="145"/>
      <c r="C859" s="146"/>
      <c r="N859" s="147">
        <f t="shared" si="41"/>
        <v>2920</v>
      </c>
    </row>
    <row r="860" spans="2:14">
      <c r="B860" s="145"/>
      <c r="C860" s="146"/>
      <c r="N860" s="147">
        <f t="shared" si="41"/>
        <v>2920</v>
      </c>
    </row>
    <row r="861" spans="2:14">
      <c r="B861" s="145"/>
      <c r="C861" s="146"/>
      <c r="N861" s="147">
        <f t="shared" si="41"/>
        <v>2920</v>
      </c>
    </row>
    <row r="862" spans="2:14">
      <c r="B862" s="145"/>
      <c r="C862" s="146"/>
      <c r="N862" s="147">
        <f t="shared" si="41"/>
        <v>2920</v>
      </c>
    </row>
    <row r="863" spans="2:14">
      <c r="B863" s="145"/>
      <c r="C863" s="146"/>
      <c r="N863" s="147">
        <f t="shared" si="41"/>
        <v>2920</v>
      </c>
    </row>
    <row r="864" spans="2:14">
      <c r="B864" s="145"/>
      <c r="C864" s="146"/>
      <c r="N864" s="147">
        <f t="shared" si="41"/>
        <v>2920</v>
      </c>
    </row>
    <row r="865" spans="2:14">
      <c r="B865" s="145"/>
      <c r="C865" s="146"/>
      <c r="N865" s="147">
        <f t="shared" si="41"/>
        <v>2920</v>
      </c>
    </row>
    <row r="866" spans="2:14">
      <c r="B866" s="145"/>
      <c r="C866" s="146"/>
      <c r="N866" s="147">
        <f t="shared" si="41"/>
        <v>2920</v>
      </c>
    </row>
    <row r="867" spans="2:14">
      <c r="B867" s="145"/>
      <c r="C867" s="146"/>
      <c r="N867" s="147">
        <f t="shared" si="41"/>
        <v>2920</v>
      </c>
    </row>
    <row r="868" spans="2:14">
      <c r="B868" s="145"/>
      <c r="C868" s="146"/>
      <c r="N868" s="147">
        <f t="shared" si="41"/>
        <v>2920</v>
      </c>
    </row>
    <row r="869" spans="2:14">
      <c r="B869" s="145"/>
      <c r="C869" s="146"/>
      <c r="N869" s="147">
        <f t="shared" si="41"/>
        <v>2920</v>
      </c>
    </row>
    <row r="870" spans="2:14">
      <c r="B870" s="145"/>
      <c r="C870" s="146"/>
      <c r="N870" s="147">
        <f t="shared" si="41"/>
        <v>2920</v>
      </c>
    </row>
    <row r="871" spans="2:14">
      <c r="B871" s="145"/>
      <c r="C871" s="146"/>
      <c r="N871" s="147">
        <f t="shared" si="41"/>
        <v>2920</v>
      </c>
    </row>
    <row r="872" spans="2:14">
      <c r="B872" s="145"/>
      <c r="C872" s="146"/>
      <c r="N872" s="147">
        <f t="shared" si="41"/>
        <v>2920</v>
      </c>
    </row>
    <row r="873" spans="2:14">
      <c r="B873" s="145"/>
      <c r="C873" s="146"/>
      <c r="N873" s="147">
        <f t="shared" si="41"/>
        <v>2920</v>
      </c>
    </row>
    <row r="874" spans="2:14">
      <c r="B874" s="145"/>
      <c r="C874" s="146"/>
      <c r="N874" s="147">
        <f t="shared" si="41"/>
        <v>2920</v>
      </c>
    </row>
    <row r="875" spans="2:14">
      <c r="B875" s="145"/>
      <c r="C875" s="146"/>
      <c r="N875" s="147">
        <f t="shared" si="41"/>
        <v>2920</v>
      </c>
    </row>
    <row r="876" spans="2:14">
      <c r="B876" s="145"/>
      <c r="C876" s="146"/>
      <c r="N876" s="147">
        <f t="shared" si="41"/>
        <v>2920</v>
      </c>
    </row>
    <row r="877" spans="2:14">
      <c r="B877" s="145"/>
      <c r="C877" s="146"/>
      <c r="N877" s="147">
        <f t="shared" si="41"/>
        <v>2920</v>
      </c>
    </row>
    <row r="878" spans="2:14">
      <c r="B878" s="145"/>
      <c r="C878" s="146"/>
      <c r="N878" s="147">
        <f t="shared" si="41"/>
        <v>2920</v>
      </c>
    </row>
    <row r="879" spans="2:14">
      <c r="B879" s="145"/>
      <c r="C879" s="146"/>
      <c r="N879" s="147">
        <f t="shared" si="41"/>
        <v>2920</v>
      </c>
    </row>
    <row r="880" spans="2:14">
      <c r="B880" s="145"/>
      <c r="C880" s="146"/>
      <c r="N880" s="147">
        <f t="shared" si="41"/>
        <v>2920</v>
      </c>
    </row>
    <row r="881" spans="2:14">
      <c r="B881" s="145"/>
      <c r="C881" s="146"/>
      <c r="N881" s="147">
        <f t="shared" si="41"/>
        <v>2920</v>
      </c>
    </row>
    <row r="882" spans="2:14">
      <c r="B882" s="145"/>
      <c r="C882" s="146"/>
      <c r="N882" s="147">
        <f t="shared" si="41"/>
        <v>2920</v>
      </c>
    </row>
    <row r="883" spans="2:14">
      <c r="B883" s="145"/>
      <c r="C883" s="146"/>
      <c r="N883" s="147">
        <f t="shared" si="41"/>
        <v>2920</v>
      </c>
    </row>
    <row r="884" spans="2:14">
      <c r="B884" s="145"/>
      <c r="C884" s="146"/>
      <c r="N884" s="147">
        <f t="shared" si="41"/>
        <v>2920</v>
      </c>
    </row>
    <row r="885" spans="2:14">
      <c r="B885" s="145"/>
      <c r="C885" s="146"/>
      <c r="N885" s="147">
        <f t="shared" si="41"/>
        <v>2920</v>
      </c>
    </row>
    <row r="886" spans="2:14">
      <c r="B886" s="145"/>
      <c r="C886" s="146"/>
      <c r="N886" s="147">
        <f t="shared" si="41"/>
        <v>2920</v>
      </c>
    </row>
    <row r="887" spans="2:14">
      <c r="B887" s="145"/>
      <c r="C887" s="146"/>
      <c r="N887" s="147">
        <f t="shared" si="41"/>
        <v>2920</v>
      </c>
    </row>
    <row r="888" spans="2:14">
      <c r="B888" s="145"/>
      <c r="C888" s="146"/>
      <c r="N888" s="147">
        <f t="shared" si="41"/>
        <v>2920</v>
      </c>
    </row>
    <row r="889" spans="2:14">
      <c r="B889" s="145"/>
      <c r="C889" s="146"/>
      <c r="N889" s="147">
        <f t="shared" si="41"/>
        <v>2920</v>
      </c>
    </row>
    <row r="890" spans="2:14">
      <c r="B890" s="145"/>
      <c r="C890" s="146"/>
      <c r="N890" s="147">
        <f t="shared" si="41"/>
        <v>2920</v>
      </c>
    </row>
    <row r="891" spans="2:14">
      <c r="B891" s="145"/>
      <c r="C891" s="146"/>
      <c r="N891" s="147">
        <f t="shared" si="41"/>
        <v>2920</v>
      </c>
    </row>
    <row r="892" spans="2:14">
      <c r="B892" s="145"/>
      <c r="C892" s="146"/>
      <c r="N892" s="147">
        <f t="shared" si="41"/>
        <v>2920</v>
      </c>
    </row>
    <row r="893" spans="2:14">
      <c r="B893" s="145"/>
      <c r="C893" s="146"/>
      <c r="N893" s="147">
        <f t="shared" si="41"/>
        <v>2920</v>
      </c>
    </row>
    <row r="894" spans="2:14">
      <c r="B894" s="145"/>
      <c r="C894" s="146"/>
      <c r="N894" s="147">
        <f t="shared" si="41"/>
        <v>2920</v>
      </c>
    </row>
    <row r="895" spans="2:14">
      <c r="B895" s="145"/>
      <c r="C895" s="146"/>
      <c r="N895" s="147">
        <f t="shared" si="41"/>
        <v>2920</v>
      </c>
    </row>
    <row r="896" spans="2:14">
      <c r="B896" s="145"/>
      <c r="C896" s="146"/>
      <c r="N896" s="147">
        <f t="shared" si="41"/>
        <v>2920</v>
      </c>
    </row>
    <row r="897" spans="2:14">
      <c r="B897" s="145"/>
      <c r="C897" s="146"/>
      <c r="N897" s="147">
        <f t="shared" si="41"/>
        <v>2920</v>
      </c>
    </row>
    <row r="898" spans="2:14">
      <c r="B898" s="145"/>
      <c r="C898" s="146"/>
      <c r="N898" s="147">
        <f t="shared" si="41"/>
        <v>2920</v>
      </c>
    </row>
    <row r="899" spans="2:14">
      <c r="B899" s="145"/>
      <c r="C899" s="146"/>
      <c r="N899" s="147">
        <f t="shared" si="41"/>
        <v>2920</v>
      </c>
    </row>
    <row r="900" spans="2:14">
      <c r="B900" s="145"/>
      <c r="C900" s="146"/>
      <c r="N900" s="147">
        <f t="shared" ref="N900:N963" si="42">K900*10+N899</f>
        <v>2920</v>
      </c>
    </row>
    <row r="901" spans="2:14">
      <c r="B901" s="145"/>
      <c r="C901" s="146"/>
      <c r="N901" s="147">
        <f t="shared" si="42"/>
        <v>2920</v>
      </c>
    </row>
    <row r="902" spans="2:14">
      <c r="B902" s="145"/>
      <c r="C902" s="146"/>
      <c r="N902" s="147">
        <f t="shared" si="42"/>
        <v>2920</v>
      </c>
    </row>
    <row r="903" spans="2:14">
      <c r="B903" s="145"/>
      <c r="C903" s="146"/>
      <c r="N903" s="147">
        <f t="shared" si="42"/>
        <v>2920</v>
      </c>
    </row>
    <row r="904" spans="2:14">
      <c r="B904" s="145"/>
      <c r="C904" s="146"/>
      <c r="N904" s="147">
        <f t="shared" si="42"/>
        <v>2920</v>
      </c>
    </row>
    <row r="905" spans="2:14">
      <c r="B905" s="145"/>
      <c r="C905" s="146"/>
      <c r="N905" s="147">
        <f t="shared" si="42"/>
        <v>2920</v>
      </c>
    </row>
    <row r="906" spans="2:14">
      <c r="B906" s="145"/>
      <c r="C906" s="146"/>
      <c r="N906" s="147">
        <f t="shared" si="42"/>
        <v>2920</v>
      </c>
    </row>
    <row r="907" spans="2:14">
      <c r="B907" s="145"/>
      <c r="C907" s="146"/>
      <c r="N907" s="147">
        <f t="shared" si="42"/>
        <v>2920</v>
      </c>
    </row>
    <row r="908" spans="2:14">
      <c r="B908" s="145"/>
      <c r="C908" s="146"/>
      <c r="N908" s="147">
        <f t="shared" si="42"/>
        <v>2920</v>
      </c>
    </row>
    <row r="909" spans="2:14">
      <c r="B909" s="145"/>
      <c r="C909" s="146"/>
      <c r="N909" s="147">
        <f t="shared" si="42"/>
        <v>2920</v>
      </c>
    </row>
    <row r="910" spans="2:14">
      <c r="B910" s="145"/>
      <c r="C910" s="146"/>
      <c r="N910" s="147">
        <f t="shared" si="42"/>
        <v>2920</v>
      </c>
    </row>
    <row r="911" spans="2:14">
      <c r="B911" s="145"/>
      <c r="C911" s="146"/>
      <c r="N911" s="147">
        <f t="shared" si="42"/>
        <v>2920</v>
      </c>
    </row>
    <row r="912" spans="2:14">
      <c r="B912" s="145"/>
      <c r="C912" s="146"/>
      <c r="N912" s="147">
        <f t="shared" si="42"/>
        <v>2920</v>
      </c>
    </row>
    <row r="913" spans="2:14">
      <c r="B913" s="145"/>
      <c r="C913" s="146"/>
      <c r="N913" s="147">
        <f t="shared" si="42"/>
        <v>2920</v>
      </c>
    </row>
    <row r="914" spans="2:14">
      <c r="B914" s="145"/>
      <c r="C914" s="146"/>
      <c r="N914" s="147">
        <f t="shared" si="42"/>
        <v>2920</v>
      </c>
    </row>
    <row r="915" spans="2:14">
      <c r="B915" s="145"/>
      <c r="C915" s="146"/>
      <c r="N915" s="147">
        <f t="shared" si="42"/>
        <v>2920</v>
      </c>
    </row>
    <row r="916" spans="2:14">
      <c r="B916" s="145"/>
      <c r="C916" s="146"/>
      <c r="N916" s="147">
        <f t="shared" si="42"/>
        <v>2920</v>
      </c>
    </row>
    <row r="917" spans="2:14">
      <c r="B917" s="145"/>
      <c r="C917" s="146"/>
      <c r="N917" s="147">
        <f t="shared" si="42"/>
        <v>2920</v>
      </c>
    </row>
    <row r="918" spans="2:14">
      <c r="B918" s="145"/>
      <c r="C918" s="146"/>
      <c r="N918" s="147">
        <f t="shared" si="42"/>
        <v>2920</v>
      </c>
    </row>
    <row r="919" spans="2:14">
      <c r="B919" s="145"/>
      <c r="C919" s="146"/>
      <c r="N919" s="147">
        <f t="shared" si="42"/>
        <v>2920</v>
      </c>
    </row>
    <row r="920" spans="2:14">
      <c r="B920" s="145"/>
      <c r="C920" s="146"/>
      <c r="N920" s="147">
        <f t="shared" si="42"/>
        <v>2920</v>
      </c>
    </row>
    <row r="921" spans="2:14">
      <c r="B921" s="145"/>
      <c r="C921" s="146"/>
      <c r="N921" s="147">
        <f t="shared" si="42"/>
        <v>2920</v>
      </c>
    </row>
    <row r="922" spans="2:14">
      <c r="B922" s="145"/>
      <c r="C922" s="146"/>
      <c r="N922" s="147">
        <f t="shared" si="42"/>
        <v>2920</v>
      </c>
    </row>
    <row r="923" spans="2:14">
      <c r="B923" s="145"/>
      <c r="C923" s="146"/>
      <c r="N923" s="147">
        <f t="shared" si="42"/>
        <v>2920</v>
      </c>
    </row>
    <row r="924" spans="2:14">
      <c r="B924" s="145"/>
      <c r="C924" s="146"/>
      <c r="N924" s="147">
        <f t="shared" si="42"/>
        <v>2920</v>
      </c>
    </row>
    <row r="925" spans="2:14">
      <c r="B925" s="145"/>
      <c r="C925" s="146"/>
      <c r="N925" s="147">
        <f t="shared" si="42"/>
        <v>2920</v>
      </c>
    </row>
    <row r="926" spans="2:14">
      <c r="B926" s="145"/>
      <c r="C926" s="146"/>
      <c r="N926" s="147">
        <f t="shared" si="42"/>
        <v>2920</v>
      </c>
    </row>
    <row r="927" spans="2:14">
      <c r="B927" s="145"/>
      <c r="C927" s="146"/>
      <c r="N927" s="147">
        <f t="shared" si="42"/>
        <v>2920</v>
      </c>
    </row>
    <row r="928" spans="2:14">
      <c r="B928" s="145"/>
      <c r="C928" s="146"/>
      <c r="N928" s="147">
        <f t="shared" si="42"/>
        <v>2920</v>
      </c>
    </row>
    <row r="929" spans="2:14">
      <c r="B929" s="145"/>
      <c r="C929" s="146"/>
      <c r="N929" s="147">
        <f t="shared" si="42"/>
        <v>2920</v>
      </c>
    </row>
    <row r="930" spans="2:14">
      <c r="B930" s="145"/>
      <c r="C930" s="146"/>
      <c r="N930" s="147">
        <f t="shared" si="42"/>
        <v>2920</v>
      </c>
    </row>
    <row r="931" spans="2:14">
      <c r="B931" s="145"/>
      <c r="C931" s="146"/>
      <c r="N931" s="147">
        <f t="shared" si="42"/>
        <v>2920</v>
      </c>
    </row>
    <row r="932" spans="2:14">
      <c r="B932" s="145"/>
      <c r="C932" s="146"/>
      <c r="N932" s="147">
        <f t="shared" si="42"/>
        <v>2920</v>
      </c>
    </row>
    <row r="933" spans="2:14">
      <c r="B933" s="145"/>
      <c r="C933" s="146"/>
      <c r="N933" s="147">
        <f t="shared" si="42"/>
        <v>2920</v>
      </c>
    </row>
    <row r="934" spans="2:14">
      <c r="B934" s="145"/>
      <c r="C934" s="146"/>
      <c r="N934" s="147">
        <f t="shared" si="42"/>
        <v>2920</v>
      </c>
    </row>
    <row r="935" spans="2:14">
      <c r="B935" s="145"/>
      <c r="C935" s="146"/>
      <c r="N935" s="147">
        <f t="shared" si="42"/>
        <v>2920</v>
      </c>
    </row>
    <row r="936" spans="2:14">
      <c r="B936" s="145"/>
      <c r="C936" s="146"/>
      <c r="N936" s="147">
        <f t="shared" si="42"/>
        <v>2920</v>
      </c>
    </row>
    <row r="937" spans="2:14">
      <c r="B937" s="145"/>
      <c r="C937" s="146"/>
      <c r="N937" s="147">
        <f t="shared" si="42"/>
        <v>2920</v>
      </c>
    </row>
    <row r="938" spans="2:14">
      <c r="B938" s="145"/>
      <c r="C938" s="146"/>
      <c r="N938" s="147">
        <f t="shared" si="42"/>
        <v>2920</v>
      </c>
    </row>
    <row r="939" spans="2:14">
      <c r="B939" s="145"/>
      <c r="C939" s="146"/>
      <c r="N939" s="147">
        <f t="shared" si="42"/>
        <v>2920</v>
      </c>
    </row>
    <row r="940" spans="2:14">
      <c r="B940" s="145"/>
      <c r="C940" s="146"/>
      <c r="N940" s="147">
        <f t="shared" si="42"/>
        <v>2920</v>
      </c>
    </row>
    <row r="941" spans="2:14">
      <c r="B941" s="145"/>
      <c r="C941" s="146"/>
      <c r="N941" s="147">
        <f t="shared" si="42"/>
        <v>2920</v>
      </c>
    </row>
    <row r="942" spans="2:14">
      <c r="B942" s="145"/>
      <c r="C942" s="146"/>
      <c r="N942" s="147">
        <f t="shared" si="42"/>
        <v>2920</v>
      </c>
    </row>
    <row r="943" spans="2:14">
      <c r="B943" s="145"/>
      <c r="C943" s="146"/>
      <c r="N943" s="147">
        <f t="shared" si="42"/>
        <v>2920</v>
      </c>
    </row>
    <row r="944" spans="2:14">
      <c r="B944" s="145"/>
      <c r="C944" s="146"/>
      <c r="N944" s="147">
        <f t="shared" si="42"/>
        <v>2920</v>
      </c>
    </row>
    <row r="945" spans="2:14">
      <c r="B945" s="145"/>
      <c r="C945" s="146"/>
      <c r="N945" s="147">
        <f t="shared" si="42"/>
        <v>2920</v>
      </c>
    </row>
    <row r="946" spans="2:14">
      <c r="B946" s="145"/>
      <c r="C946" s="146"/>
      <c r="N946" s="147">
        <f t="shared" si="42"/>
        <v>2920</v>
      </c>
    </row>
    <row r="947" spans="2:14">
      <c r="B947" s="145"/>
      <c r="C947" s="146"/>
      <c r="N947" s="147">
        <f t="shared" si="42"/>
        <v>2920</v>
      </c>
    </row>
    <row r="948" spans="2:14">
      <c r="B948" s="145"/>
      <c r="C948" s="146"/>
      <c r="N948" s="147">
        <f t="shared" si="42"/>
        <v>2920</v>
      </c>
    </row>
    <row r="949" spans="2:14">
      <c r="B949" s="145"/>
      <c r="C949" s="146"/>
      <c r="N949" s="147">
        <f t="shared" si="42"/>
        <v>2920</v>
      </c>
    </row>
    <row r="950" spans="2:14">
      <c r="B950" s="145"/>
      <c r="C950" s="146"/>
      <c r="N950" s="147">
        <f t="shared" si="42"/>
        <v>2920</v>
      </c>
    </row>
    <row r="951" spans="2:14">
      <c r="B951" s="145"/>
      <c r="C951" s="146"/>
      <c r="N951" s="147">
        <f t="shared" si="42"/>
        <v>2920</v>
      </c>
    </row>
    <row r="952" spans="2:14">
      <c r="B952" s="145"/>
      <c r="C952" s="146"/>
      <c r="N952" s="147">
        <f t="shared" si="42"/>
        <v>2920</v>
      </c>
    </row>
    <row r="953" spans="2:14">
      <c r="B953" s="145"/>
      <c r="C953" s="146"/>
      <c r="N953" s="147">
        <f t="shared" si="42"/>
        <v>2920</v>
      </c>
    </row>
    <row r="954" spans="2:14">
      <c r="B954" s="145"/>
      <c r="C954" s="146"/>
      <c r="N954" s="147">
        <f t="shared" si="42"/>
        <v>2920</v>
      </c>
    </row>
    <row r="955" spans="2:14">
      <c r="B955" s="145"/>
      <c r="C955" s="146"/>
      <c r="N955" s="147">
        <f t="shared" si="42"/>
        <v>2920</v>
      </c>
    </row>
    <row r="956" spans="2:14">
      <c r="B956" s="145"/>
      <c r="C956" s="146"/>
      <c r="N956" s="147">
        <f t="shared" si="42"/>
        <v>2920</v>
      </c>
    </row>
    <row r="957" spans="2:14">
      <c r="B957" s="145"/>
      <c r="C957" s="146"/>
      <c r="N957" s="147">
        <f t="shared" si="42"/>
        <v>2920</v>
      </c>
    </row>
    <row r="958" spans="2:14">
      <c r="B958" s="145"/>
      <c r="C958" s="146"/>
      <c r="N958" s="147">
        <f t="shared" si="42"/>
        <v>2920</v>
      </c>
    </row>
    <row r="959" spans="2:14">
      <c r="B959" s="145"/>
      <c r="C959" s="146"/>
      <c r="N959" s="147">
        <f t="shared" si="42"/>
        <v>2920</v>
      </c>
    </row>
    <row r="960" spans="2:14">
      <c r="B960" s="145"/>
      <c r="C960" s="146"/>
      <c r="N960" s="147">
        <f t="shared" si="42"/>
        <v>2920</v>
      </c>
    </row>
    <row r="961" spans="2:14">
      <c r="B961" s="145"/>
      <c r="C961" s="146"/>
      <c r="N961" s="147">
        <f t="shared" si="42"/>
        <v>2920</v>
      </c>
    </row>
    <row r="962" spans="2:14">
      <c r="B962" s="145"/>
      <c r="C962" s="146"/>
      <c r="N962" s="147">
        <f t="shared" si="42"/>
        <v>2920</v>
      </c>
    </row>
    <row r="963" spans="2:14">
      <c r="B963" s="145"/>
      <c r="C963" s="146"/>
      <c r="N963" s="147">
        <f t="shared" si="42"/>
        <v>2920</v>
      </c>
    </row>
    <row r="964" spans="2:14">
      <c r="B964" s="145"/>
      <c r="C964" s="146"/>
      <c r="N964" s="147">
        <f t="shared" ref="N964:N1027" si="43">K964*10+N963</f>
        <v>2920</v>
      </c>
    </row>
    <row r="965" spans="2:14">
      <c r="B965" s="145"/>
      <c r="C965" s="146"/>
      <c r="N965" s="147">
        <f t="shared" si="43"/>
        <v>2920</v>
      </c>
    </row>
    <row r="966" spans="2:14">
      <c r="B966" s="145"/>
      <c r="C966" s="146"/>
      <c r="N966" s="147">
        <f t="shared" si="43"/>
        <v>2920</v>
      </c>
    </row>
    <row r="967" spans="2:14">
      <c r="B967" s="145"/>
      <c r="C967" s="146"/>
      <c r="N967" s="147">
        <f t="shared" si="43"/>
        <v>2920</v>
      </c>
    </row>
    <row r="968" spans="2:14">
      <c r="B968" s="145"/>
      <c r="C968" s="146"/>
      <c r="N968" s="147">
        <f t="shared" si="43"/>
        <v>2920</v>
      </c>
    </row>
    <row r="969" spans="2:14">
      <c r="B969" s="145"/>
      <c r="C969" s="146"/>
      <c r="N969" s="147">
        <f t="shared" si="43"/>
        <v>2920</v>
      </c>
    </row>
    <row r="970" spans="2:14">
      <c r="B970" s="145"/>
      <c r="C970" s="146"/>
      <c r="N970" s="147">
        <f t="shared" si="43"/>
        <v>2920</v>
      </c>
    </row>
    <row r="971" spans="2:14">
      <c r="B971" s="145"/>
      <c r="C971" s="146"/>
      <c r="N971" s="147">
        <f t="shared" si="43"/>
        <v>2920</v>
      </c>
    </row>
    <row r="972" spans="2:14">
      <c r="B972" s="145"/>
      <c r="C972" s="146"/>
      <c r="N972" s="147">
        <f t="shared" si="43"/>
        <v>2920</v>
      </c>
    </row>
    <row r="973" spans="2:14">
      <c r="B973" s="145"/>
      <c r="C973" s="146"/>
      <c r="N973" s="147">
        <f t="shared" si="43"/>
        <v>2920</v>
      </c>
    </row>
    <row r="974" spans="2:14">
      <c r="B974" s="145"/>
      <c r="C974" s="146"/>
      <c r="N974" s="147">
        <f t="shared" si="43"/>
        <v>2920</v>
      </c>
    </row>
    <row r="975" spans="2:14">
      <c r="B975" s="145"/>
      <c r="C975" s="146"/>
      <c r="N975" s="147">
        <f t="shared" si="43"/>
        <v>2920</v>
      </c>
    </row>
    <row r="976" spans="2:14">
      <c r="B976" s="145"/>
      <c r="C976" s="146"/>
      <c r="N976" s="147">
        <f t="shared" si="43"/>
        <v>2920</v>
      </c>
    </row>
    <row r="977" spans="2:14">
      <c r="B977" s="145"/>
      <c r="C977" s="146"/>
      <c r="N977" s="147">
        <f t="shared" si="43"/>
        <v>2920</v>
      </c>
    </row>
    <row r="978" spans="2:14">
      <c r="B978" s="145"/>
      <c r="C978" s="146"/>
      <c r="N978" s="147">
        <f t="shared" si="43"/>
        <v>2920</v>
      </c>
    </row>
    <row r="979" spans="2:14">
      <c r="B979" s="145"/>
      <c r="C979" s="146"/>
      <c r="N979" s="147">
        <f t="shared" si="43"/>
        <v>2920</v>
      </c>
    </row>
    <row r="980" spans="2:14">
      <c r="B980" s="145"/>
      <c r="C980" s="146"/>
      <c r="N980" s="147">
        <f t="shared" si="43"/>
        <v>2920</v>
      </c>
    </row>
    <row r="981" spans="2:14">
      <c r="B981" s="145"/>
      <c r="C981" s="146"/>
      <c r="N981" s="147">
        <f t="shared" si="43"/>
        <v>2920</v>
      </c>
    </row>
    <row r="982" spans="2:14">
      <c r="B982" s="145"/>
      <c r="C982" s="146"/>
      <c r="N982" s="147">
        <f t="shared" si="43"/>
        <v>2920</v>
      </c>
    </row>
    <row r="983" spans="2:14">
      <c r="B983" s="145"/>
      <c r="C983" s="146"/>
      <c r="N983" s="147">
        <f t="shared" si="43"/>
        <v>2920</v>
      </c>
    </row>
    <row r="984" spans="2:14">
      <c r="B984" s="145"/>
      <c r="C984" s="146"/>
      <c r="N984" s="147">
        <f t="shared" si="43"/>
        <v>2920</v>
      </c>
    </row>
    <row r="985" spans="2:14">
      <c r="B985" s="145"/>
      <c r="C985" s="146"/>
      <c r="N985" s="147">
        <f t="shared" si="43"/>
        <v>2920</v>
      </c>
    </row>
    <row r="986" spans="2:14">
      <c r="B986" s="145"/>
      <c r="C986" s="146"/>
      <c r="N986" s="147">
        <f t="shared" si="43"/>
        <v>2920</v>
      </c>
    </row>
    <row r="987" spans="2:14">
      <c r="B987" s="145"/>
      <c r="C987" s="146"/>
      <c r="N987" s="147">
        <f t="shared" si="43"/>
        <v>2920</v>
      </c>
    </row>
    <row r="988" spans="2:14">
      <c r="B988" s="145"/>
      <c r="C988" s="146"/>
      <c r="N988" s="147">
        <f t="shared" si="43"/>
        <v>2920</v>
      </c>
    </row>
    <row r="989" spans="2:14">
      <c r="B989" s="145"/>
      <c r="C989" s="146"/>
      <c r="N989" s="147">
        <f t="shared" si="43"/>
        <v>2920</v>
      </c>
    </row>
    <row r="990" spans="2:14">
      <c r="B990" s="145"/>
      <c r="C990" s="146"/>
      <c r="N990" s="147">
        <f t="shared" si="43"/>
        <v>2920</v>
      </c>
    </row>
    <row r="991" spans="2:14">
      <c r="B991" s="145"/>
      <c r="C991" s="146"/>
      <c r="N991" s="147">
        <f t="shared" si="43"/>
        <v>2920</v>
      </c>
    </row>
    <row r="992" spans="2:14">
      <c r="B992" s="145"/>
      <c r="C992" s="146"/>
      <c r="N992" s="147">
        <f t="shared" si="43"/>
        <v>2920</v>
      </c>
    </row>
    <row r="993" spans="2:14">
      <c r="B993" s="145"/>
      <c r="C993" s="146"/>
      <c r="N993" s="147">
        <f t="shared" si="43"/>
        <v>2920</v>
      </c>
    </row>
    <row r="994" spans="2:14">
      <c r="B994" s="145"/>
      <c r="C994" s="146"/>
      <c r="N994" s="147">
        <f t="shared" si="43"/>
        <v>2920</v>
      </c>
    </row>
    <row r="995" spans="2:14">
      <c r="B995" s="145"/>
      <c r="C995" s="146"/>
      <c r="N995" s="147">
        <f t="shared" si="43"/>
        <v>2920</v>
      </c>
    </row>
    <row r="996" spans="2:14">
      <c r="B996" s="145"/>
      <c r="C996" s="146"/>
      <c r="N996" s="147">
        <f t="shared" si="43"/>
        <v>2920</v>
      </c>
    </row>
    <row r="997" spans="2:14">
      <c r="B997" s="145"/>
      <c r="C997" s="146"/>
      <c r="N997" s="147">
        <f t="shared" si="43"/>
        <v>2920</v>
      </c>
    </row>
    <row r="998" spans="2:14">
      <c r="B998" s="145"/>
      <c r="C998" s="146"/>
      <c r="N998" s="147">
        <f t="shared" si="43"/>
        <v>2920</v>
      </c>
    </row>
    <row r="999" spans="2:14">
      <c r="B999" s="145"/>
      <c r="C999" s="146"/>
      <c r="N999" s="147">
        <f t="shared" si="43"/>
        <v>2920</v>
      </c>
    </row>
    <row r="1000" spans="2:14">
      <c r="B1000" s="145"/>
      <c r="C1000" s="146"/>
      <c r="N1000" s="147">
        <f t="shared" si="43"/>
        <v>2920</v>
      </c>
    </row>
    <row r="1001" spans="2:14">
      <c r="B1001" s="145"/>
      <c r="C1001" s="146"/>
      <c r="N1001" s="147">
        <f t="shared" si="43"/>
        <v>2920</v>
      </c>
    </row>
    <row r="1002" spans="2:14">
      <c r="B1002" s="145"/>
      <c r="C1002" s="146"/>
      <c r="N1002" s="147">
        <f t="shared" si="43"/>
        <v>2920</v>
      </c>
    </row>
    <row r="1003" spans="2:14">
      <c r="B1003" s="145"/>
      <c r="C1003" s="146"/>
      <c r="N1003" s="147">
        <f t="shared" si="43"/>
        <v>2920</v>
      </c>
    </row>
    <row r="1004" spans="2:14">
      <c r="B1004" s="145"/>
      <c r="C1004" s="146"/>
      <c r="N1004" s="147">
        <f t="shared" si="43"/>
        <v>2920</v>
      </c>
    </row>
    <row r="1005" spans="2:14">
      <c r="B1005" s="145"/>
      <c r="C1005" s="146"/>
      <c r="N1005" s="147">
        <f t="shared" si="43"/>
        <v>2920</v>
      </c>
    </row>
    <row r="1006" spans="2:14">
      <c r="B1006" s="145"/>
      <c r="C1006" s="146"/>
      <c r="N1006" s="147">
        <f t="shared" si="43"/>
        <v>2920</v>
      </c>
    </row>
    <row r="1007" spans="2:14">
      <c r="B1007" s="145"/>
      <c r="C1007" s="146"/>
      <c r="N1007" s="147">
        <f t="shared" si="43"/>
        <v>2920</v>
      </c>
    </row>
    <row r="1008" spans="2:14">
      <c r="B1008" s="145"/>
      <c r="C1008" s="146"/>
      <c r="N1008" s="147">
        <f t="shared" si="43"/>
        <v>2920</v>
      </c>
    </row>
    <row r="1009" spans="2:14">
      <c r="B1009" s="145"/>
      <c r="C1009" s="146"/>
      <c r="N1009" s="147">
        <f t="shared" si="43"/>
        <v>2920</v>
      </c>
    </row>
    <row r="1010" spans="2:14">
      <c r="B1010" s="145"/>
      <c r="C1010" s="146"/>
      <c r="N1010" s="147">
        <f t="shared" si="43"/>
        <v>2920</v>
      </c>
    </row>
    <row r="1011" spans="2:14">
      <c r="B1011" s="145"/>
      <c r="C1011" s="146"/>
      <c r="N1011" s="147">
        <f t="shared" si="43"/>
        <v>2920</v>
      </c>
    </row>
    <row r="1012" spans="2:14">
      <c r="B1012" s="145"/>
      <c r="C1012" s="146"/>
      <c r="N1012" s="147">
        <f t="shared" si="43"/>
        <v>2920</v>
      </c>
    </row>
    <row r="1013" spans="2:14">
      <c r="B1013" s="145"/>
      <c r="C1013" s="146"/>
      <c r="N1013" s="147">
        <f t="shared" si="43"/>
        <v>2920</v>
      </c>
    </row>
    <row r="1014" spans="2:14">
      <c r="B1014" s="145"/>
      <c r="C1014" s="146"/>
      <c r="N1014" s="147">
        <f t="shared" si="43"/>
        <v>2920</v>
      </c>
    </row>
    <row r="1015" spans="2:14">
      <c r="B1015" s="145"/>
      <c r="C1015" s="146"/>
      <c r="N1015" s="147">
        <f t="shared" si="43"/>
        <v>2920</v>
      </c>
    </row>
    <row r="1016" spans="2:14">
      <c r="B1016" s="145"/>
      <c r="C1016" s="146"/>
      <c r="N1016" s="147">
        <f t="shared" si="43"/>
        <v>2920</v>
      </c>
    </row>
    <row r="1017" spans="2:14">
      <c r="B1017" s="145"/>
      <c r="C1017" s="146"/>
      <c r="N1017" s="147">
        <f t="shared" si="43"/>
        <v>2920</v>
      </c>
    </row>
    <row r="1018" spans="2:14">
      <c r="B1018" s="145"/>
      <c r="C1018" s="146"/>
      <c r="N1018" s="147">
        <f t="shared" si="43"/>
        <v>2920</v>
      </c>
    </row>
    <row r="1019" spans="2:14">
      <c r="B1019" s="145"/>
      <c r="C1019" s="146"/>
      <c r="N1019" s="147">
        <f t="shared" si="43"/>
        <v>2920</v>
      </c>
    </row>
    <row r="1020" spans="2:14">
      <c r="B1020" s="145"/>
      <c r="C1020" s="146"/>
      <c r="N1020" s="147">
        <f t="shared" si="43"/>
        <v>2920</v>
      </c>
    </row>
    <row r="1021" spans="2:14">
      <c r="B1021" s="145"/>
      <c r="C1021" s="146"/>
      <c r="N1021" s="147">
        <f t="shared" si="43"/>
        <v>2920</v>
      </c>
    </row>
    <row r="1022" spans="2:14">
      <c r="B1022" s="145"/>
      <c r="C1022" s="146"/>
      <c r="N1022" s="147">
        <f t="shared" si="43"/>
        <v>2920</v>
      </c>
    </row>
    <row r="1023" spans="2:14">
      <c r="B1023" s="145"/>
      <c r="C1023" s="146"/>
      <c r="N1023" s="147">
        <f t="shared" si="43"/>
        <v>2920</v>
      </c>
    </row>
    <row r="1024" spans="2:14">
      <c r="B1024" s="145"/>
      <c r="C1024" s="146"/>
      <c r="N1024" s="147">
        <f t="shared" si="43"/>
        <v>2920</v>
      </c>
    </row>
    <row r="1025" spans="2:14">
      <c r="B1025" s="145"/>
      <c r="C1025" s="146"/>
      <c r="N1025" s="147">
        <f t="shared" si="43"/>
        <v>2920</v>
      </c>
    </row>
    <row r="1026" spans="2:14">
      <c r="B1026" s="145"/>
      <c r="C1026" s="146"/>
      <c r="N1026" s="147">
        <f t="shared" si="43"/>
        <v>2920</v>
      </c>
    </row>
    <row r="1027" spans="2:14">
      <c r="B1027" s="145"/>
      <c r="C1027" s="146"/>
      <c r="N1027" s="147">
        <f t="shared" si="43"/>
        <v>2920</v>
      </c>
    </row>
    <row r="1028" spans="2:14">
      <c r="B1028" s="145"/>
      <c r="C1028" s="146"/>
      <c r="N1028" s="147">
        <f t="shared" ref="N1028:N1091" si="44">K1028*10+N1027</f>
        <v>2920</v>
      </c>
    </row>
    <row r="1029" spans="2:14">
      <c r="B1029" s="145"/>
      <c r="C1029" s="146"/>
      <c r="N1029" s="147">
        <f t="shared" si="44"/>
        <v>2920</v>
      </c>
    </row>
    <row r="1030" spans="2:14">
      <c r="B1030" s="145"/>
      <c r="C1030" s="146"/>
      <c r="N1030" s="147">
        <f t="shared" si="44"/>
        <v>2920</v>
      </c>
    </row>
    <row r="1031" spans="2:14">
      <c r="B1031" s="145"/>
      <c r="C1031" s="146"/>
      <c r="N1031" s="147">
        <f t="shared" si="44"/>
        <v>2920</v>
      </c>
    </row>
    <row r="1032" spans="2:14">
      <c r="B1032" s="145"/>
      <c r="C1032" s="146"/>
      <c r="N1032" s="147">
        <f t="shared" si="44"/>
        <v>2920</v>
      </c>
    </row>
    <row r="1033" spans="2:14">
      <c r="B1033" s="145"/>
      <c r="C1033" s="146"/>
      <c r="N1033" s="147">
        <f t="shared" si="44"/>
        <v>2920</v>
      </c>
    </row>
    <row r="1034" spans="2:14">
      <c r="B1034" s="145"/>
      <c r="C1034" s="146"/>
      <c r="N1034" s="147">
        <f t="shared" si="44"/>
        <v>2920</v>
      </c>
    </row>
    <row r="1035" spans="2:14">
      <c r="B1035" s="145"/>
      <c r="C1035" s="146"/>
      <c r="N1035" s="147">
        <f t="shared" si="44"/>
        <v>2920</v>
      </c>
    </row>
    <row r="1036" spans="2:14">
      <c r="B1036" s="145"/>
      <c r="C1036" s="146"/>
      <c r="N1036" s="147">
        <f t="shared" si="44"/>
        <v>2920</v>
      </c>
    </row>
    <row r="1037" spans="2:14">
      <c r="B1037" s="145"/>
      <c r="C1037" s="146"/>
      <c r="N1037" s="147">
        <f t="shared" si="44"/>
        <v>2920</v>
      </c>
    </row>
    <row r="1038" spans="2:14">
      <c r="B1038" s="145"/>
      <c r="C1038" s="146"/>
      <c r="N1038" s="147">
        <f t="shared" si="44"/>
        <v>2920</v>
      </c>
    </row>
    <row r="1039" spans="2:14">
      <c r="B1039" s="145"/>
      <c r="C1039" s="146"/>
      <c r="N1039" s="147">
        <f t="shared" si="44"/>
        <v>2920</v>
      </c>
    </row>
    <row r="1040" spans="2:14">
      <c r="B1040" s="145"/>
      <c r="C1040" s="146"/>
      <c r="N1040" s="147">
        <f t="shared" si="44"/>
        <v>2920</v>
      </c>
    </row>
    <row r="1041" spans="2:14">
      <c r="B1041" s="145"/>
      <c r="C1041" s="146"/>
      <c r="N1041" s="147">
        <f t="shared" si="44"/>
        <v>2920</v>
      </c>
    </row>
    <row r="1042" spans="2:14">
      <c r="B1042" s="145"/>
      <c r="C1042" s="146"/>
      <c r="N1042" s="147">
        <f t="shared" si="44"/>
        <v>2920</v>
      </c>
    </row>
    <row r="1043" spans="2:14">
      <c r="B1043" s="145"/>
      <c r="C1043" s="146"/>
      <c r="N1043" s="147">
        <f t="shared" si="44"/>
        <v>2920</v>
      </c>
    </row>
    <row r="1044" spans="2:14">
      <c r="B1044" s="145"/>
      <c r="C1044" s="146"/>
      <c r="N1044" s="147">
        <f t="shared" si="44"/>
        <v>2920</v>
      </c>
    </row>
    <row r="1045" spans="2:14">
      <c r="B1045" s="145"/>
      <c r="C1045" s="146"/>
      <c r="N1045" s="147">
        <f t="shared" si="44"/>
        <v>2920</v>
      </c>
    </row>
    <row r="1046" spans="2:14">
      <c r="B1046" s="145"/>
      <c r="C1046" s="146"/>
      <c r="N1046" s="147">
        <f t="shared" si="44"/>
        <v>2920</v>
      </c>
    </row>
    <row r="1047" spans="2:14">
      <c r="B1047" s="145"/>
      <c r="C1047" s="146"/>
      <c r="N1047" s="147">
        <f t="shared" si="44"/>
        <v>2920</v>
      </c>
    </row>
    <row r="1048" spans="2:14">
      <c r="B1048" s="145"/>
      <c r="C1048" s="146"/>
      <c r="N1048" s="147">
        <f t="shared" si="44"/>
        <v>2920</v>
      </c>
    </row>
    <row r="1049" spans="2:14">
      <c r="B1049" s="145"/>
      <c r="C1049" s="146"/>
      <c r="N1049" s="147">
        <f t="shared" si="44"/>
        <v>2920</v>
      </c>
    </row>
    <row r="1050" spans="2:14">
      <c r="B1050" s="145"/>
      <c r="C1050" s="146"/>
      <c r="N1050" s="147">
        <f t="shared" si="44"/>
        <v>2920</v>
      </c>
    </row>
    <row r="1051" spans="2:14">
      <c r="B1051" s="145"/>
      <c r="C1051" s="146"/>
      <c r="N1051" s="147">
        <f t="shared" si="44"/>
        <v>2920</v>
      </c>
    </row>
    <row r="1052" spans="2:14">
      <c r="B1052" s="145"/>
      <c r="C1052" s="146"/>
      <c r="N1052" s="147">
        <f t="shared" si="44"/>
        <v>2920</v>
      </c>
    </row>
    <row r="1053" spans="2:14">
      <c r="B1053" s="145"/>
      <c r="C1053" s="146"/>
      <c r="N1053" s="147">
        <f t="shared" si="44"/>
        <v>2920</v>
      </c>
    </row>
    <row r="1054" spans="2:14">
      <c r="B1054" s="145"/>
      <c r="C1054" s="146"/>
      <c r="N1054" s="147">
        <f t="shared" si="44"/>
        <v>2920</v>
      </c>
    </row>
    <row r="1055" spans="2:14">
      <c r="B1055" s="145"/>
      <c r="C1055" s="146"/>
      <c r="N1055" s="147">
        <f t="shared" si="44"/>
        <v>2920</v>
      </c>
    </row>
    <row r="1056" spans="2:14">
      <c r="B1056" s="145"/>
      <c r="C1056" s="146"/>
      <c r="N1056" s="147">
        <f t="shared" si="44"/>
        <v>2920</v>
      </c>
    </row>
    <row r="1057" spans="2:14">
      <c r="B1057" s="145"/>
      <c r="C1057" s="146"/>
      <c r="N1057" s="147">
        <f t="shared" si="44"/>
        <v>2920</v>
      </c>
    </row>
    <row r="1058" spans="2:14">
      <c r="B1058" s="145"/>
      <c r="C1058" s="146"/>
      <c r="N1058" s="147">
        <f t="shared" si="44"/>
        <v>2920</v>
      </c>
    </row>
    <row r="1059" spans="2:14">
      <c r="B1059" s="145"/>
      <c r="C1059" s="146"/>
      <c r="N1059" s="147">
        <f t="shared" si="44"/>
        <v>2920</v>
      </c>
    </row>
    <row r="1060" spans="2:14">
      <c r="B1060" s="145"/>
      <c r="C1060" s="146"/>
      <c r="N1060" s="147">
        <f t="shared" si="44"/>
        <v>2920</v>
      </c>
    </row>
    <row r="1061" spans="2:14">
      <c r="B1061" s="145"/>
      <c r="C1061" s="146"/>
      <c r="N1061" s="147">
        <f t="shared" si="44"/>
        <v>2920</v>
      </c>
    </row>
    <row r="1062" spans="2:14">
      <c r="B1062" s="145"/>
      <c r="C1062" s="146"/>
      <c r="N1062" s="147">
        <f t="shared" si="44"/>
        <v>2920</v>
      </c>
    </row>
    <row r="1063" spans="2:14">
      <c r="B1063" s="145"/>
      <c r="C1063" s="146"/>
      <c r="N1063" s="147">
        <f t="shared" si="44"/>
        <v>2920</v>
      </c>
    </row>
    <row r="1064" spans="2:14">
      <c r="B1064" s="145"/>
      <c r="C1064" s="146"/>
      <c r="N1064" s="147">
        <f t="shared" si="44"/>
        <v>2920</v>
      </c>
    </row>
    <row r="1065" spans="2:14">
      <c r="B1065" s="145"/>
      <c r="C1065" s="146"/>
      <c r="N1065" s="147">
        <f t="shared" si="44"/>
        <v>2920</v>
      </c>
    </row>
    <row r="1066" spans="2:14">
      <c r="B1066" s="145"/>
      <c r="C1066" s="146"/>
      <c r="N1066" s="147">
        <f t="shared" si="44"/>
        <v>2920</v>
      </c>
    </row>
    <row r="1067" spans="2:14">
      <c r="B1067" s="145"/>
      <c r="C1067" s="146"/>
      <c r="N1067" s="147">
        <f t="shared" si="44"/>
        <v>2920</v>
      </c>
    </row>
    <row r="1068" spans="2:14">
      <c r="B1068" s="145"/>
      <c r="C1068" s="146"/>
      <c r="N1068" s="147">
        <f t="shared" si="44"/>
        <v>2920</v>
      </c>
    </row>
    <row r="1069" spans="2:14">
      <c r="B1069" s="145"/>
      <c r="C1069" s="146"/>
      <c r="N1069" s="147">
        <f t="shared" si="44"/>
        <v>2920</v>
      </c>
    </row>
    <row r="1070" spans="2:14">
      <c r="B1070" s="145"/>
      <c r="C1070" s="146"/>
      <c r="N1070" s="147">
        <f t="shared" si="44"/>
        <v>2920</v>
      </c>
    </row>
    <row r="1071" spans="2:14">
      <c r="B1071" s="145"/>
      <c r="C1071" s="146"/>
      <c r="N1071" s="147">
        <f t="shared" si="44"/>
        <v>2920</v>
      </c>
    </row>
    <row r="1072" spans="2:14">
      <c r="B1072" s="145"/>
      <c r="C1072" s="146"/>
      <c r="N1072" s="147">
        <f t="shared" si="44"/>
        <v>2920</v>
      </c>
    </row>
    <row r="1073" spans="2:14">
      <c r="B1073" s="145"/>
      <c r="C1073" s="146"/>
      <c r="N1073" s="147">
        <f t="shared" si="44"/>
        <v>2920</v>
      </c>
    </row>
    <row r="1074" spans="2:14">
      <c r="B1074" s="145"/>
      <c r="C1074" s="146"/>
      <c r="N1074" s="147">
        <f t="shared" si="44"/>
        <v>2920</v>
      </c>
    </row>
    <row r="1075" spans="2:14">
      <c r="B1075" s="145"/>
      <c r="C1075" s="146"/>
      <c r="N1075" s="147">
        <f t="shared" si="44"/>
        <v>2920</v>
      </c>
    </row>
    <row r="1076" spans="2:14">
      <c r="B1076" s="145"/>
      <c r="C1076" s="146"/>
      <c r="N1076" s="147">
        <f t="shared" si="44"/>
        <v>2920</v>
      </c>
    </row>
    <row r="1077" spans="2:14">
      <c r="B1077" s="145"/>
      <c r="C1077" s="146"/>
      <c r="N1077" s="147">
        <f t="shared" si="44"/>
        <v>2920</v>
      </c>
    </row>
    <row r="1078" spans="2:14">
      <c r="B1078" s="145"/>
      <c r="C1078" s="146"/>
      <c r="N1078" s="147">
        <f t="shared" si="44"/>
        <v>2920</v>
      </c>
    </row>
    <row r="1079" spans="2:14">
      <c r="B1079" s="145"/>
      <c r="C1079" s="146"/>
      <c r="N1079" s="147">
        <f t="shared" si="44"/>
        <v>2920</v>
      </c>
    </row>
    <row r="1080" spans="2:14">
      <c r="B1080" s="145"/>
      <c r="C1080" s="146"/>
      <c r="N1080" s="147">
        <f t="shared" si="44"/>
        <v>2920</v>
      </c>
    </row>
    <row r="1081" spans="2:14">
      <c r="B1081" s="145"/>
      <c r="C1081" s="146"/>
      <c r="N1081" s="147">
        <f t="shared" si="44"/>
        <v>2920</v>
      </c>
    </row>
    <row r="1082" spans="2:14">
      <c r="B1082" s="145"/>
      <c r="C1082" s="146"/>
      <c r="N1082" s="147">
        <f t="shared" si="44"/>
        <v>2920</v>
      </c>
    </row>
    <row r="1083" spans="2:14">
      <c r="B1083" s="145"/>
      <c r="C1083" s="146"/>
      <c r="N1083" s="147">
        <f t="shared" si="44"/>
        <v>2920</v>
      </c>
    </row>
    <row r="1084" spans="2:14">
      <c r="B1084" s="145"/>
      <c r="C1084" s="146"/>
      <c r="N1084" s="147">
        <f t="shared" si="44"/>
        <v>2920</v>
      </c>
    </row>
    <row r="1085" spans="2:14">
      <c r="B1085" s="145"/>
      <c r="C1085" s="146"/>
      <c r="N1085" s="147">
        <f t="shared" si="44"/>
        <v>2920</v>
      </c>
    </row>
    <row r="1086" spans="2:14">
      <c r="B1086" s="145"/>
      <c r="C1086" s="146"/>
      <c r="N1086" s="147">
        <f t="shared" si="44"/>
        <v>2920</v>
      </c>
    </row>
    <row r="1087" spans="2:14">
      <c r="B1087" s="145"/>
      <c r="C1087" s="146"/>
      <c r="N1087" s="147">
        <f t="shared" si="44"/>
        <v>2920</v>
      </c>
    </row>
    <row r="1088" spans="2:14">
      <c r="B1088" s="145"/>
      <c r="C1088" s="146"/>
      <c r="N1088" s="147">
        <f t="shared" si="44"/>
        <v>2920</v>
      </c>
    </row>
    <row r="1089" spans="2:14">
      <c r="B1089" s="145"/>
      <c r="C1089" s="146"/>
      <c r="N1089" s="147">
        <f t="shared" si="44"/>
        <v>2920</v>
      </c>
    </row>
    <row r="1090" spans="2:14">
      <c r="B1090" s="145"/>
      <c r="C1090" s="146"/>
      <c r="N1090" s="147">
        <f t="shared" si="44"/>
        <v>2920</v>
      </c>
    </row>
    <row r="1091" spans="2:14">
      <c r="B1091" s="145"/>
      <c r="C1091" s="146"/>
      <c r="N1091" s="147">
        <f t="shared" si="44"/>
        <v>2920</v>
      </c>
    </row>
    <row r="1092" spans="2:14">
      <c r="B1092" s="145"/>
      <c r="C1092" s="146"/>
      <c r="N1092" s="147">
        <f t="shared" ref="N1092:N1155" si="45">K1092*10+N1091</f>
        <v>2920</v>
      </c>
    </row>
    <row r="1093" spans="2:14">
      <c r="B1093" s="145"/>
      <c r="C1093" s="146"/>
      <c r="N1093" s="147">
        <f t="shared" si="45"/>
        <v>2920</v>
      </c>
    </row>
    <row r="1094" spans="2:14">
      <c r="B1094" s="145"/>
      <c r="C1094" s="146"/>
      <c r="N1094" s="147">
        <f t="shared" si="45"/>
        <v>2920</v>
      </c>
    </row>
    <row r="1095" spans="2:14">
      <c r="B1095" s="145"/>
      <c r="C1095" s="146"/>
      <c r="N1095" s="147">
        <f t="shared" si="45"/>
        <v>2920</v>
      </c>
    </row>
    <row r="1096" spans="2:14">
      <c r="B1096" s="145"/>
      <c r="C1096" s="146"/>
      <c r="N1096" s="147">
        <f t="shared" si="45"/>
        <v>2920</v>
      </c>
    </row>
    <row r="1097" spans="2:14">
      <c r="B1097" s="145"/>
      <c r="C1097" s="146"/>
      <c r="N1097" s="147">
        <f t="shared" si="45"/>
        <v>2920</v>
      </c>
    </row>
    <row r="1098" spans="2:14">
      <c r="B1098" s="145"/>
      <c r="C1098" s="146"/>
      <c r="N1098" s="147">
        <f t="shared" si="45"/>
        <v>2920</v>
      </c>
    </row>
    <row r="1099" spans="2:14">
      <c r="B1099" s="145"/>
      <c r="C1099" s="146"/>
      <c r="N1099" s="147">
        <f t="shared" si="45"/>
        <v>2920</v>
      </c>
    </row>
    <row r="1100" spans="2:14">
      <c r="B1100" s="145"/>
      <c r="C1100" s="146"/>
      <c r="N1100" s="147">
        <f t="shared" si="45"/>
        <v>2920</v>
      </c>
    </row>
    <row r="1101" spans="2:14">
      <c r="B1101" s="145"/>
      <c r="C1101" s="146"/>
      <c r="N1101" s="147">
        <f t="shared" si="45"/>
        <v>2920</v>
      </c>
    </row>
    <row r="1102" spans="2:14">
      <c r="B1102" s="145"/>
      <c r="C1102" s="146"/>
      <c r="N1102" s="147">
        <f t="shared" si="45"/>
        <v>2920</v>
      </c>
    </row>
    <row r="1103" spans="2:14">
      <c r="B1103" s="145"/>
      <c r="C1103" s="146"/>
      <c r="N1103" s="147">
        <f t="shared" si="45"/>
        <v>2920</v>
      </c>
    </row>
    <row r="1104" spans="2:14">
      <c r="B1104" s="145"/>
      <c r="C1104" s="146"/>
      <c r="N1104" s="147">
        <f t="shared" si="45"/>
        <v>2920</v>
      </c>
    </row>
    <row r="1105" spans="2:14">
      <c r="B1105" s="145"/>
      <c r="C1105" s="146"/>
      <c r="N1105" s="147">
        <f t="shared" si="45"/>
        <v>2920</v>
      </c>
    </row>
    <row r="1106" spans="2:14">
      <c r="B1106" s="145"/>
      <c r="C1106" s="146"/>
      <c r="N1106" s="147">
        <f t="shared" si="45"/>
        <v>2920</v>
      </c>
    </row>
    <row r="1107" spans="2:14">
      <c r="B1107" s="145"/>
      <c r="C1107" s="146"/>
      <c r="N1107" s="147">
        <f t="shared" si="45"/>
        <v>2920</v>
      </c>
    </row>
    <row r="1108" spans="2:14">
      <c r="B1108" s="145"/>
      <c r="C1108" s="146"/>
      <c r="N1108" s="147">
        <f t="shared" si="45"/>
        <v>2920</v>
      </c>
    </row>
    <row r="1109" spans="2:14">
      <c r="B1109" s="145"/>
      <c r="C1109" s="146"/>
      <c r="N1109" s="147">
        <f t="shared" si="45"/>
        <v>2920</v>
      </c>
    </row>
    <row r="1110" spans="2:14">
      <c r="B1110" s="145"/>
      <c r="C1110" s="146"/>
      <c r="N1110" s="147">
        <f t="shared" si="45"/>
        <v>2920</v>
      </c>
    </row>
    <row r="1111" spans="2:14">
      <c r="B1111" s="145"/>
      <c r="C1111" s="146"/>
      <c r="N1111" s="147">
        <f t="shared" si="45"/>
        <v>2920</v>
      </c>
    </row>
    <row r="1112" spans="2:14">
      <c r="B1112" s="145"/>
      <c r="C1112" s="146"/>
      <c r="N1112" s="147">
        <f t="shared" si="45"/>
        <v>2920</v>
      </c>
    </row>
    <row r="1113" spans="2:14">
      <c r="B1113" s="145"/>
      <c r="C1113" s="146"/>
      <c r="N1113" s="147">
        <f t="shared" si="45"/>
        <v>2920</v>
      </c>
    </row>
    <row r="1114" spans="2:14">
      <c r="B1114" s="145"/>
      <c r="C1114" s="146"/>
      <c r="N1114" s="147">
        <f t="shared" si="45"/>
        <v>2920</v>
      </c>
    </row>
    <row r="1115" spans="2:14">
      <c r="B1115" s="145"/>
      <c r="C1115" s="146"/>
      <c r="N1115" s="147">
        <f t="shared" si="45"/>
        <v>2920</v>
      </c>
    </row>
    <row r="1116" spans="2:14">
      <c r="B1116" s="145"/>
      <c r="C1116" s="146"/>
      <c r="N1116" s="147">
        <f t="shared" si="45"/>
        <v>2920</v>
      </c>
    </row>
    <row r="1117" spans="2:14">
      <c r="B1117" s="145"/>
      <c r="C1117" s="146"/>
      <c r="N1117" s="147">
        <f t="shared" si="45"/>
        <v>2920</v>
      </c>
    </row>
    <row r="1118" spans="2:14">
      <c r="B1118" s="145"/>
      <c r="C1118" s="146"/>
      <c r="N1118" s="147">
        <f t="shared" si="45"/>
        <v>2920</v>
      </c>
    </row>
    <row r="1119" spans="2:14">
      <c r="B1119" s="145"/>
      <c r="C1119" s="146"/>
      <c r="N1119" s="147">
        <f t="shared" si="45"/>
        <v>2920</v>
      </c>
    </row>
    <row r="1120" spans="2:14">
      <c r="B1120" s="145"/>
      <c r="C1120" s="146"/>
      <c r="N1120" s="147">
        <f t="shared" si="45"/>
        <v>2920</v>
      </c>
    </row>
    <row r="1121" spans="2:14">
      <c r="B1121" s="145"/>
      <c r="C1121" s="146"/>
      <c r="N1121" s="147">
        <f t="shared" si="45"/>
        <v>2920</v>
      </c>
    </row>
    <row r="1122" spans="2:14">
      <c r="B1122" s="145"/>
      <c r="C1122" s="146"/>
      <c r="N1122" s="147">
        <f t="shared" si="45"/>
        <v>2920</v>
      </c>
    </row>
    <row r="1123" spans="2:14">
      <c r="B1123" s="145"/>
      <c r="C1123" s="146"/>
      <c r="N1123" s="147">
        <f t="shared" si="45"/>
        <v>2920</v>
      </c>
    </row>
    <row r="1124" spans="2:14">
      <c r="B1124" s="145"/>
      <c r="C1124" s="146"/>
      <c r="N1124" s="147">
        <f t="shared" si="45"/>
        <v>2920</v>
      </c>
    </row>
    <row r="1125" spans="2:14">
      <c r="B1125" s="145"/>
      <c r="C1125" s="146"/>
      <c r="N1125" s="147">
        <f t="shared" si="45"/>
        <v>2920</v>
      </c>
    </row>
    <row r="1126" spans="2:14">
      <c r="B1126" s="145"/>
      <c r="C1126" s="146"/>
      <c r="N1126" s="147">
        <f t="shared" si="45"/>
        <v>2920</v>
      </c>
    </row>
    <row r="1127" spans="2:14">
      <c r="B1127" s="145"/>
      <c r="C1127" s="146"/>
      <c r="N1127" s="147">
        <f t="shared" si="45"/>
        <v>2920</v>
      </c>
    </row>
    <row r="1128" spans="2:14">
      <c r="B1128" s="145"/>
      <c r="C1128" s="146"/>
      <c r="N1128" s="147">
        <f t="shared" si="45"/>
        <v>2920</v>
      </c>
    </row>
    <row r="1129" spans="2:14">
      <c r="B1129" s="145"/>
      <c r="C1129" s="146"/>
      <c r="N1129" s="147">
        <f t="shared" si="45"/>
        <v>2920</v>
      </c>
    </row>
    <row r="1130" spans="2:14">
      <c r="B1130" s="145"/>
      <c r="C1130" s="146"/>
      <c r="N1130" s="147">
        <f t="shared" si="45"/>
        <v>2920</v>
      </c>
    </row>
    <row r="1131" spans="2:14">
      <c r="B1131" s="145"/>
      <c r="C1131" s="146"/>
      <c r="N1131" s="147">
        <f t="shared" si="45"/>
        <v>2920</v>
      </c>
    </row>
    <row r="1132" spans="2:14">
      <c r="B1132" s="145"/>
      <c r="C1132" s="146"/>
      <c r="N1132" s="147">
        <f t="shared" si="45"/>
        <v>2920</v>
      </c>
    </row>
    <row r="1133" spans="2:14">
      <c r="B1133" s="145"/>
      <c r="C1133" s="146"/>
      <c r="N1133" s="147">
        <f t="shared" si="45"/>
        <v>2920</v>
      </c>
    </row>
    <row r="1134" spans="2:14">
      <c r="B1134" s="145"/>
      <c r="C1134" s="146"/>
      <c r="N1134" s="147">
        <f t="shared" si="45"/>
        <v>2920</v>
      </c>
    </row>
    <row r="1135" spans="2:14">
      <c r="B1135" s="145"/>
      <c r="C1135" s="146"/>
      <c r="N1135" s="147">
        <f t="shared" si="45"/>
        <v>2920</v>
      </c>
    </row>
    <row r="1136" spans="2:14">
      <c r="B1136" s="145"/>
      <c r="C1136" s="146"/>
      <c r="N1136" s="147">
        <f t="shared" si="45"/>
        <v>2920</v>
      </c>
    </row>
    <row r="1137" spans="2:14">
      <c r="B1137" s="145"/>
      <c r="C1137" s="146"/>
      <c r="N1137" s="147">
        <f t="shared" si="45"/>
        <v>2920</v>
      </c>
    </row>
    <row r="1138" spans="2:14">
      <c r="B1138" s="145"/>
      <c r="C1138" s="146"/>
      <c r="N1138" s="147">
        <f t="shared" si="45"/>
        <v>2920</v>
      </c>
    </row>
    <row r="1139" spans="2:14">
      <c r="B1139" s="145"/>
      <c r="C1139" s="146"/>
      <c r="N1139" s="147">
        <f t="shared" si="45"/>
        <v>2920</v>
      </c>
    </row>
    <row r="1140" spans="2:14">
      <c r="B1140" s="145"/>
      <c r="C1140" s="146"/>
      <c r="N1140" s="147">
        <f t="shared" si="45"/>
        <v>2920</v>
      </c>
    </row>
    <row r="1141" spans="2:14">
      <c r="B1141" s="145"/>
      <c r="C1141" s="146"/>
      <c r="N1141" s="147">
        <f t="shared" si="45"/>
        <v>2920</v>
      </c>
    </row>
    <row r="1142" spans="2:14">
      <c r="B1142" s="145"/>
      <c r="C1142" s="146"/>
      <c r="N1142" s="147">
        <f t="shared" si="45"/>
        <v>2920</v>
      </c>
    </row>
    <row r="1143" spans="2:14">
      <c r="B1143" s="145"/>
      <c r="C1143" s="146"/>
      <c r="N1143" s="147">
        <f t="shared" si="45"/>
        <v>2920</v>
      </c>
    </row>
    <row r="1144" spans="2:14">
      <c r="B1144" s="145"/>
      <c r="C1144" s="146"/>
      <c r="N1144" s="147">
        <f t="shared" si="45"/>
        <v>2920</v>
      </c>
    </row>
    <row r="1145" spans="2:14">
      <c r="B1145" s="145"/>
      <c r="C1145" s="146"/>
      <c r="N1145" s="147">
        <f t="shared" si="45"/>
        <v>2920</v>
      </c>
    </row>
    <row r="1146" spans="2:14">
      <c r="B1146" s="145"/>
      <c r="C1146" s="146"/>
      <c r="N1146" s="147">
        <f t="shared" si="45"/>
        <v>2920</v>
      </c>
    </row>
    <row r="1147" spans="2:14">
      <c r="B1147" s="145"/>
      <c r="C1147" s="146"/>
      <c r="N1147" s="147">
        <f t="shared" si="45"/>
        <v>2920</v>
      </c>
    </row>
    <row r="1148" spans="2:14">
      <c r="B1148" s="145"/>
      <c r="C1148" s="146"/>
      <c r="N1148" s="147">
        <f t="shared" si="45"/>
        <v>2920</v>
      </c>
    </row>
    <row r="1149" spans="2:14">
      <c r="B1149" s="145"/>
      <c r="C1149" s="146"/>
      <c r="N1149" s="147">
        <f t="shared" si="45"/>
        <v>2920</v>
      </c>
    </row>
    <row r="1150" spans="2:14">
      <c r="B1150" s="145"/>
      <c r="C1150" s="146"/>
      <c r="N1150" s="147">
        <f t="shared" si="45"/>
        <v>2920</v>
      </c>
    </row>
    <row r="1151" spans="2:14">
      <c r="B1151" s="145"/>
      <c r="C1151" s="146"/>
      <c r="N1151" s="147">
        <f t="shared" si="45"/>
        <v>2920</v>
      </c>
    </row>
    <row r="1152" spans="2:14">
      <c r="B1152" s="145"/>
      <c r="C1152" s="146"/>
      <c r="N1152" s="147">
        <f t="shared" si="45"/>
        <v>2920</v>
      </c>
    </row>
    <row r="1153" spans="2:14">
      <c r="B1153" s="145"/>
      <c r="C1153" s="146"/>
      <c r="N1153" s="147">
        <f t="shared" si="45"/>
        <v>2920</v>
      </c>
    </row>
    <row r="1154" spans="2:14">
      <c r="B1154" s="145"/>
      <c r="C1154" s="146"/>
      <c r="N1154" s="147">
        <f t="shared" si="45"/>
        <v>2920</v>
      </c>
    </row>
    <row r="1155" spans="2:14">
      <c r="B1155" s="145"/>
      <c r="C1155" s="146"/>
      <c r="N1155" s="147">
        <f t="shared" si="45"/>
        <v>2920</v>
      </c>
    </row>
    <row r="1156" spans="2:14">
      <c r="B1156" s="145"/>
      <c r="C1156" s="146"/>
      <c r="N1156" s="147">
        <f t="shared" ref="N1156:N1219" si="46">K1156*10+N1155</f>
        <v>2920</v>
      </c>
    </row>
    <row r="1157" spans="2:14">
      <c r="B1157" s="145"/>
      <c r="C1157" s="146"/>
      <c r="N1157" s="147">
        <f t="shared" si="46"/>
        <v>2920</v>
      </c>
    </row>
    <row r="1158" spans="2:14">
      <c r="B1158" s="145"/>
      <c r="C1158" s="146"/>
      <c r="N1158" s="147">
        <f t="shared" si="46"/>
        <v>2920</v>
      </c>
    </row>
    <row r="1159" spans="2:14">
      <c r="B1159" s="145"/>
      <c r="C1159" s="146"/>
      <c r="N1159" s="147">
        <f t="shared" si="46"/>
        <v>2920</v>
      </c>
    </row>
    <row r="1160" spans="2:14">
      <c r="B1160" s="145"/>
      <c r="C1160" s="146"/>
      <c r="N1160" s="147">
        <f t="shared" si="46"/>
        <v>2920</v>
      </c>
    </row>
    <row r="1161" spans="2:14">
      <c r="B1161" s="145"/>
      <c r="C1161" s="146"/>
      <c r="N1161" s="147">
        <f t="shared" si="46"/>
        <v>2920</v>
      </c>
    </row>
    <row r="1162" spans="2:14">
      <c r="B1162" s="145"/>
      <c r="C1162" s="146"/>
      <c r="N1162" s="147">
        <f t="shared" si="46"/>
        <v>2920</v>
      </c>
    </row>
    <row r="1163" spans="2:14">
      <c r="B1163" s="145"/>
      <c r="C1163" s="146"/>
      <c r="N1163" s="147">
        <f t="shared" si="46"/>
        <v>2920</v>
      </c>
    </row>
    <row r="1164" spans="2:14">
      <c r="B1164" s="145"/>
      <c r="C1164" s="146"/>
      <c r="N1164" s="147">
        <f t="shared" si="46"/>
        <v>2920</v>
      </c>
    </row>
    <row r="1165" spans="2:14">
      <c r="B1165" s="145"/>
      <c r="C1165" s="146"/>
      <c r="N1165" s="147">
        <f t="shared" si="46"/>
        <v>2920</v>
      </c>
    </row>
    <row r="1166" spans="2:14">
      <c r="B1166" s="145"/>
      <c r="C1166" s="146"/>
      <c r="N1166" s="147">
        <f t="shared" si="46"/>
        <v>2920</v>
      </c>
    </row>
    <row r="1167" spans="2:14">
      <c r="B1167" s="145"/>
      <c r="C1167" s="146"/>
      <c r="N1167" s="147">
        <f t="shared" si="46"/>
        <v>2920</v>
      </c>
    </row>
    <row r="1168" spans="2:14">
      <c r="B1168" s="145"/>
      <c r="C1168" s="146"/>
      <c r="N1168" s="147">
        <f t="shared" si="46"/>
        <v>2920</v>
      </c>
    </row>
    <row r="1169" spans="2:14">
      <c r="B1169" s="145"/>
      <c r="C1169" s="146"/>
      <c r="N1169" s="147">
        <f t="shared" si="46"/>
        <v>2920</v>
      </c>
    </row>
    <row r="1170" spans="2:14">
      <c r="B1170" s="145"/>
      <c r="C1170" s="146"/>
      <c r="N1170" s="147">
        <f t="shared" si="46"/>
        <v>2920</v>
      </c>
    </row>
    <row r="1171" spans="2:14">
      <c r="B1171" s="145"/>
      <c r="C1171" s="146"/>
      <c r="N1171" s="147">
        <f t="shared" si="46"/>
        <v>2920</v>
      </c>
    </row>
    <row r="1172" spans="2:14">
      <c r="B1172" s="145"/>
      <c r="C1172" s="146"/>
      <c r="N1172" s="147">
        <f t="shared" si="46"/>
        <v>2920</v>
      </c>
    </row>
    <row r="1173" spans="2:14">
      <c r="B1173" s="145"/>
      <c r="C1173" s="146"/>
      <c r="N1173" s="147">
        <f t="shared" si="46"/>
        <v>2920</v>
      </c>
    </row>
    <row r="1174" spans="2:14">
      <c r="B1174" s="145"/>
      <c r="C1174" s="146"/>
      <c r="N1174" s="147">
        <f t="shared" si="46"/>
        <v>2920</v>
      </c>
    </row>
    <row r="1175" spans="2:14">
      <c r="B1175" s="145"/>
      <c r="C1175" s="146"/>
      <c r="N1175" s="147">
        <f t="shared" si="46"/>
        <v>2920</v>
      </c>
    </row>
    <row r="1176" spans="2:14">
      <c r="B1176" s="145"/>
      <c r="C1176" s="146"/>
      <c r="N1176" s="147">
        <f t="shared" si="46"/>
        <v>2920</v>
      </c>
    </row>
    <row r="1177" spans="2:14">
      <c r="B1177" s="145"/>
      <c r="C1177" s="146"/>
      <c r="N1177" s="147">
        <f t="shared" si="46"/>
        <v>2920</v>
      </c>
    </row>
    <row r="1178" spans="2:14">
      <c r="B1178" s="145"/>
      <c r="C1178" s="146"/>
      <c r="N1178" s="147">
        <f t="shared" si="46"/>
        <v>2920</v>
      </c>
    </row>
    <row r="1179" spans="2:14">
      <c r="B1179" s="145"/>
      <c r="C1179" s="146"/>
      <c r="N1179" s="147">
        <f t="shared" si="46"/>
        <v>2920</v>
      </c>
    </row>
    <row r="1180" spans="2:14">
      <c r="B1180" s="145"/>
      <c r="C1180" s="146"/>
      <c r="N1180" s="147">
        <f t="shared" si="46"/>
        <v>2920</v>
      </c>
    </row>
    <row r="1181" spans="2:14">
      <c r="B1181" s="145"/>
      <c r="C1181" s="146"/>
      <c r="N1181" s="147">
        <f t="shared" si="46"/>
        <v>2920</v>
      </c>
    </row>
    <row r="1182" spans="2:14">
      <c r="B1182" s="145"/>
      <c r="C1182" s="146"/>
      <c r="N1182" s="147">
        <f t="shared" si="46"/>
        <v>2920</v>
      </c>
    </row>
    <row r="1183" spans="2:14">
      <c r="B1183" s="145"/>
      <c r="C1183" s="146"/>
      <c r="N1183" s="147">
        <f t="shared" si="46"/>
        <v>2920</v>
      </c>
    </row>
    <row r="1184" spans="2:14">
      <c r="B1184" s="145"/>
      <c r="C1184" s="146"/>
      <c r="N1184" s="147">
        <f t="shared" si="46"/>
        <v>2920</v>
      </c>
    </row>
    <row r="1185" spans="2:14">
      <c r="B1185" s="145"/>
      <c r="C1185" s="146"/>
      <c r="N1185" s="147">
        <f t="shared" si="46"/>
        <v>2920</v>
      </c>
    </row>
    <row r="1186" spans="2:14">
      <c r="B1186" s="145"/>
      <c r="C1186" s="146"/>
      <c r="N1186" s="147">
        <f t="shared" si="46"/>
        <v>2920</v>
      </c>
    </row>
    <row r="1187" spans="2:14">
      <c r="B1187" s="145"/>
      <c r="C1187" s="146"/>
      <c r="N1187" s="147">
        <f t="shared" si="46"/>
        <v>2920</v>
      </c>
    </row>
    <row r="1188" spans="2:14">
      <c r="B1188" s="145"/>
      <c r="C1188" s="146"/>
      <c r="N1188" s="147">
        <f t="shared" si="46"/>
        <v>2920</v>
      </c>
    </row>
    <row r="1189" spans="2:14">
      <c r="B1189" s="145"/>
      <c r="C1189" s="146"/>
      <c r="N1189" s="147">
        <f t="shared" si="46"/>
        <v>2920</v>
      </c>
    </row>
    <row r="1190" spans="2:14">
      <c r="B1190" s="145"/>
      <c r="C1190" s="146"/>
      <c r="N1190" s="147">
        <f t="shared" si="46"/>
        <v>2920</v>
      </c>
    </row>
    <row r="1191" spans="2:14">
      <c r="B1191" s="145"/>
      <c r="C1191" s="146"/>
      <c r="N1191" s="147">
        <f t="shared" si="46"/>
        <v>2920</v>
      </c>
    </row>
    <row r="1192" spans="2:14">
      <c r="B1192" s="145"/>
      <c r="C1192" s="146"/>
      <c r="N1192" s="147">
        <f t="shared" si="46"/>
        <v>2920</v>
      </c>
    </row>
    <row r="1193" spans="2:14">
      <c r="B1193" s="145"/>
      <c r="C1193" s="146"/>
      <c r="N1193" s="147">
        <f t="shared" si="46"/>
        <v>2920</v>
      </c>
    </row>
    <row r="1194" spans="2:14">
      <c r="B1194" s="145"/>
      <c r="C1194" s="146"/>
      <c r="N1194" s="147">
        <f t="shared" si="46"/>
        <v>2920</v>
      </c>
    </row>
    <row r="1195" spans="2:14">
      <c r="B1195" s="145"/>
      <c r="C1195" s="146"/>
      <c r="N1195" s="147">
        <f t="shared" si="46"/>
        <v>2920</v>
      </c>
    </row>
    <row r="1196" spans="2:14">
      <c r="B1196" s="145"/>
      <c r="C1196" s="146"/>
      <c r="N1196" s="147">
        <f t="shared" si="46"/>
        <v>2920</v>
      </c>
    </row>
    <row r="1197" spans="2:14">
      <c r="B1197" s="145"/>
      <c r="C1197" s="146"/>
      <c r="N1197" s="147">
        <f t="shared" si="46"/>
        <v>2920</v>
      </c>
    </row>
    <row r="1198" spans="2:14">
      <c r="B1198" s="145"/>
      <c r="C1198" s="146"/>
      <c r="N1198" s="147">
        <f t="shared" si="46"/>
        <v>2920</v>
      </c>
    </row>
    <row r="1199" spans="2:14">
      <c r="B1199" s="145"/>
      <c r="C1199" s="146"/>
      <c r="N1199" s="147">
        <f t="shared" si="46"/>
        <v>2920</v>
      </c>
    </row>
    <row r="1200" spans="2:14">
      <c r="B1200" s="145"/>
      <c r="C1200" s="146"/>
      <c r="N1200" s="147">
        <f t="shared" si="46"/>
        <v>2920</v>
      </c>
    </row>
    <row r="1201" spans="2:14">
      <c r="B1201" s="145"/>
      <c r="C1201" s="146"/>
      <c r="N1201" s="147">
        <f t="shared" si="46"/>
        <v>2920</v>
      </c>
    </row>
    <row r="1202" spans="2:14">
      <c r="B1202" s="145"/>
      <c r="C1202" s="146"/>
      <c r="N1202" s="147">
        <f t="shared" si="46"/>
        <v>2920</v>
      </c>
    </row>
    <row r="1203" spans="2:14">
      <c r="B1203" s="145"/>
      <c r="C1203" s="146"/>
      <c r="N1203" s="147">
        <f t="shared" si="46"/>
        <v>2920</v>
      </c>
    </row>
    <row r="1204" spans="2:14">
      <c r="B1204" s="145"/>
      <c r="C1204" s="146"/>
      <c r="N1204" s="147">
        <f t="shared" si="46"/>
        <v>2920</v>
      </c>
    </row>
    <row r="1205" spans="2:14">
      <c r="B1205" s="145"/>
      <c r="C1205" s="146"/>
      <c r="N1205" s="147">
        <f t="shared" si="46"/>
        <v>2920</v>
      </c>
    </row>
    <row r="1206" spans="2:14">
      <c r="B1206" s="145"/>
      <c r="C1206" s="146"/>
      <c r="N1206" s="147">
        <f t="shared" si="46"/>
        <v>2920</v>
      </c>
    </row>
    <row r="1207" spans="2:14">
      <c r="B1207" s="145"/>
      <c r="C1207" s="146"/>
      <c r="N1207" s="147">
        <f t="shared" si="46"/>
        <v>2920</v>
      </c>
    </row>
    <row r="1208" spans="2:14">
      <c r="B1208" s="145"/>
      <c r="C1208" s="146"/>
      <c r="N1208" s="147">
        <f t="shared" si="46"/>
        <v>2920</v>
      </c>
    </row>
    <row r="1209" spans="2:14">
      <c r="B1209" s="145"/>
      <c r="C1209" s="146"/>
      <c r="N1209" s="147">
        <f t="shared" si="46"/>
        <v>2920</v>
      </c>
    </row>
    <row r="1210" spans="2:14">
      <c r="B1210" s="145"/>
      <c r="C1210" s="146"/>
      <c r="N1210" s="147">
        <f t="shared" si="46"/>
        <v>2920</v>
      </c>
    </row>
    <row r="1211" spans="2:14">
      <c r="B1211" s="145"/>
      <c r="C1211" s="146"/>
      <c r="N1211" s="147">
        <f t="shared" si="46"/>
        <v>2920</v>
      </c>
    </row>
    <row r="1212" spans="2:14">
      <c r="B1212" s="145"/>
      <c r="C1212" s="146"/>
      <c r="N1212" s="147">
        <f t="shared" si="46"/>
        <v>2920</v>
      </c>
    </row>
    <row r="1213" spans="2:14">
      <c r="B1213" s="145"/>
      <c r="C1213" s="146"/>
      <c r="N1213" s="147">
        <f t="shared" si="46"/>
        <v>2920</v>
      </c>
    </row>
    <row r="1214" spans="2:14">
      <c r="B1214" s="145"/>
      <c r="C1214" s="146"/>
      <c r="N1214" s="147">
        <f t="shared" si="46"/>
        <v>2920</v>
      </c>
    </row>
    <row r="1215" spans="2:14">
      <c r="B1215" s="145"/>
      <c r="C1215" s="146"/>
      <c r="N1215" s="147">
        <f t="shared" si="46"/>
        <v>2920</v>
      </c>
    </row>
    <row r="1216" spans="2:14">
      <c r="B1216" s="145"/>
      <c r="C1216" s="146"/>
      <c r="N1216" s="147">
        <f t="shared" si="46"/>
        <v>2920</v>
      </c>
    </row>
    <row r="1217" spans="2:14">
      <c r="B1217" s="145"/>
      <c r="C1217" s="146"/>
      <c r="N1217" s="147">
        <f t="shared" si="46"/>
        <v>2920</v>
      </c>
    </row>
    <row r="1218" spans="2:14">
      <c r="B1218" s="145"/>
      <c r="C1218" s="146"/>
      <c r="N1218" s="147">
        <f t="shared" si="46"/>
        <v>2920</v>
      </c>
    </row>
    <row r="1219" spans="2:14">
      <c r="B1219" s="145"/>
      <c r="C1219" s="146"/>
      <c r="N1219" s="147">
        <f t="shared" si="46"/>
        <v>2920</v>
      </c>
    </row>
    <row r="1220" spans="2:14">
      <c r="B1220" s="145"/>
      <c r="C1220" s="146"/>
      <c r="N1220" s="147">
        <f t="shared" ref="N1220:N1283" si="47">K1220*10+N1219</f>
        <v>2920</v>
      </c>
    </row>
    <row r="1221" spans="2:14">
      <c r="B1221" s="145"/>
      <c r="C1221" s="146"/>
      <c r="N1221" s="147">
        <f t="shared" si="47"/>
        <v>2920</v>
      </c>
    </row>
    <row r="1222" spans="2:14">
      <c r="B1222" s="145"/>
      <c r="C1222" s="146"/>
      <c r="N1222" s="147">
        <f t="shared" si="47"/>
        <v>2920</v>
      </c>
    </row>
    <row r="1223" spans="2:14">
      <c r="B1223" s="145"/>
      <c r="C1223" s="146"/>
      <c r="N1223" s="147">
        <f t="shared" si="47"/>
        <v>2920</v>
      </c>
    </row>
    <row r="1224" spans="2:14">
      <c r="B1224" s="145"/>
      <c r="C1224" s="146"/>
      <c r="N1224" s="147">
        <f t="shared" si="47"/>
        <v>2920</v>
      </c>
    </row>
    <row r="1225" spans="2:14">
      <c r="B1225" s="145"/>
      <c r="C1225" s="146"/>
      <c r="N1225" s="147">
        <f t="shared" si="47"/>
        <v>2920</v>
      </c>
    </row>
    <row r="1226" spans="2:14">
      <c r="B1226" s="145"/>
      <c r="C1226" s="146"/>
      <c r="N1226" s="147">
        <f t="shared" si="47"/>
        <v>2920</v>
      </c>
    </row>
    <row r="1227" spans="2:14">
      <c r="B1227" s="145"/>
      <c r="C1227" s="146"/>
      <c r="N1227" s="147">
        <f t="shared" si="47"/>
        <v>2920</v>
      </c>
    </row>
    <row r="1228" spans="2:14">
      <c r="B1228" s="145"/>
      <c r="C1228" s="146"/>
      <c r="N1228" s="147">
        <f t="shared" si="47"/>
        <v>2920</v>
      </c>
    </row>
    <row r="1229" spans="2:14">
      <c r="B1229" s="145"/>
      <c r="C1229" s="146"/>
      <c r="N1229" s="147">
        <f t="shared" si="47"/>
        <v>2920</v>
      </c>
    </row>
    <row r="1230" spans="2:14">
      <c r="B1230" s="145"/>
      <c r="C1230" s="146"/>
      <c r="N1230" s="147">
        <f t="shared" si="47"/>
        <v>2920</v>
      </c>
    </row>
    <row r="1231" spans="2:14">
      <c r="B1231" s="145"/>
      <c r="C1231" s="146"/>
      <c r="N1231" s="147">
        <f t="shared" si="47"/>
        <v>2920</v>
      </c>
    </row>
    <row r="1232" spans="2:14">
      <c r="B1232" s="145"/>
      <c r="C1232" s="146"/>
      <c r="N1232" s="147">
        <f t="shared" si="47"/>
        <v>2920</v>
      </c>
    </row>
    <row r="1233" spans="2:14">
      <c r="B1233" s="145"/>
      <c r="C1233" s="146"/>
      <c r="N1233" s="147">
        <f t="shared" si="47"/>
        <v>2920</v>
      </c>
    </row>
    <row r="1234" spans="2:14">
      <c r="B1234" s="145"/>
      <c r="C1234" s="146"/>
      <c r="N1234" s="147">
        <f t="shared" si="47"/>
        <v>2920</v>
      </c>
    </row>
    <row r="1235" spans="2:14">
      <c r="B1235" s="145"/>
      <c r="C1235" s="146"/>
      <c r="N1235" s="147">
        <f t="shared" si="47"/>
        <v>2920</v>
      </c>
    </row>
    <row r="1236" spans="2:14">
      <c r="B1236" s="145"/>
      <c r="C1236" s="146"/>
      <c r="N1236" s="147">
        <f t="shared" si="47"/>
        <v>2920</v>
      </c>
    </row>
    <row r="1237" spans="2:14">
      <c r="B1237" s="145"/>
      <c r="C1237" s="146"/>
      <c r="N1237" s="147">
        <f t="shared" si="47"/>
        <v>2920</v>
      </c>
    </row>
    <row r="1238" spans="2:14">
      <c r="B1238" s="145"/>
      <c r="C1238" s="146"/>
      <c r="N1238" s="147">
        <f t="shared" si="47"/>
        <v>2920</v>
      </c>
    </row>
    <row r="1239" spans="2:14">
      <c r="B1239" s="145"/>
      <c r="C1239" s="146"/>
      <c r="N1239" s="147">
        <f t="shared" si="47"/>
        <v>2920</v>
      </c>
    </row>
    <row r="1240" spans="2:14">
      <c r="B1240" s="145"/>
      <c r="C1240" s="146"/>
      <c r="N1240" s="147">
        <f t="shared" si="47"/>
        <v>2920</v>
      </c>
    </row>
    <row r="1241" spans="2:14">
      <c r="B1241" s="145"/>
      <c r="C1241" s="146"/>
      <c r="N1241" s="147">
        <f t="shared" si="47"/>
        <v>2920</v>
      </c>
    </row>
    <row r="1242" spans="2:14">
      <c r="B1242" s="145"/>
      <c r="C1242" s="146"/>
      <c r="N1242" s="147">
        <f t="shared" si="47"/>
        <v>2920</v>
      </c>
    </row>
    <row r="1243" spans="2:14">
      <c r="B1243" s="145"/>
      <c r="C1243" s="146"/>
      <c r="N1243" s="147">
        <f t="shared" si="47"/>
        <v>2920</v>
      </c>
    </row>
    <row r="1244" spans="2:14">
      <c r="B1244" s="145"/>
      <c r="C1244" s="146"/>
      <c r="N1244" s="147">
        <f t="shared" si="47"/>
        <v>2920</v>
      </c>
    </row>
    <row r="1245" spans="2:14">
      <c r="B1245" s="145"/>
      <c r="C1245" s="146"/>
      <c r="N1245" s="147">
        <f t="shared" si="47"/>
        <v>2920</v>
      </c>
    </row>
    <row r="1246" spans="2:14">
      <c r="B1246" s="145"/>
      <c r="C1246" s="146"/>
      <c r="N1246" s="147">
        <f t="shared" si="47"/>
        <v>2920</v>
      </c>
    </row>
    <row r="1247" spans="2:14">
      <c r="B1247" s="145"/>
      <c r="C1247" s="146"/>
      <c r="N1247" s="147">
        <f t="shared" si="47"/>
        <v>2920</v>
      </c>
    </row>
    <row r="1248" spans="2:14">
      <c r="B1248" s="145"/>
      <c r="C1248" s="146"/>
      <c r="N1248" s="147">
        <f t="shared" si="47"/>
        <v>2920</v>
      </c>
    </row>
    <row r="1249" spans="2:14">
      <c r="B1249" s="145"/>
      <c r="C1249" s="146"/>
      <c r="N1249" s="147">
        <f t="shared" si="47"/>
        <v>2920</v>
      </c>
    </row>
    <row r="1250" spans="2:14">
      <c r="B1250" s="145"/>
      <c r="C1250" s="146"/>
      <c r="N1250" s="147">
        <f t="shared" si="47"/>
        <v>2920</v>
      </c>
    </row>
    <row r="1251" spans="2:14">
      <c r="B1251" s="145"/>
      <c r="C1251" s="146"/>
      <c r="N1251" s="147">
        <f t="shared" si="47"/>
        <v>2920</v>
      </c>
    </row>
    <row r="1252" spans="2:14">
      <c r="B1252" s="145"/>
      <c r="C1252" s="146"/>
      <c r="N1252" s="147">
        <f t="shared" si="47"/>
        <v>2920</v>
      </c>
    </row>
    <row r="1253" spans="2:14">
      <c r="B1253" s="145"/>
      <c r="C1253" s="146"/>
      <c r="N1253" s="147">
        <f t="shared" si="47"/>
        <v>2920</v>
      </c>
    </row>
    <row r="1254" spans="2:14">
      <c r="B1254" s="145"/>
      <c r="C1254" s="146"/>
      <c r="N1254" s="147">
        <f t="shared" si="47"/>
        <v>2920</v>
      </c>
    </row>
    <row r="1255" spans="2:14">
      <c r="B1255" s="145"/>
      <c r="C1255" s="146"/>
      <c r="N1255" s="147">
        <f t="shared" si="47"/>
        <v>2920</v>
      </c>
    </row>
    <row r="1256" spans="2:14">
      <c r="B1256" s="145"/>
      <c r="C1256" s="146"/>
      <c r="N1256" s="147">
        <f t="shared" si="47"/>
        <v>2920</v>
      </c>
    </row>
    <row r="1257" spans="2:14">
      <c r="B1257" s="145"/>
      <c r="C1257" s="146"/>
      <c r="N1257" s="147">
        <f t="shared" si="47"/>
        <v>2920</v>
      </c>
    </row>
    <row r="1258" spans="2:14">
      <c r="B1258" s="145"/>
      <c r="C1258" s="146"/>
      <c r="N1258" s="147">
        <f t="shared" si="47"/>
        <v>2920</v>
      </c>
    </row>
    <row r="1259" spans="2:14">
      <c r="B1259" s="145"/>
      <c r="C1259" s="146"/>
      <c r="N1259" s="147">
        <f t="shared" si="47"/>
        <v>2920</v>
      </c>
    </row>
    <row r="1260" spans="2:14">
      <c r="B1260" s="145"/>
      <c r="C1260" s="146"/>
      <c r="N1260" s="147">
        <f t="shared" si="47"/>
        <v>2920</v>
      </c>
    </row>
    <row r="1261" spans="2:14">
      <c r="B1261" s="145"/>
      <c r="C1261" s="146"/>
      <c r="N1261" s="147">
        <f t="shared" si="47"/>
        <v>2920</v>
      </c>
    </row>
    <row r="1262" spans="2:14">
      <c r="B1262" s="145"/>
      <c r="C1262" s="146"/>
      <c r="N1262" s="147">
        <f t="shared" si="47"/>
        <v>2920</v>
      </c>
    </row>
    <row r="1263" spans="2:14">
      <c r="B1263" s="145"/>
      <c r="C1263" s="146"/>
      <c r="N1263" s="147">
        <f t="shared" si="47"/>
        <v>2920</v>
      </c>
    </row>
    <row r="1264" spans="2:14">
      <c r="B1264" s="145"/>
      <c r="C1264" s="146"/>
      <c r="N1264" s="147">
        <f t="shared" si="47"/>
        <v>2920</v>
      </c>
    </row>
    <row r="1265" spans="2:14">
      <c r="B1265" s="145"/>
      <c r="C1265" s="146"/>
      <c r="N1265" s="147">
        <f t="shared" si="47"/>
        <v>2920</v>
      </c>
    </row>
    <row r="1266" spans="2:14">
      <c r="B1266" s="145"/>
      <c r="C1266" s="146"/>
      <c r="N1266" s="147">
        <f t="shared" si="47"/>
        <v>2920</v>
      </c>
    </row>
    <row r="1267" spans="2:14">
      <c r="B1267" s="145"/>
      <c r="C1267" s="146"/>
      <c r="N1267" s="147">
        <f t="shared" si="47"/>
        <v>2920</v>
      </c>
    </row>
    <row r="1268" spans="2:14">
      <c r="B1268" s="145"/>
      <c r="C1268" s="146"/>
      <c r="N1268" s="147">
        <f t="shared" si="47"/>
        <v>2920</v>
      </c>
    </row>
    <row r="1269" spans="2:14">
      <c r="B1269" s="145"/>
      <c r="C1269" s="146"/>
      <c r="N1269" s="147">
        <f t="shared" si="47"/>
        <v>2920</v>
      </c>
    </row>
    <row r="1270" spans="2:14">
      <c r="B1270" s="145"/>
      <c r="C1270" s="146"/>
      <c r="N1270" s="147">
        <f t="shared" si="47"/>
        <v>2920</v>
      </c>
    </row>
    <row r="1271" spans="2:14">
      <c r="B1271" s="145"/>
      <c r="C1271" s="146"/>
      <c r="N1271" s="147">
        <f t="shared" si="47"/>
        <v>2920</v>
      </c>
    </row>
    <row r="1272" spans="2:14">
      <c r="B1272" s="145"/>
      <c r="C1272" s="146"/>
      <c r="N1272" s="147">
        <f t="shared" si="47"/>
        <v>2920</v>
      </c>
    </row>
    <row r="1273" spans="2:14">
      <c r="B1273" s="145"/>
      <c r="C1273" s="146"/>
      <c r="N1273" s="147">
        <f t="shared" si="47"/>
        <v>2920</v>
      </c>
    </row>
    <row r="1274" spans="2:14">
      <c r="B1274" s="145"/>
      <c r="C1274" s="146"/>
      <c r="N1274" s="147">
        <f t="shared" si="47"/>
        <v>2920</v>
      </c>
    </row>
    <row r="1275" spans="2:14">
      <c r="B1275" s="145"/>
      <c r="C1275" s="146"/>
      <c r="N1275" s="147">
        <f t="shared" si="47"/>
        <v>2920</v>
      </c>
    </row>
    <row r="1276" spans="2:14">
      <c r="B1276" s="145"/>
      <c r="C1276" s="146"/>
      <c r="N1276" s="147">
        <f t="shared" si="47"/>
        <v>2920</v>
      </c>
    </row>
    <row r="1277" spans="2:14">
      <c r="B1277" s="145"/>
      <c r="C1277" s="146"/>
      <c r="N1277" s="147">
        <f t="shared" si="47"/>
        <v>2920</v>
      </c>
    </row>
    <row r="1278" spans="2:14">
      <c r="B1278" s="145"/>
      <c r="C1278" s="146"/>
      <c r="N1278" s="147">
        <f t="shared" si="47"/>
        <v>2920</v>
      </c>
    </row>
    <row r="1279" spans="2:14">
      <c r="B1279" s="145"/>
      <c r="C1279" s="146"/>
      <c r="N1279" s="147">
        <f t="shared" si="47"/>
        <v>2920</v>
      </c>
    </row>
    <row r="1280" spans="2:14">
      <c r="B1280" s="145"/>
      <c r="C1280" s="146"/>
      <c r="N1280" s="147">
        <f t="shared" si="47"/>
        <v>2920</v>
      </c>
    </row>
    <row r="1281" spans="2:14">
      <c r="B1281" s="145"/>
      <c r="C1281" s="146"/>
      <c r="N1281" s="147">
        <f t="shared" si="47"/>
        <v>2920</v>
      </c>
    </row>
    <row r="1282" spans="2:14">
      <c r="B1282" s="145"/>
      <c r="C1282" s="146"/>
      <c r="N1282" s="147">
        <f t="shared" si="47"/>
        <v>2920</v>
      </c>
    </row>
    <row r="1283" spans="2:14">
      <c r="B1283" s="145"/>
      <c r="C1283" s="146"/>
      <c r="N1283" s="147">
        <f t="shared" si="47"/>
        <v>2920</v>
      </c>
    </row>
    <row r="1284" spans="2:14">
      <c r="B1284" s="145"/>
      <c r="C1284" s="146"/>
      <c r="N1284" s="147">
        <f t="shared" ref="N1284:N1347" si="48">K1284*10+N1283</f>
        <v>2920</v>
      </c>
    </row>
    <row r="1285" spans="2:14">
      <c r="B1285" s="145"/>
      <c r="C1285" s="146"/>
      <c r="N1285" s="147">
        <f t="shared" si="48"/>
        <v>2920</v>
      </c>
    </row>
    <row r="1286" spans="2:14">
      <c r="B1286" s="145"/>
      <c r="C1286" s="146"/>
      <c r="N1286" s="147">
        <f t="shared" si="48"/>
        <v>2920</v>
      </c>
    </row>
    <row r="1287" spans="2:14">
      <c r="B1287" s="145"/>
      <c r="C1287" s="146"/>
      <c r="N1287" s="147">
        <f t="shared" si="48"/>
        <v>2920</v>
      </c>
    </row>
    <row r="1288" spans="2:14">
      <c r="B1288" s="145"/>
      <c r="C1288" s="146"/>
      <c r="N1288" s="147">
        <f t="shared" si="48"/>
        <v>2920</v>
      </c>
    </row>
    <row r="1289" spans="2:14">
      <c r="B1289" s="145"/>
      <c r="C1289" s="146"/>
      <c r="N1289" s="147">
        <f t="shared" si="48"/>
        <v>2920</v>
      </c>
    </row>
    <row r="1290" spans="2:14">
      <c r="B1290" s="145"/>
      <c r="C1290" s="146"/>
      <c r="N1290" s="147">
        <f t="shared" si="48"/>
        <v>2920</v>
      </c>
    </row>
    <row r="1291" spans="2:14">
      <c r="B1291" s="145"/>
      <c r="C1291" s="146"/>
      <c r="N1291" s="147">
        <f t="shared" si="48"/>
        <v>2920</v>
      </c>
    </row>
    <row r="1292" spans="2:14">
      <c r="B1292" s="145"/>
      <c r="C1292" s="146"/>
      <c r="N1292" s="147">
        <f t="shared" si="48"/>
        <v>2920</v>
      </c>
    </row>
    <row r="1293" spans="2:14">
      <c r="B1293" s="145"/>
      <c r="C1293" s="146"/>
      <c r="N1293" s="147">
        <f t="shared" si="48"/>
        <v>2920</v>
      </c>
    </row>
    <row r="1294" spans="2:14">
      <c r="B1294" s="145"/>
      <c r="C1294" s="146"/>
      <c r="N1294" s="147">
        <f t="shared" si="48"/>
        <v>2920</v>
      </c>
    </row>
    <row r="1295" spans="2:14">
      <c r="B1295" s="145"/>
      <c r="C1295" s="146"/>
      <c r="N1295" s="147">
        <f t="shared" si="48"/>
        <v>2920</v>
      </c>
    </row>
    <row r="1296" spans="2:14">
      <c r="B1296" s="145"/>
      <c r="C1296" s="146"/>
      <c r="N1296" s="147">
        <f t="shared" si="48"/>
        <v>2920</v>
      </c>
    </row>
    <row r="1297" spans="2:14">
      <c r="B1297" s="145"/>
      <c r="C1297" s="146"/>
      <c r="N1297" s="147">
        <f t="shared" si="48"/>
        <v>2920</v>
      </c>
    </row>
    <row r="1298" spans="2:14">
      <c r="B1298" s="145"/>
      <c r="C1298" s="146"/>
      <c r="N1298" s="147">
        <f t="shared" si="48"/>
        <v>2920</v>
      </c>
    </row>
    <row r="1299" spans="2:14">
      <c r="B1299" s="145"/>
      <c r="C1299" s="146"/>
      <c r="N1299" s="147">
        <f t="shared" si="48"/>
        <v>2920</v>
      </c>
    </row>
    <row r="1300" spans="2:14">
      <c r="B1300" s="145"/>
      <c r="C1300" s="146"/>
      <c r="N1300" s="147">
        <f t="shared" si="48"/>
        <v>2920</v>
      </c>
    </row>
    <row r="1301" spans="2:14">
      <c r="B1301" s="145"/>
      <c r="C1301" s="146"/>
      <c r="N1301" s="147">
        <f t="shared" si="48"/>
        <v>2920</v>
      </c>
    </row>
    <row r="1302" spans="2:14">
      <c r="B1302" s="145"/>
      <c r="C1302" s="146"/>
      <c r="N1302" s="147">
        <f t="shared" si="48"/>
        <v>2920</v>
      </c>
    </row>
    <row r="1303" spans="2:14">
      <c r="B1303" s="145"/>
      <c r="C1303" s="146"/>
      <c r="N1303" s="147">
        <f t="shared" si="48"/>
        <v>2920</v>
      </c>
    </row>
    <row r="1304" spans="2:14">
      <c r="B1304" s="145"/>
      <c r="C1304" s="146"/>
      <c r="N1304" s="147">
        <f t="shared" si="48"/>
        <v>2920</v>
      </c>
    </row>
    <row r="1305" spans="2:14">
      <c r="B1305" s="145"/>
      <c r="C1305" s="146"/>
      <c r="N1305" s="147">
        <f t="shared" si="48"/>
        <v>2920</v>
      </c>
    </row>
    <row r="1306" spans="2:14">
      <c r="B1306" s="145"/>
      <c r="C1306" s="146"/>
      <c r="N1306" s="147">
        <f t="shared" si="48"/>
        <v>2920</v>
      </c>
    </row>
    <row r="1307" spans="2:14">
      <c r="B1307" s="145"/>
      <c r="C1307" s="146"/>
      <c r="N1307" s="147">
        <f t="shared" si="48"/>
        <v>2920</v>
      </c>
    </row>
    <row r="1308" spans="2:14">
      <c r="B1308" s="145"/>
      <c r="C1308" s="146"/>
      <c r="N1308" s="147">
        <f t="shared" si="48"/>
        <v>2920</v>
      </c>
    </row>
    <row r="1309" spans="2:14">
      <c r="B1309" s="145"/>
      <c r="C1309" s="146"/>
      <c r="N1309" s="147">
        <f t="shared" si="48"/>
        <v>2920</v>
      </c>
    </row>
    <row r="1310" spans="2:14">
      <c r="B1310" s="145"/>
      <c r="C1310" s="146"/>
      <c r="N1310" s="147">
        <f t="shared" si="48"/>
        <v>2920</v>
      </c>
    </row>
    <row r="1311" spans="2:14">
      <c r="B1311" s="145"/>
      <c r="C1311" s="146"/>
      <c r="N1311" s="147">
        <f t="shared" si="48"/>
        <v>2920</v>
      </c>
    </row>
    <row r="1312" spans="2:14">
      <c r="B1312" s="145"/>
      <c r="C1312" s="146"/>
      <c r="N1312" s="147">
        <f t="shared" si="48"/>
        <v>2920</v>
      </c>
    </row>
    <row r="1313" spans="2:14">
      <c r="B1313" s="145"/>
      <c r="C1313" s="146"/>
      <c r="N1313" s="147">
        <f t="shared" si="48"/>
        <v>2920</v>
      </c>
    </row>
    <row r="1314" spans="2:14">
      <c r="B1314" s="145"/>
      <c r="C1314" s="146"/>
      <c r="N1314" s="147">
        <f t="shared" si="48"/>
        <v>2920</v>
      </c>
    </row>
    <row r="1315" spans="2:14">
      <c r="B1315" s="145"/>
      <c r="C1315" s="146"/>
      <c r="N1315" s="147">
        <f t="shared" si="48"/>
        <v>2920</v>
      </c>
    </row>
    <row r="1316" spans="2:14">
      <c r="B1316" s="145"/>
      <c r="C1316" s="146"/>
      <c r="N1316" s="147">
        <f t="shared" si="48"/>
        <v>2920</v>
      </c>
    </row>
    <row r="1317" spans="2:14">
      <c r="B1317" s="145"/>
      <c r="C1317" s="146"/>
      <c r="N1317" s="147">
        <f t="shared" si="48"/>
        <v>2920</v>
      </c>
    </row>
    <row r="1318" spans="2:14">
      <c r="B1318" s="145"/>
      <c r="C1318" s="146"/>
      <c r="N1318" s="147">
        <f t="shared" si="48"/>
        <v>2920</v>
      </c>
    </row>
    <row r="1319" spans="2:14">
      <c r="B1319" s="145"/>
      <c r="C1319" s="146"/>
      <c r="N1319" s="147">
        <f t="shared" si="48"/>
        <v>2920</v>
      </c>
    </row>
    <row r="1320" spans="2:14">
      <c r="B1320" s="145"/>
      <c r="C1320" s="146"/>
      <c r="N1320" s="147">
        <f t="shared" si="48"/>
        <v>2920</v>
      </c>
    </row>
    <row r="1321" spans="2:14">
      <c r="B1321" s="145"/>
      <c r="C1321" s="146"/>
      <c r="N1321" s="147">
        <f t="shared" si="48"/>
        <v>2920</v>
      </c>
    </row>
    <row r="1322" spans="2:14">
      <c r="B1322" s="145"/>
      <c r="C1322" s="146"/>
      <c r="N1322" s="147">
        <f t="shared" si="48"/>
        <v>2920</v>
      </c>
    </row>
    <row r="1323" spans="2:14">
      <c r="B1323" s="145"/>
      <c r="C1323" s="146"/>
      <c r="N1323" s="147">
        <f t="shared" si="48"/>
        <v>2920</v>
      </c>
    </row>
    <row r="1324" spans="2:14">
      <c r="B1324" s="145"/>
      <c r="C1324" s="146"/>
      <c r="N1324" s="147">
        <f t="shared" si="48"/>
        <v>2920</v>
      </c>
    </row>
    <row r="1325" spans="2:14">
      <c r="B1325" s="145"/>
      <c r="C1325" s="146"/>
      <c r="N1325" s="147">
        <f t="shared" si="48"/>
        <v>2920</v>
      </c>
    </row>
    <row r="1326" spans="2:14">
      <c r="B1326" s="145"/>
      <c r="C1326" s="146"/>
      <c r="N1326" s="147">
        <f t="shared" si="48"/>
        <v>2920</v>
      </c>
    </row>
    <row r="1327" spans="2:14">
      <c r="B1327" s="145"/>
      <c r="C1327" s="146"/>
      <c r="N1327" s="147">
        <f t="shared" si="48"/>
        <v>2920</v>
      </c>
    </row>
    <row r="1328" spans="2:14">
      <c r="B1328" s="145"/>
      <c r="C1328" s="146"/>
      <c r="N1328" s="147">
        <f t="shared" si="48"/>
        <v>2920</v>
      </c>
    </row>
    <row r="1329" spans="2:14">
      <c r="B1329" s="145"/>
      <c r="C1329" s="146"/>
      <c r="N1329" s="147">
        <f t="shared" si="48"/>
        <v>2920</v>
      </c>
    </row>
    <row r="1330" spans="2:14">
      <c r="B1330" s="145"/>
      <c r="C1330" s="146"/>
      <c r="N1330" s="147">
        <f t="shared" si="48"/>
        <v>2920</v>
      </c>
    </row>
    <row r="1331" spans="2:14">
      <c r="B1331" s="145"/>
      <c r="C1331" s="146"/>
      <c r="N1331" s="147">
        <f t="shared" si="48"/>
        <v>2920</v>
      </c>
    </row>
    <row r="1332" spans="2:14">
      <c r="B1332" s="145"/>
      <c r="C1332" s="146"/>
      <c r="N1332" s="147">
        <f t="shared" si="48"/>
        <v>2920</v>
      </c>
    </row>
    <row r="1333" spans="2:14">
      <c r="B1333" s="145"/>
      <c r="C1333" s="146"/>
      <c r="N1333" s="147">
        <f t="shared" si="48"/>
        <v>2920</v>
      </c>
    </row>
    <row r="1334" spans="2:14">
      <c r="B1334" s="145"/>
      <c r="C1334" s="146"/>
      <c r="N1334" s="147">
        <f t="shared" si="48"/>
        <v>2920</v>
      </c>
    </row>
    <row r="1335" spans="2:14">
      <c r="B1335" s="145"/>
      <c r="C1335" s="146"/>
      <c r="N1335" s="147">
        <f t="shared" si="48"/>
        <v>2920</v>
      </c>
    </row>
    <row r="1336" spans="2:14">
      <c r="B1336" s="145"/>
      <c r="C1336" s="146"/>
      <c r="N1336" s="147">
        <f t="shared" si="48"/>
        <v>2920</v>
      </c>
    </row>
    <row r="1337" spans="2:14">
      <c r="B1337" s="145"/>
      <c r="C1337" s="146"/>
      <c r="N1337" s="147">
        <f t="shared" si="48"/>
        <v>2920</v>
      </c>
    </row>
    <row r="1338" spans="2:14">
      <c r="B1338" s="145"/>
      <c r="C1338" s="146"/>
      <c r="N1338" s="147">
        <f t="shared" si="48"/>
        <v>2920</v>
      </c>
    </row>
    <row r="1339" spans="2:14">
      <c r="B1339" s="145"/>
      <c r="C1339" s="146"/>
      <c r="N1339" s="147">
        <f t="shared" si="48"/>
        <v>2920</v>
      </c>
    </row>
    <row r="1340" spans="2:14">
      <c r="B1340" s="145"/>
      <c r="C1340" s="146"/>
      <c r="N1340" s="147">
        <f t="shared" si="48"/>
        <v>2920</v>
      </c>
    </row>
    <row r="1341" spans="2:14">
      <c r="B1341" s="145"/>
      <c r="C1341" s="146"/>
      <c r="N1341" s="147">
        <f t="shared" si="48"/>
        <v>2920</v>
      </c>
    </row>
    <row r="1342" spans="2:14">
      <c r="B1342" s="145"/>
      <c r="C1342" s="146"/>
      <c r="N1342" s="147">
        <f t="shared" si="48"/>
        <v>2920</v>
      </c>
    </row>
    <row r="1343" spans="2:14">
      <c r="B1343" s="145"/>
      <c r="C1343" s="146"/>
      <c r="N1343" s="147">
        <f t="shared" si="48"/>
        <v>2920</v>
      </c>
    </row>
    <row r="1344" spans="2:14">
      <c r="B1344" s="145"/>
      <c r="C1344" s="146"/>
      <c r="N1344" s="147">
        <f t="shared" si="48"/>
        <v>2920</v>
      </c>
    </row>
    <row r="1345" spans="2:14">
      <c r="B1345" s="145"/>
      <c r="C1345" s="146"/>
      <c r="N1345" s="147">
        <f t="shared" si="48"/>
        <v>2920</v>
      </c>
    </row>
    <row r="1346" spans="2:14">
      <c r="B1346" s="145"/>
      <c r="C1346" s="146"/>
      <c r="N1346" s="147">
        <f t="shared" si="48"/>
        <v>2920</v>
      </c>
    </row>
    <row r="1347" spans="2:14">
      <c r="B1347" s="145"/>
      <c r="C1347" s="146"/>
      <c r="N1347" s="147">
        <f t="shared" si="48"/>
        <v>2920</v>
      </c>
    </row>
    <row r="1348" spans="2:14">
      <c r="B1348" s="145"/>
      <c r="C1348" s="146"/>
      <c r="N1348" s="147">
        <f t="shared" ref="N1348:N1411" si="49">K1348*10+N1347</f>
        <v>2920</v>
      </c>
    </row>
    <row r="1349" spans="2:14">
      <c r="B1349" s="145"/>
      <c r="C1349" s="146"/>
      <c r="N1349" s="147">
        <f t="shared" si="49"/>
        <v>2920</v>
      </c>
    </row>
    <row r="1350" spans="2:14">
      <c r="B1350" s="145"/>
      <c r="C1350" s="146"/>
      <c r="N1350" s="147">
        <f t="shared" si="49"/>
        <v>2920</v>
      </c>
    </row>
    <row r="1351" spans="2:14">
      <c r="B1351" s="145"/>
      <c r="C1351" s="146"/>
      <c r="N1351" s="147">
        <f t="shared" si="49"/>
        <v>2920</v>
      </c>
    </row>
    <row r="1352" spans="2:14">
      <c r="B1352" s="145"/>
      <c r="C1352" s="146"/>
      <c r="N1352" s="147">
        <f t="shared" si="49"/>
        <v>2920</v>
      </c>
    </row>
    <row r="1353" spans="2:14">
      <c r="B1353" s="145"/>
      <c r="C1353" s="146"/>
      <c r="N1353" s="147">
        <f t="shared" si="49"/>
        <v>2920</v>
      </c>
    </row>
    <row r="1354" spans="2:14">
      <c r="B1354" s="145"/>
      <c r="C1354" s="146"/>
      <c r="N1354" s="147">
        <f t="shared" si="49"/>
        <v>2920</v>
      </c>
    </row>
    <row r="1355" spans="2:14">
      <c r="B1355" s="145"/>
      <c r="C1355" s="146"/>
      <c r="N1355" s="147">
        <f t="shared" si="49"/>
        <v>2920</v>
      </c>
    </row>
    <row r="1356" spans="2:14">
      <c r="B1356" s="145"/>
      <c r="C1356" s="146"/>
      <c r="N1356" s="147">
        <f t="shared" si="49"/>
        <v>2920</v>
      </c>
    </row>
    <row r="1357" spans="2:14">
      <c r="B1357" s="145"/>
      <c r="C1357" s="146"/>
      <c r="N1357" s="147">
        <f t="shared" si="49"/>
        <v>2920</v>
      </c>
    </row>
    <row r="1358" spans="2:14">
      <c r="B1358" s="145"/>
      <c r="C1358" s="146"/>
      <c r="N1358" s="147">
        <f t="shared" si="49"/>
        <v>2920</v>
      </c>
    </row>
    <row r="1359" spans="2:14">
      <c r="B1359" s="145"/>
      <c r="C1359" s="146"/>
      <c r="N1359" s="147">
        <f t="shared" si="49"/>
        <v>2920</v>
      </c>
    </row>
    <row r="1360" spans="2:14">
      <c r="B1360" s="145"/>
      <c r="C1360" s="146"/>
      <c r="N1360" s="147">
        <f t="shared" si="49"/>
        <v>2920</v>
      </c>
    </row>
    <row r="1361" spans="2:14">
      <c r="B1361" s="145"/>
      <c r="C1361" s="146"/>
      <c r="N1361" s="147">
        <f t="shared" si="49"/>
        <v>2920</v>
      </c>
    </row>
    <row r="1362" spans="2:14">
      <c r="B1362" s="145"/>
      <c r="C1362" s="146"/>
      <c r="N1362" s="147">
        <f t="shared" si="49"/>
        <v>2920</v>
      </c>
    </row>
    <row r="1363" spans="2:14">
      <c r="B1363" s="145"/>
      <c r="C1363" s="146"/>
      <c r="N1363" s="147">
        <f t="shared" si="49"/>
        <v>2920</v>
      </c>
    </row>
    <row r="1364" spans="2:14">
      <c r="B1364" s="145"/>
      <c r="C1364" s="146"/>
      <c r="N1364" s="147">
        <f t="shared" si="49"/>
        <v>2920</v>
      </c>
    </row>
    <row r="1365" spans="2:14">
      <c r="B1365" s="145"/>
      <c r="C1365" s="146"/>
      <c r="N1365" s="147">
        <f t="shared" si="49"/>
        <v>2920</v>
      </c>
    </row>
    <row r="1366" spans="2:14">
      <c r="B1366" s="145"/>
      <c r="C1366" s="146"/>
      <c r="N1366" s="147">
        <f t="shared" si="49"/>
        <v>2920</v>
      </c>
    </row>
    <row r="1367" spans="2:14">
      <c r="B1367" s="145"/>
      <c r="C1367" s="146"/>
      <c r="N1367" s="147">
        <f t="shared" si="49"/>
        <v>2920</v>
      </c>
    </row>
    <row r="1368" spans="2:14">
      <c r="B1368" s="145"/>
      <c r="C1368" s="146"/>
      <c r="N1368" s="147">
        <f t="shared" si="49"/>
        <v>2920</v>
      </c>
    </row>
    <row r="1369" spans="2:14">
      <c r="B1369" s="145"/>
      <c r="C1369" s="146"/>
      <c r="N1369" s="147">
        <f t="shared" si="49"/>
        <v>2920</v>
      </c>
    </row>
    <row r="1370" spans="2:14">
      <c r="B1370" s="145"/>
      <c r="C1370" s="146"/>
      <c r="N1370" s="147">
        <f t="shared" si="49"/>
        <v>2920</v>
      </c>
    </row>
    <row r="1371" spans="2:14">
      <c r="B1371" s="145"/>
      <c r="C1371" s="146"/>
      <c r="N1371" s="147">
        <f t="shared" si="49"/>
        <v>2920</v>
      </c>
    </row>
    <row r="1372" spans="2:14">
      <c r="B1372" s="145"/>
      <c r="C1372" s="146"/>
      <c r="N1372" s="147">
        <f t="shared" si="49"/>
        <v>2920</v>
      </c>
    </row>
    <row r="1373" spans="2:14">
      <c r="B1373" s="145"/>
      <c r="C1373" s="146"/>
      <c r="N1373" s="147">
        <f t="shared" si="49"/>
        <v>2920</v>
      </c>
    </row>
    <row r="1374" spans="2:14">
      <c r="B1374" s="145"/>
      <c r="C1374" s="146"/>
      <c r="N1374" s="147">
        <f t="shared" si="49"/>
        <v>2920</v>
      </c>
    </row>
    <row r="1375" spans="2:14">
      <c r="B1375" s="145"/>
      <c r="C1375" s="146"/>
      <c r="N1375" s="147">
        <f t="shared" si="49"/>
        <v>2920</v>
      </c>
    </row>
    <row r="1376" spans="2:14">
      <c r="B1376" s="145"/>
      <c r="C1376" s="146"/>
      <c r="N1376" s="147">
        <f t="shared" si="49"/>
        <v>2920</v>
      </c>
    </row>
    <row r="1377" spans="2:14">
      <c r="B1377" s="145"/>
      <c r="C1377" s="146"/>
      <c r="N1377" s="147">
        <f t="shared" si="49"/>
        <v>2920</v>
      </c>
    </row>
    <row r="1378" spans="2:14">
      <c r="B1378" s="145"/>
      <c r="C1378" s="146"/>
      <c r="N1378" s="147">
        <f t="shared" si="49"/>
        <v>2920</v>
      </c>
    </row>
    <row r="1379" spans="2:14">
      <c r="B1379" s="145"/>
      <c r="C1379" s="146"/>
      <c r="N1379" s="147">
        <f t="shared" si="49"/>
        <v>2920</v>
      </c>
    </row>
    <row r="1380" spans="2:14">
      <c r="B1380" s="145"/>
      <c r="C1380" s="146"/>
      <c r="N1380" s="147">
        <f t="shared" si="49"/>
        <v>2920</v>
      </c>
    </row>
    <row r="1381" spans="2:14">
      <c r="B1381" s="145"/>
      <c r="C1381" s="146"/>
      <c r="N1381" s="147">
        <f t="shared" si="49"/>
        <v>2920</v>
      </c>
    </row>
    <row r="1382" spans="2:14">
      <c r="B1382" s="145"/>
      <c r="C1382" s="146"/>
      <c r="N1382" s="147">
        <f t="shared" si="49"/>
        <v>2920</v>
      </c>
    </row>
    <row r="1383" spans="2:14">
      <c r="B1383" s="145"/>
      <c r="C1383" s="146"/>
      <c r="N1383" s="147">
        <f t="shared" si="49"/>
        <v>2920</v>
      </c>
    </row>
    <row r="1384" spans="2:14">
      <c r="B1384" s="145"/>
      <c r="C1384" s="146"/>
      <c r="N1384" s="147">
        <f t="shared" si="49"/>
        <v>2920</v>
      </c>
    </row>
    <row r="1385" spans="2:14">
      <c r="B1385" s="145"/>
      <c r="C1385" s="146"/>
      <c r="N1385" s="147">
        <f t="shared" si="49"/>
        <v>2920</v>
      </c>
    </row>
    <row r="1386" spans="2:14">
      <c r="B1386" s="145"/>
      <c r="C1386" s="146"/>
      <c r="N1386" s="147">
        <f t="shared" si="49"/>
        <v>2920</v>
      </c>
    </row>
    <row r="1387" spans="2:14">
      <c r="B1387" s="145"/>
      <c r="C1387" s="146"/>
      <c r="N1387" s="147">
        <f t="shared" si="49"/>
        <v>2920</v>
      </c>
    </row>
    <row r="1388" spans="2:14">
      <c r="B1388" s="145"/>
      <c r="C1388" s="146"/>
      <c r="N1388" s="147">
        <f t="shared" si="49"/>
        <v>2920</v>
      </c>
    </row>
    <row r="1389" spans="2:14">
      <c r="B1389" s="145"/>
      <c r="C1389" s="146"/>
      <c r="N1389" s="147">
        <f t="shared" si="49"/>
        <v>2920</v>
      </c>
    </row>
    <row r="1390" spans="2:14">
      <c r="B1390" s="145"/>
      <c r="C1390" s="146"/>
      <c r="N1390" s="147">
        <f t="shared" si="49"/>
        <v>2920</v>
      </c>
    </row>
    <row r="1391" spans="2:14">
      <c r="B1391" s="145"/>
      <c r="C1391" s="146"/>
      <c r="N1391" s="147">
        <f t="shared" si="49"/>
        <v>2920</v>
      </c>
    </row>
    <row r="1392" spans="2:14">
      <c r="B1392" s="145"/>
      <c r="C1392" s="146"/>
      <c r="N1392" s="147">
        <f t="shared" si="49"/>
        <v>2920</v>
      </c>
    </row>
    <row r="1393" spans="2:14">
      <c r="B1393" s="145"/>
      <c r="C1393" s="146"/>
      <c r="N1393" s="147">
        <f t="shared" si="49"/>
        <v>2920</v>
      </c>
    </row>
    <row r="1394" spans="2:14">
      <c r="B1394" s="145"/>
      <c r="C1394" s="146"/>
      <c r="N1394" s="147">
        <f t="shared" si="49"/>
        <v>2920</v>
      </c>
    </row>
    <row r="1395" spans="2:14">
      <c r="B1395" s="145"/>
      <c r="C1395" s="146"/>
      <c r="N1395" s="147">
        <f t="shared" si="49"/>
        <v>2920</v>
      </c>
    </row>
    <row r="1396" spans="2:14">
      <c r="B1396" s="145"/>
      <c r="C1396" s="146"/>
      <c r="N1396" s="147">
        <f t="shared" si="49"/>
        <v>2920</v>
      </c>
    </row>
    <row r="1397" spans="2:14">
      <c r="B1397" s="145"/>
      <c r="C1397" s="146"/>
      <c r="N1397" s="147">
        <f t="shared" si="49"/>
        <v>2920</v>
      </c>
    </row>
    <row r="1398" spans="2:14">
      <c r="B1398" s="145"/>
      <c r="C1398" s="146"/>
      <c r="N1398" s="147">
        <f t="shared" si="49"/>
        <v>2920</v>
      </c>
    </row>
    <row r="1399" spans="2:14">
      <c r="B1399" s="145"/>
      <c r="C1399" s="146"/>
      <c r="N1399" s="147">
        <f t="shared" si="49"/>
        <v>2920</v>
      </c>
    </row>
    <row r="1400" spans="2:14">
      <c r="B1400" s="145"/>
      <c r="C1400" s="146"/>
      <c r="N1400" s="147">
        <f t="shared" si="49"/>
        <v>2920</v>
      </c>
    </row>
    <row r="1401" spans="2:14">
      <c r="B1401" s="145"/>
      <c r="C1401" s="146"/>
      <c r="N1401" s="147">
        <f t="shared" si="49"/>
        <v>2920</v>
      </c>
    </row>
    <row r="1402" spans="2:14">
      <c r="B1402" s="145"/>
      <c r="C1402" s="146"/>
      <c r="N1402" s="147">
        <f t="shared" si="49"/>
        <v>2920</v>
      </c>
    </row>
    <row r="1403" spans="2:14">
      <c r="B1403" s="145"/>
      <c r="C1403" s="146"/>
      <c r="N1403" s="147">
        <f t="shared" si="49"/>
        <v>2920</v>
      </c>
    </row>
    <row r="1404" spans="2:14">
      <c r="B1404" s="145"/>
      <c r="C1404" s="146"/>
      <c r="N1404" s="147">
        <f t="shared" si="49"/>
        <v>2920</v>
      </c>
    </row>
    <row r="1405" spans="2:14">
      <c r="B1405" s="145"/>
      <c r="C1405" s="146"/>
      <c r="N1405" s="147">
        <f t="shared" si="49"/>
        <v>2920</v>
      </c>
    </row>
    <row r="1406" spans="2:14">
      <c r="B1406" s="145"/>
      <c r="C1406" s="146"/>
      <c r="N1406" s="147">
        <f t="shared" si="49"/>
        <v>2920</v>
      </c>
    </row>
    <row r="1407" spans="2:14">
      <c r="B1407" s="145"/>
      <c r="C1407" s="146"/>
      <c r="N1407" s="147">
        <f t="shared" si="49"/>
        <v>2920</v>
      </c>
    </row>
    <row r="1408" spans="2:14">
      <c r="B1408" s="145"/>
      <c r="C1408" s="146"/>
      <c r="N1408" s="147">
        <f t="shared" si="49"/>
        <v>2920</v>
      </c>
    </row>
    <row r="1409" spans="2:14">
      <c r="B1409" s="145"/>
      <c r="C1409" s="146"/>
      <c r="N1409" s="147">
        <f t="shared" si="49"/>
        <v>2920</v>
      </c>
    </row>
    <row r="1410" spans="2:14">
      <c r="B1410" s="145"/>
      <c r="C1410" s="146"/>
      <c r="N1410" s="147">
        <f t="shared" si="49"/>
        <v>2920</v>
      </c>
    </row>
    <row r="1411" spans="2:14">
      <c r="B1411" s="145"/>
      <c r="C1411" s="146"/>
      <c r="N1411" s="147">
        <f t="shared" si="49"/>
        <v>2920</v>
      </c>
    </row>
    <row r="1412" spans="2:14">
      <c r="B1412" s="145"/>
      <c r="C1412" s="146"/>
      <c r="N1412" s="147">
        <f t="shared" ref="N1412:N1475" si="50">K1412*10+N1411</f>
        <v>2920</v>
      </c>
    </row>
    <row r="1413" spans="2:14">
      <c r="B1413" s="145"/>
      <c r="C1413" s="146"/>
      <c r="N1413" s="147">
        <f t="shared" si="50"/>
        <v>2920</v>
      </c>
    </row>
    <row r="1414" spans="2:14">
      <c r="B1414" s="145"/>
      <c r="C1414" s="146"/>
      <c r="N1414" s="147">
        <f t="shared" si="50"/>
        <v>2920</v>
      </c>
    </row>
    <row r="1415" spans="2:14">
      <c r="B1415" s="145"/>
      <c r="C1415" s="146"/>
      <c r="N1415" s="147">
        <f t="shared" si="50"/>
        <v>2920</v>
      </c>
    </row>
    <row r="1416" spans="2:14">
      <c r="B1416" s="145"/>
      <c r="C1416" s="146"/>
      <c r="N1416" s="147">
        <f t="shared" si="50"/>
        <v>2920</v>
      </c>
    </row>
    <row r="1417" spans="2:14">
      <c r="B1417" s="145"/>
      <c r="C1417" s="146"/>
      <c r="N1417" s="147">
        <f t="shared" si="50"/>
        <v>2920</v>
      </c>
    </row>
    <row r="1418" spans="2:14">
      <c r="B1418" s="145"/>
      <c r="C1418" s="146"/>
      <c r="N1418" s="147">
        <f t="shared" si="50"/>
        <v>2920</v>
      </c>
    </row>
    <row r="1419" spans="2:14">
      <c r="B1419" s="145"/>
      <c r="C1419" s="146"/>
      <c r="N1419" s="147">
        <f t="shared" si="50"/>
        <v>2920</v>
      </c>
    </row>
    <row r="1420" spans="2:14">
      <c r="B1420" s="145"/>
      <c r="C1420" s="146"/>
      <c r="N1420" s="147">
        <f t="shared" si="50"/>
        <v>2920</v>
      </c>
    </row>
    <row r="1421" spans="2:14">
      <c r="B1421" s="145"/>
      <c r="C1421" s="146"/>
      <c r="N1421" s="147">
        <f t="shared" si="50"/>
        <v>2920</v>
      </c>
    </row>
    <row r="1422" spans="2:14">
      <c r="B1422" s="145"/>
      <c r="C1422" s="146"/>
      <c r="N1422" s="147">
        <f t="shared" si="50"/>
        <v>2920</v>
      </c>
    </row>
    <row r="1423" spans="2:14">
      <c r="B1423" s="145"/>
      <c r="C1423" s="146"/>
      <c r="N1423" s="147">
        <f t="shared" si="50"/>
        <v>2920</v>
      </c>
    </row>
    <row r="1424" spans="2:14">
      <c r="B1424" s="145"/>
      <c r="C1424" s="146"/>
      <c r="N1424" s="147">
        <f t="shared" si="50"/>
        <v>2920</v>
      </c>
    </row>
    <row r="1425" spans="2:14">
      <c r="B1425" s="145"/>
      <c r="C1425" s="146"/>
      <c r="N1425" s="147">
        <f t="shared" si="50"/>
        <v>2920</v>
      </c>
    </row>
    <row r="1426" spans="2:14">
      <c r="B1426" s="145"/>
      <c r="C1426" s="146"/>
      <c r="N1426" s="147">
        <f t="shared" si="50"/>
        <v>2920</v>
      </c>
    </row>
    <row r="1427" spans="2:14">
      <c r="B1427" s="145"/>
      <c r="C1427" s="146"/>
      <c r="N1427" s="147">
        <f t="shared" si="50"/>
        <v>2920</v>
      </c>
    </row>
    <row r="1428" spans="2:14">
      <c r="B1428" s="145"/>
      <c r="C1428" s="146"/>
      <c r="N1428" s="147">
        <f t="shared" si="50"/>
        <v>2920</v>
      </c>
    </row>
    <row r="1429" spans="2:14">
      <c r="B1429" s="145"/>
      <c r="C1429" s="146"/>
      <c r="N1429" s="147">
        <f t="shared" si="50"/>
        <v>2920</v>
      </c>
    </row>
    <row r="1430" spans="2:14">
      <c r="B1430" s="145"/>
      <c r="C1430" s="146"/>
      <c r="N1430" s="147">
        <f t="shared" si="50"/>
        <v>2920</v>
      </c>
    </row>
    <row r="1431" spans="2:14">
      <c r="B1431" s="145"/>
      <c r="C1431" s="146"/>
      <c r="N1431" s="147">
        <f t="shared" si="50"/>
        <v>2920</v>
      </c>
    </row>
    <row r="1432" spans="2:14">
      <c r="B1432" s="145"/>
      <c r="C1432" s="146"/>
      <c r="N1432" s="147">
        <f t="shared" si="50"/>
        <v>2920</v>
      </c>
    </row>
    <row r="1433" spans="2:14">
      <c r="B1433" s="145"/>
      <c r="C1433" s="146"/>
      <c r="N1433" s="147">
        <f t="shared" si="50"/>
        <v>2920</v>
      </c>
    </row>
    <row r="1434" spans="2:14">
      <c r="B1434" s="145"/>
      <c r="C1434" s="146"/>
      <c r="N1434" s="147">
        <f t="shared" si="50"/>
        <v>2920</v>
      </c>
    </row>
    <row r="1435" spans="2:14">
      <c r="B1435" s="145"/>
      <c r="C1435" s="146"/>
      <c r="N1435" s="147">
        <f t="shared" si="50"/>
        <v>2920</v>
      </c>
    </row>
    <row r="1436" spans="2:14">
      <c r="B1436" s="145"/>
      <c r="C1436" s="146"/>
      <c r="N1436" s="147">
        <f t="shared" si="50"/>
        <v>2920</v>
      </c>
    </row>
    <row r="1437" spans="2:14">
      <c r="B1437" s="145"/>
      <c r="C1437" s="146"/>
      <c r="N1437" s="147">
        <f t="shared" si="50"/>
        <v>2920</v>
      </c>
    </row>
    <row r="1438" spans="2:14">
      <c r="B1438" s="145"/>
      <c r="C1438" s="146"/>
      <c r="N1438" s="147">
        <f t="shared" si="50"/>
        <v>2920</v>
      </c>
    </row>
    <row r="1439" spans="2:14">
      <c r="B1439" s="145"/>
      <c r="C1439" s="146"/>
      <c r="N1439" s="147">
        <f t="shared" si="50"/>
        <v>2920</v>
      </c>
    </row>
    <row r="1440" spans="2:14">
      <c r="B1440" s="145"/>
      <c r="C1440" s="146"/>
      <c r="N1440" s="147">
        <f t="shared" si="50"/>
        <v>2920</v>
      </c>
    </row>
    <row r="1441" spans="2:14">
      <c r="B1441" s="145"/>
      <c r="C1441" s="146"/>
      <c r="N1441" s="147">
        <f t="shared" si="50"/>
        <v>2920</v>
      </c>
    </row>
    <row r="1442" spans="2:14">
      <c r="B1442" s="145"/>
      <c r="C1442" s="146"/>
      <c r="N1442" s="147">
        <f t="shared" si="50"/>
        <v>2920</v>
      </c>
    </row>
    <row r="1443" spans="2:14">
      <c r="B1443" s="145"/>
      <c r="C1443" s="146"/>
      <c r="N1443" s="147">
        <f t="shared" si="50"/>
        <v>2920</v>
      </c>
    </row>
    <row r="1444" spans="2:14">
      <c r="B1444" s="145"/>
      <c r="C1444" s="146"/>
      <c r="N1444" s="147">
        <f t="shared" si="50"/>
        <v>2920</v>
      </c>
    </row>
    <row r="1445" spans="2:14">
      <c r="B1445" s="145"/>
      <c r="C1445" s="146"/>
      <c r="N1445" s="147">
        <f t="shared" si="50"/>
        <v>2920</v>
      </c>
    </row>
    <row r="1446" spans="2:14">
      <c r="B1446" s="145"/>
      <c r="C1446" s="146"/>
      <c r="N1446" s="147">
        <f t="shared" si="50"/>
        <v>2920</v>
      </c>
    </row>
    <row r="1447" spans="2:14">
      <c r="B1447" s="145"/>
      <c r="C1447" s="146"/>
      <c r="N1447" s="147">
        <f t="shared" si="50"/>
        <v>2920</v>
      </c>
    </row>
    <row r="1448" spans="2:14">
      <c r="B1448" s="145"/>
      <c r="C1448" s="146"/>
      <c r="N1448" s="147">
        <f t="shared" si="50"/>
        <v>2920</v>
      </c>
    </row>
    <row r="1449" spans="2:14">
      <c r="B1449" s="145"/>
      <c r="C1449" s="146"/>
      <c r="N1449" s="147">
        <f t="shared" si="50"/>
        <v>2920</v>
      </c>
    </row>
    <row r="1450" spans="2:14">
      <c r="B1450" s="145"/>
      <c r="C1450" s="146"/>
      <c r="N1450" s="147">
        <f t="shared" si="50"/>
        <v>2920</v>
      </c>
    </row>
    <row r="1451" spans="2:14">
      <c r="B1451" s="145"/>
      <c r="C1451" s="146"/>
      <c r="N1451" s="147">
        <f t="shared" si="50"/>
        <v>2920</v>
      </c>
    </row>
    <row r="1452" spans="2:14">
      <c r="B1452" s="145"/>
      <c r="C1452" s="146"/>
      <c r="N1452" s="147">
        <f t="shared" si="50"/>
        <v>2920</v>
      </c>
    </row>
    <row r="1453" spans="2:14">
      <c r="B1453" s="145"/>
      <c r="C1453" s="146"/>
      <c r="N1453" s="147">
        <f t="shared" si="50"/>
        <v>2920</v>
      </c>
    </row>
    <row r="1454" spans="2:14">
      <c r="B1454" s="145"/>
      <c r="C1454" s="146"/>
      <c r="N1454" s="147">
        <f t="shared" si="50"/>
        <v>2920</v>
      </c>
    </row>
    <row r="1455" spans="2:14">
      <c r="B1455" s="145"/>
      <c r="C1455" s="146"/>
      <c r="N1455" s="147">
        <f t="shared" si="50"/>
        <v>2920</v>
      </c>
    </row>
    <row r="1456" spans="2:14">
      <c r="B1456" s="145"/>
      <c r="C1456" s="146"/>
      <c r="N1456" s="147">
        <f t="shared" si="50"/>
        <v>2920</v>
      </c>
    </row>
    <row r="1457" spans="2:14">
      <c r="B1457" s="145"/>
      <c r="C1457" s="146"/>
      <c r="N1457" s="147">
        <f t="shared" si="50"/>
        <v>2920</v>
      </c>
    </row>
    <row r="1458" spans="2:14">
      <c r="B1458" s="145"/>
      <c r="C1458" s="146"/>
      <c r="N1458" s="147">
        <f t="shared" si="50"/>
        <v>2920</v>
      </c>
    </row>
    <row r="1459" spans="2:14">
      <c r="B1459" s="145"/>
      <c r="C1459" s="146"/>
      <c r="N1459" s="147">
        <f t="shared" si="50"/>
        <v>2920</v>
      </c>
    </row>
    <row r="1460" spans="2:14">
      <c r="B1460" s="145"/>
      <c r="C1460" s="146"/>
      <c r="N1460" s="147">
        <f t="shared" si="50"/>
        <v>2920</v>
      </c>
    </row>
    <row r="1461" spans="2:14">
      <c r="B1461" s="145"/>
      <c r="C1461" s="146"/>
      <c r="N1461" s="147">
        <f t="shared" si="50"/>
        <v>2920</v>
      </c>
    </row>
    <row r="1462" spans="2:14">
      <c r="B1462" s="145"/>
      <c r="C1462" s="146"/>
      <c r="N1462" s="147">
        <f t="shared" si="50"/>
        <v>2920</v>
      </c>
    </row>
    <row r="1463" spans="2:14">
      <c r="B1463" s="145"/>
      <c r="C1463" s="146"/>
      <c r="N1463" s="147">
        <f t="shared" si="50"/>
        <v>2920</v>
      </c>
    </row>
    <row r="1464" spans="2:14">
      <c r="B1464" s="145"/>
      <c r="C1464" s="146"/>
      <c r="N1464" s="147">
        <f t="shared" si="50"/>
        <v>2920</v>
      </c>
    </row>
    <row r="1465" spans="2:14">
      <c r="B1465" s="145"/>
      <c r="C1465" s="146"/>
      <c r="N1465" s="147">
        <f t="shared" si="50"/>
        <v>2920</v>
      </c>
    </row>
    <row r="1466" spans="2:14">
      <c r="B1466" s="145"/>
      <c r="C1466" s="146"/>
      <c r="N1466" s="147">
        <f t="shared" si="50"/>
        <v>2920</v>
      </c>
    </row>
    <row r="1467" spans="2:14">
      <c r="B1467" s="145"/>
      <c r="C1467" s="146"/>
      <c r="N1467" s="147">
        <f t="shared" si="50"/>
        <v>2920</v>
      </c>
    </row>
    <row r="1468" spans="2:14">
      <c r="B1468" s="145"/>
      <c r="C1468" s="146"/>
      <c r="N1468" s="147">
        <f t="shared" si="50"/>
        <v>2920</v>
      </c>
    </row>
    <row r="1469" spans="2:14">
      <c r="B1469" s="145"/>
      <c r="C1469" s="146"/>
      <c r="N1469" s="147">
        <f t="shared" si="50"/>
        <v>2920</v>
      </c>
    </row>
    <row r="1470" spans="2:14">
      <c r="B1470" s="145"/>
      <c r="C1470" s="146"/>
      <c r="N1470" s="147">
        <f t="shared" si="50"/>
        <v>2920</v>
      </c>
    </row>
    <row r="1471" spans="2:14">
      <c r="B1471" s="145"/>
      <c r="C1471" s="146"/>
      <c r="N1471" s="147">
        <f t="shared" si="50"/>
        <v>2920</v>
      </c>
    </row>
    <row r="1472" spans="2:14">
      <c r="B1472" s="145"/>
      <c r="C1472" s="146"/>
      <c r="N1472" s="147">
        <f t="shared" si="50"/>
        <v>2920</v>
      </c>
    </row>
    <row r="1473" spans="2:14">
      <c r="B1473" s="145"/>
      <c r="C1473" s="146"/>
      <c r="N1473" s="147">
        <f t="shared" si="50"/>
        <v>2920</v>
      </c>
    </row>
    <row r="1474" spans="2:14">
      <c r="B1474" s="145"/>
      <c r="C1474" s="146"/>
      <c r="N1474" s="147">
        <f t="shared" si="50"/>
        <v>2920</v>
      </c>
    </row>
    <row r="1475" spans="2:14">
      <c r="B1475" s="145"/>
      <c r="C1475" s="146"/>
      <c r="N1475" s="147">
        <f t="shared" si="50"/>
        <v>2920</v>
      </c>
    </row>
    <row r="1476" spans="2:14">
      <c r="B1476" s="145"/>
      <c r="C1476" s="146"/>
      <c r="N1476" s="147">
        <f t="shared" ref="N1476:N1539" si="51">K1476*10+N1475</f>
        <v>2920</v>
      </c>
    </row>
    <row r="1477" spans="2:14">
      <c r="B1477" s="145"/>
      <c r="C1477" s="146"/>
      <c r="N1477" s="147">
        <f t="shared" si="51"/>
        <v>2920</v>
      </c>
    </row>
    <row r="1478" spans="2:14">
      <c r="B1478" s="145"/>
      <c r="C1478" s="146"/>
      <c r="N1478" s="147">
        <f t="shared" si="51"/>
        <v>2920</v>
      </c>
    </row>
    <row r="1479" spans="2:14">
      <c r="B1479" s="145"/>
      <c r="C1479" s="146"/>
      <c r="N1479" s="147">
        <f t="shared" si="51"/>
        <v>2920</v>
      </c>
    </row>
    <row r="1480" spans="2:14">
      <c r="B1480" s="145"/>
      <c r="C1480" s="146"/>
      <c r="N1480" s="147">
        <f t="shared" si="51"/>
        <v>2920</v>
      </c>
    </row>
    <row r="1481" spans="2:14">
      <c r="B1481" s="145"/>
      <c r="C1481" s="146"/>
      <c r="N1481" s="147">
        <f t="shared" si="51"/>
        <v>2920</v>
      </c>
    </row>
    <row r="1482" spans="2:14">
      <c r="B1482" s="145"/>
      <c r="C1482" s="146"/>
      <c r="N1482" s="147">
        <f t="shared" si="51"/>
        <v>2920</v>
      </c>
    </row>
    <row r="1483" spans="2:14">
      <c r="B1483" s="145"/>
      <c r="C1483" s="146"/>
      <c r="N1483" s="147">
        <f t="shared" si="51"/>
        <v>2920</v>
      </c>
    </row>
    <row r="1484" spans="2:14">
      <c r="B1484" s="145"/>
      <c r="C1484" s="146"/>
      <c r="N1484" s="147">
        <f t="shared" si="51"/>
        <v>2920</v>
      </c>
    </row>
    <row r="1485" spans="2:14">
      <c r="B1485" s="145"/>
      <c r="C1485" s="146"/>
      <c r="N1485" s="147">
        <f t="shared" si="51"/>
        <v>2920</v>
      </c>
    </row>
    <row r="1486" spans="2:14">
      <c r="B1486" s="145"/>
      <c r="C1486" s="146"/>
      <c r="N1486" s="147">
        <f t="shared" si="51"/>
        <v>2920</v>
      </c>
    </row>
    <row r="1487" spans="2:14">
      <c r="B1487" s="145"/>
      <c r="C1487" s="146"/>
      <c r="N1487" s="147">
        <f t="shared" si="51"/>
        <v>2920</v>
      </c>
    </row>
    <row r="1488" spans="2:14">
      <c r="B1488" s="145"/>
      <c r="C1488" s="146"/>
      <c r="N1488" s="147">
        <f t="shared" si="51"/>
        <v>2920</v>
      </c>
    </row>
    <row r="1489" spans="2:14">
      <c r="B1489" s="145"/>
      <c r="C1489" s="146"/>
      <c r="N1489" s="147">
        <f t="shared" si="51"/>
        <v>2920</v>
      </c>
    </row>
    <row r="1490" spans="2:14">
      <c r="B1490" s="145"/>
      <c r="C1490" s="146"/>
      <c r="N1490" s="147">
        <f t="shared" si="51"/>
        <v>2920</v>
      </c>
    </row>
    <row r="1491" spans="2:14">
      <c r="B1491" s="145"/>
      <c r="C1491" s="146"/>
      <c r="N1491" s="147">
        <f t="shared" si="51"/>
        <v>2920</v>
      </c>
    </row>
    <row r="1492" spans="2:14">
      <c r="B1492" s="145"/>
      <c r="C1492" s="146"/>
      <c r="N1492" s="147">
        <f t="shared" si="51"/>
        <v>2920</v>
      </c>
    </row>
    <row r="1493" spans="2:14">
      <c r="B1493" s="145"/>
      <c r="C1493" s="146"/>
      <c r="N1493" s="147">
        <f t="shared" si="51"/>
        <v>2920</v>
      </c>
    </row>
    <row r="1494" spans="2:14">
      <c r="B1494" s="145"/>
      <c r="C1494" s="146"/>
      <c r="N1494" s="147">
        <f t="shared" si="51"/>
        <v>2920</v>
      </c>
    </row>
    <row r="1495" spans="2:14">
      <c r="B1495" s="145"/>
      <c r="C1495" s="146"/>
      <c r="N1495" s="147">
        <f t="shared" si="51"/>
        <v>2920</v>
      </c>
    </row>
    <row r="1496" spans="2:14">
      <c r="B1496" s="145"/>
      <c r="C1496" s="146"/>
      <c r="N1496" s="147">
        <f t="shared" si="51"/>
        <v>2920</v>
      </c>
    </row>
    <row r="1497" spans="2:14">
      <c r="B1497" s="145"/>
      <c r="C1497" s="146"/>
      <c r="N1497" s="147">
        <f t="shared" si="51"/>
        <v>2920</v>
      </c>
    </row>
    <row r="1498" spans="2:14">
      <c r="B1498" s="145"/>
      <c r="C1498" s="146"/>
      <c r="N1498" s="147">
        <f t="shared" si="51"/>
        <v>2920</v>
      </c>
    </row>
    <row r="1499" spans="2:14">
      <c r="B1499" s="145"/>
      <c r="C1499" s="146"/>
      <c r="N1499" s="147">
        <f t="shared" si="51"/>
        <v>2920</v>
      </c>
    </row>
    <row r="1500" spans="2:14">
      <c r="B1500" s="145"/>
      <c r="C1500" s="146"/>
      <c r="N1500" s="147">
        <f t="shared" si="51"/>
        <v>2920</v>
      </c>
    </row>
    <row r="1501" spans="2:14">
      <c r="B1501" s="145"/>
      <c r="C1501" s="146"/>
      <c r="N1501" s="147">
        <f t="shared" si="51"/>
        <v>2920</v>
      </c>
    </row>
    <row r="1502" spans="2:14">
      <c r="B1502" s="145"/>
      <c r="C1502" s="146"/>
      <c r="N1502" s="147">
        <f t="shared" si="51"/>
        <v>2920</v>
      </c>
    </row>
    <row r="1503" spans="2:14">
      <c r="B1503" s="145"/>
      <c r="C1503" s="146"/>
      <c r="N1503" s="147">
        <f t="shared" si="51"/>
        <v>2920</v>
      </c>
    </row>
    <row r="1504" spans="2:14">
      <c r="B1504" s="145"/>
      <c r="C1504" s="146"/>
      <c r="N1504" s="147">
        <f t="shared" si="51"/>
        <v>2920</v>
      </c>
    </row>
    <row r="1505" spans="2:14">
      <c r="B1505" s="145"/>
      <c r="C1505" s="146"/>
      <c r="N1505" s="147">
        <f t="shared" si="51"/>
        <v>2920</v>
      </c>
    </row>
    <row r="1506" spans="2:14">
      <c r="B1506" s="145"/>
      <c r="C1506" s="146"/>
      <c r="N1506" s="147">
        <f t="shared" si="51"/>
        <v>2920</v>
      </c>
    </row>
    <row r="1507" spans="2:14">
      <c r="B1507" s="145"/>
      <c r="C1507" s="146"/>
      <c r="N1507" s="147">
        <f t="shared" si="51"/>
        <v>2920</v>
      </c>
    </row>
    <row r="1508" spans="2:14">
      <c r="B1508" s="145"/>
      <c r="C1508" s="146"/>
      <c r="N1508" s="147">
        <f t="shared" si="51"/>
        <v>2920</v>
      </c>
    </row>
    <row r="1509" spans="2:14">
      <c r="B1509" s="145"/>
      <c r="C1509" s="146"/>
      <c r="N1509" s="147">
        <f t="shared" si="51"/>
        <v>2920</v>
      </c>
    </row>
    <row r="1510" spans="2:14">
      <c r="B1510" s="145"/>
      <c r="C1510" s="146"/>
      <c r="N1510" s="147">
        <f t="shared" si="51"/>
        <v>2920</v>
      </c>
    </row>
    <row r="1511" spans="2:14">
      <c r="B1511" s="145"/>
      <c r="C1511" s="146"/>
      <c r="N1511" s="147">
        <f t="shared" si="51"/>
        <v>2920</v>
      </c>
    </row>
    <row r="1512" spans="2:14">
      <c r="B1512" s="145"/>
      <c r="C1512" s="146"/>
      <c r="N1512" s="147">
        <f t="shared" si="51"/>
        <v>2920</v>
      </c>
    </row>
    <row r="1513" spans="2:14">
      <c r="B1513" s="145"/>
      <c r="C1513" s="146"/>
      <c r="N1513" s="147">
        <f t="shared" si="51"/>
        <v>2920</v>
      </c>
    </row>
    <row r="1514" spans="2:14">
      <c r="B1514" s="145"/>
      <c r="C1514" s="146"/>
      <c r="N1514" s="147">
        <f t="shared" si="51"/>
        <v>2920</v>
      </c>
    </row>
    <row r="1515" spans="2:14">
      <c r="B1515" s="145"/>
      <c r="C1515" s="146"/>
      <c r="N1515" s="147">
        <f t="shared" si="51"/>
        <v>2920</v>
      </c>
    </row>
    <row r="1516" spans="2:14">
      <c r="B1516" s="145"/>
      <c r="C1516" s="146"/>
      <c r="N1516" s="147">
        <f t="shared" si="51"/>
        <v>2920</v>
      </c>
    </row>
    <row r="1517" spans="2:14">
      <c r="B1517" s="145"/>
      <c r="C1517" s="146"/>
      <c r="N1517" s="147">
        <f t="shared" si="51"/>
        <v>2920</v>
      </c>
    </row>
    <row r="1518" spans="2:14">
      <c r="B1518" s="145"/>
      <c r="C1518" s="146"/>
      <c r="N1518" s="147">
        <f t="shared" si="51"/>
        <v>2920</v>
      </c>
    </row>
    <row r="1519" spans="2:14">
      <c r="B1519" s="145"/>
      <c r="C1519" s="146"/>
      <c r="N1519" s="147">
        <f t="shared" si="51"/>
        <v>2920</v>
      </c>
    </row>
    <row r="1520" spans="2:14">
      <c r="B1520" s="145"/>
      <c r="C1520" s="146"/>
      <c r="N1520" s="147">
        <f t="shared" si="51"/>
        <v>2920</v>
      </c>
    </row>
    <row r="1521" spans="2:14">
      <c r="B1521" s="145"/>
      <c r="C1521" s="146"/>
      <c r="N1521" s="147">
        <f t="shared" si="51"/>
        <v>2920</v>
      </c>
    </row>
    <row r="1522" spans="2:14">
      <c r="B1522" s="145"/>
      <c r="C1522" s="146"/>
      <c r="N1522" s="147">
        <f t="shared" si="51"/>
        <v>2920</v>
      </c>
    </row>
    <row r="1523" spans="2:14">
      <c r="B1523" s="145"/>
      <c r="C1523" s="146"/>
      <c r="N1523" s="147">
        <f t="shared" si="51"/>
        <v>2920</v>
      </c>
    </row>
    <row r="1524" spans="2:14">
      <c r="B1524" s="145"/>
      <c r="C1524" s="146"/>
      <c r="N1524" s="147">
        <f t="shared" si="51"/>
        <v>2920</v>
      </c>
    </row>
    <row r="1525" spans="2:14">
      <c r="B1525" s="145"/>
      <c r="C1525" s="146"/>
      <c r="N1525" s="147">
        <f t="shared" si="51"/>
        <v>2920</v>
      </c>
    </row>
    <row r="1526" spans="2:14">
      <c r="B1526" s="145"/>
      <c r="C1526" s="146"/>
      <c r="N1526" s="147">
        <f t="shared" si="51"/>
        <v>2920</v>
      </c>
    </row>
    <row r="1527" spans="2:14">
      <c r="B1527" s="145"/>
      <c r="C1527" s="146"/>
      <c r="N1527" s="147">
        <f t="shared" si="51"/>
        <v>2920</v>
      </c>
    </row>
    <row r="1528" spans="2:14">
      <c r="B1528" s="145"/>
      <c r="C1528" s="146"/>
      <c r="N1528" s="147">
        <f t="shared" si="51"/>
        <v>2920</v>
      </c>
    </row>
    <row r="1529" spans="2:14">
      <c r="B1529" s="145"/>
      <c r="C1529" s="146"/>
      <c r="N1529" s="147">
        <f t="shared" si="51"/>
        <v>2920</v>
      </c>
    </row>
    <row r="1530" spans="2:14">
      <c r="B1530" s="145"/>
      <c r="C1530" s="146"/>
      <c r="N1530" s="147">
        <f t="shared" si="51"/>
        <v>2920</v>
      </c>
    </row>
    <row r="1531" spans="2:14">
      <c r="B1531" s="145"/>
      <c r="C1531" s="146"/>
      <c r="N1531" s="147">
        <f t="shared" si="51"/>
        <v>2920</v>
      </c>
    </row>
    <row r="1532" spans="2:14">
      <c r="B1532" s="145"/>
      <c r="C1532" s="146"/>
      <c r="N1532" s="147">
        <f t="shared" si="51"/>
        <v>2920</v>
      </c>
    </row>
    <row r="1533" spans="2:14">
      <c r="B1533" s="145"/>
      <c r="C1533" s="146"/>
      <c r="N1533" s="147">
        <f t="shared" si="51"/>
        <v>2920</v>
      </c>
    </row>
    <row r="1534" spans="2:14">
      <c r="B1534" s="145"/>
      <c r="C1534" s="146"/>
      <c r="N1534" s="147">
        <f t="shared" si="51"/>
        <v>2920</v>
      </c>
    </row>
    <row r="1535" spans="2:14">
      <c r="B1535" s="145"/>
      <c r="C1535" s="146"/>
      <c r="N1535" s="147">
        <f t="shared" si="51"/>
        <v>2920</v>
      </c>
    </row>
    <row r="1536" spans="2:14">
      <c r="B1536" s="145"/>
      <c r="C1536" s="146"/>
      <c r="N1536" s="147">
        <f t="shared" si="51"/>
        <v>2920</v>
      </c>
    </row>
    <row r="1537" spans="2:14">
      <c r="B1537" s="145"/>
      <c r="C1537" s="146"/>
      <c r="N1537" s="147">
        <f t="shared" si="51"/>
        <v>2920</v>
      </c>
    </row>
    <row r="1538" spans="2:14">
      <c r="B1538" s="145"/>
      <c r="C1538" s="146"/>
      <c r="N1538" s="147">
        <f t="shared" si="51"/>
        <v>2920</v>
      </c>
    </row>
    <row r="1539" spans="2:14">
      <c r="B1539" s="145"/>
      <c r="C1539" s="146"/>
      <c r="N1539" s="147">
        <f t="shared" si="51"/>
        <v>2920</v>
      </c>
    </row>
    <row r="1540" spans="2:14">
      <c r="B1540" s="145"/>
      <c r="C1540" s="146"/>
      <c r="N1540" s="147">
        <f t="shared" ref="N1540:N1603" si="52">K1540*10+N1539</f>
        <v>2920</v>
      </c>
    </row>
    <row r="1541" spans="2:14">
      <c r="B1541" s="145"/>
      <c r="C1541" s="146"/>
      <c r="N1541" s="147">
        <f t="shared" si="52"/>
        <v>2920</v>
      </c>
    </row>
    <row r="1542" spans="2:14">
      <c r="B1542" s="145"/>
      <c r="C1542" s="146"/>
      <c r="N1542" s="147">
        <f t="shared" si="52"/>
        <v>2920</v>
      </c>
    </row>
    <row r="1543" spans="2:14">
      <c r="B1543" s="145"/>
      <c r="C1543" s="146"/>
      <c r="N1543" s="147">
        <f t="shared" si="52"/>
        <v>2920</v>
      </c>
    </row>
    <row r="1544" spans="2:14">
      <c r="B1544" s="145"/>
      <c r="C1544" s="146"/>
      <c r="N1544" s="147">
        <f t="shared" si="52"/>
        <v>2920</v>
      </c>
    </row>
    <row r="1545" spans="2:14">
      <c r="B1545" s="145"/>
      <c r="C1545" s="146"/>
      <c r="N1545" s="147">
        <f t="shared" si="52"/>
        <v>2920</v>
      </c>
    </row>
    <row r="1546" spans="2:14">
      <c r="B1546" s="145"/>
      <c r="C1546" s="146"/>
      <c r="N1546" s="147">
        <f t="shared" si="52"/>
        <v>2920</v>
      </c>
    </row>
    <row r="1547" spans="2:14">
      <c r="B1547" s="145"/>
      <c r="C1547" s="146"/>
      <c r="N1547" s="147">
        <f t="shared" si="52"/>
        <v>2920</v>
      </c>
    </row>
    <row r="1548" spans="2:14">
      <c r="B1548" s="145"/>
      <c r="C1548" s="146"/>
      <c r="N1548" s="147">
        <f t="shared" si="52"/>
        <v>2920</v>
      </c>
    </row>
    <row r="1549" spans="2:14">
      <c r="B1549" s="145"/>
      <c r="C1549" s="146"/>
      <c r="N1549" s="147">
        <f t="shared" si="52"/>
        <v>2920</v>
      </c>
    </row>
    <row r="1550" spans="2:14">
      <c r="B1550" s="145"/>
      <c r="C1550" s="146"/>
      <c r="N1550" s="147">
        <f t="shared" si="52"/>
        <v>2920</v>
      </c>
    </row>
    <row r="1551" spans="2:14">
      <c r="B1551" s="145"/>
      <c r="C1551" s="146"/>
      <c r="N1551" s="147">
        <f t="shared" si="52"/>
        <v>2920</v>
      </c>
    </row>
    <row r="1552" spans="2:14">
      <c r="B1552" s="145"/>
      <c r="C1552" s="146"/>
      <c r="N1552" s="147">
        <f t="shared" si="52"/>
        <v>2920</v>
      </c>
    </row>
    <row r="1553" spans="2:14">
      <c r="B1553" s="145"/>
      <c r="C1553" s="146"/>
      <c r="N1553" s="147">
        <f t="shared" si="52"/>
        <v>2920</v>
      </c>
    </row>
    <row r="1554" spans="2:14">
      <c r="B1554" s="145"/>
      <c r="C1554" s="146"/>
      <c r="N1554" s="147">
        <f t="shared" si="52"/>
        <v>2920</v>
      </c>
    </row>
    <row r="1555" spans="2:14">
      <c r="B1555" s="145"/>
      <c r="C1555" s="146"/>
      <c r="N1555" s="147">
        <f t="shared" si="52"/>
        <v>2920</v>
      </c>
    </row>
    <row r="1556" spans="2:14">
      <c r="B1556" s="145"/>
      <c r="C1556" s="146"/>
      <c r="N1556" s="147">
        <f t="shared" si="52"/>
        <v>2920</v>
      </c>
    </row>
    <row r="1557" spans="2:14">
      <c r="B1557" s="145"/>
      <c r="C1557" s="146"/>
      <c r="N1557" s="147">
        <f t="shared" si="52"/>
        <v>2920</v>
      </c>
    </row>
    <row r="1558" spans="2:14">
      <c r="B1558" s="145"/>
      <c r="C1558" s="146"/>
      <c r="N1558" s="147">
        <f t="shared" si="52"/>
        <v>2920</v>
      </c>
    </row>
    <row r="1559" spans="2:14">
      <c r="B1559" s="145"/>
      <c r="C1559" s="146"/>
      <c r="N1559" s="147">
        <f t="shared" si="52"/>
        <v>2920</v>
      </c>
    </row>
    <row r="1560" spans="2:14">
      <c r="B1560" s="145"/>
      <c r="C1560" s="146"/>
      <c r="N1560" s="147">
        <f t="shared" si="52"/>
        <v>2920</v>
      </c>
    </row>
    <row r="1561" spans="2:14">
      <c r="B1561" s="145"/>
      <c r="C1561" s="146"/>
      <c r="N1561" s="147">
        <f t="shared" si="52"/>
        <v>2920</v>
      </c>
    </row>
    <row r="1562" spans="2:14">
      <c r="B1562" s="145"/>
      <c r="C1562" s="146"/>
      <c r="N1562" s="147">
        <f t="shared" si="52"/>
        <v>2920</v>
      </c>
    </row>
    <row r="1563" spans="2:14">
      <c r="B1563" s="145"/>
      <c r="C1563" s="146"/>
      <c r="N1563" s="147">
        <f t="shared" si="52"/>
        <v>2920</v>
      </c>
    </row>
    <row r="1564" spans="2:14">
      <c r="B1564" s="145"/>
      <c r="C1564" s="146"/>
      <c r="N1564" s="147">
        <f t="shared" si="52"/>
        <v>2920</v>
      </c>
    </row>
    <row r="1565" spans="2:14">
      <c r="B1565" s="145"/>
      <c r="C1565" s="146"/>
      <c r="N1565" s="147">
        <f t="shared" si="52"/>
        <v>2920</v>
      </c>
    </row>
    <row r="1566" spans="2:14">
      <c r="B1566" s="145"/>
      <c r="C1566" s="146"/>
      <c r="N1566" s="147">
        <f t="shared" si="52"/>
        <v>2920</v>
      </c>
    </row>
    <row r="1567" spans="2:14">
      <c r="B1567" s="145"/>
      <c r="C1567" s="146"/>
      <c r="N1567" s="147">
        <f t="shared" si="52"/>
        <v>2920</v>
      </c>
    </row>
    <row r="1568" spans="2:14">
      <c r="B1568" s="145"/>
      <c r="C1568" s="146"/>
      <c r="N1568" s="147">
        <f t="shared" si="52"/>
        <v>2920</v>
      </c>
    </row>
    <row r="1569" spans="2:14">
      <c r="B1569" s="145"/>
      <c r="C1569" s="146"/>
      <c r="N1569" s="147">
        <f t="shared" si="52"/>
        <v>2920</v>
      </c>
    </row>
    <row r="1570" spans="2:14">
      <c r="B1570" s="145"/>
      <c r="C1570" s="146"/>
      <c r="N1570" s="147">
        <f t="shared" si="52"/>
        <v>2920</v>
      </c>
    </row>
    <row r="1571" spans="2:14">
      <c r="B1571" s="145"/>
      <c r="C1571" s="146"/>
      <c r="N1571" s="147">
        <f t="shared" si="52"/>
        <v>2920</v>
      </c>
    </row>
    <row r="1572" spans="2:14">
      <c r="B1572" s="145"/>
      <c r="C1572" s="146"/>
      <c r="N1572" s="147">
        <f t="shared" si="52"/>
        <v>2920</v>
      </c>
    </row>
    <row r="1573" spans="2:14">
      <c r="B1573" s="145"/>
      <c r="C1573" s="146"/>
      <c r="N1573" s="147">
        <f t="shared" si="52"/>
        <v>2920</v>
      </c>
    </row>
    <row r="1574" spans="2:14">
      <c r="B1574" s="145"/>
      <c r="C1574" s="146"/>
      <c r="N1574" s="147">
        <f t="shared" si="52"/>
        <v>2920</v>
      </c>
    </row>
    <row r="1575" spans="2:14">
      <c r="B1575" s="145"/>
      <c r="C1575" s="146"/>
      <c r="N1575" s="147">
        <f t="shared" si="52"/>
        <v>2920</v>
      </c>
    </row>
    <row r="1576" spans="2:14">
      <c r="B1576" s="145"/>
      <c r="C1576" s="146"/>
      <c r="N1576" s="147">
        <f t="shared" si="52"/>
        <v>2920</v>
      </c>
    </row>
    <row r="1577" spans="2:14">
      <c r="B1577" s="145"/>
      <c r="C1577" s="146"/>
      <c r="N1577" s="147">
        <f t="shared" si="52"/>
        <v>2920</v>
      </c>
    </row>
    <row r="1578" spans="2:14">
      <c r="B1578" s="145"/>
      <c r="C1578" s="146"/>
      <c r="N1578" s="147">
        <f t="shared" si="52"/>
        <v>2920</v>
      </c>
    </row>
    <row r="1579" spans="2:14">
      <c r="B1579" s="145"/>
      <c r="C1579" s="146"/>
      <c r="N1579" s="147">
        <f t="shared" si="52"/>
        <v>2920</v>
      </c>
    </row>
    <row r="1580" spans="2:14">
      <c r="B1580" s="145"/>
      <c r="C1580" s="146"/>
      <c r="N1580" s="147">
        <f t="shared" si="52"/>
        <v>2920</v>
      </c>
    </row>
    <row r="1581" spans="2:14">
      <c r="B1581" s="145"/>
      <c r="C1581" s="146"/>
      <c r="N1581" s="147">
        <f t="shared" si="52"/>
        <v>2920</v>
      </c>
    </row>
    <row r="1582" spans="2:14">
      <c r="B1582" s="145"/>
      <c r="C1582" s="146"/>
      <c r="N1582" s="147">
        <f t="shared" si="52"/>
        <v>2920</v>
      </c>
    </row>
    <row r="1583" spans="2:14">
      <c r="B1583" s="145"/>
      <c r="C1583" s="146"/>
      <c r="N1583" s="147">
        <f t="shared" si="52"/>
        <v>2920</v>
      </c>
    </row>
    <row r="1584" spans="2:14">
      <c r="B1584" s="145"/>
      <c r="C1584" s="146"/>
      <c r="N1584" s="147">
        <f t="shared" si="52"/>
        <v>2920</v>
      </c>
    </row>
    <row r="1585" spans="2:14">
      <c r="B1585" s="145"/>
      <c r="C1585" s="146"/>
      <c r="N1585" s="147">
        <f t="shared" si="52"/>
        <v>2920</v>
      </c>
    </row>
    <row r="1586" spans="2:14">
      <c r="B1586" s="145"/>
      <c r="C1586" s="146"/>
      <c r="N1586" s="147">
        <f t="shared" si="52"/>
        <v>2920</v>
      </c>
    </row>
    <row r="1587" spans="2:14">
      <c r="B1587" s="145"/>
      <c r="C1587" s="146"/>
      <c r="N1587" s="147">
        <f t="shared" si="52"/>
        <v>2920</v>
      </c>
    </row>
    <row r="1588" spans="2:14">
      <c r="B1588" s="145"/>
      <c r="C1588" s="146"/>
      <c r="N1588" s="147">
        <f t="shared" si="52"/>
        <v>2920</v>
      </c>
    </row>
    <row r="1589" spans="2:14">
      <c r="B1589" s="145"/>
      <c r="C1589" s="146"/>
      <c r="N1589" s="147">
        <f t="shared" si="52"/>
        <v>2920</v>
      </c>
    </row>
    <row r="1590" spans="2:14">
      <c r="B1590" s="145"/>
      <c r="C1590" s="146"/>
      <c r="N1590" s="147">
        <f t="shared" si="52"/>
        <v>2920</v>
      </c>
    </row>
    <row r="1591" spans="2:14">
      <c r="B1591" s="145"/>
      <c r="C1591" s="146"/>
      <c r="N1591" s="147">
        <f t="shared" si="52"/>
        <v>2920</v>
      </c>
    </row>
    <row r="1592" spans="2:14">
      <c r="B1592" s="145"/>
      <c r="C1592" s="146"/>
      <c r="N1592" s="147">
        <f t="shared" si="52"/>
        <v>2920</v>
      </c>
    </row>
    <row r="1593" spans="2:14">
      <c r="B1593" s="145"/>
      <c r="C1593" s="146"/>
      <c r="N1593" s="147">
        <f t="shared" si="52"/>
        <v>2920</v>
      </c>
    </row>
    <row r="1594" spans="2:14">
      <c r="B1594" s="145"/>
      <c r="C1594" s="146"/>
      <c r="N1594" s="147">
        <f t="shared" si="52"/>
        <v>2920</v>
      </c>
    </row>
    <row r="1595" spans="2:14">
      <c r="B1595" s="145"/>
      <c r="C1595" s="146"/>
      <c r="N1595" s="147">
        <f t="shared" si="52"/>
        <v>2920</v>
      </c>
    </row>
    <row r="1596" spans="2:14">
      <c r="B1596" s="145"/>
      <c r="C1596" s="146"/>
      <c r="N1596" s="147">
        <f t="shared" si="52"/>
        <v>2920</v>
      </c>
    </row>
    <row r="1597" spans="2:14">
      <c r="B1597" s="145"/>
      <c r="C1597" s="146"/>
      <c r="N1597" s="147">
        <f t="shared" si="52"/>
        <v>2920</v>
      </c>
    </row>
    <row r="1598" spans="2:14">
      <c r="B1598" s="145"/>
      <c r="C1598" s="146"/>
      <c r="N1598" s="147">
        <f t="shared" si="52"/>
        <v>2920</v>
      </c>
    </row>
    <row r="1599" spans="2:14">
      <c r="B1599" s="145"/>
      <c r="C1599" s="146"/>
      <c r="N1599" s="147">
        <f t="shared" si="52"/>
        <v>2920</v>
      </c>
    </row>
    <row r="1600" spans="2:14">
      <c r="B1600" s="145"/>
      <c r="C1600" s="146"/>
      <c r="N1600" s="147">
        <f t="shared" si="52"/>
        <v>2920</v>
      </c>
    </row>
    <row r="1601" spans="2:14">
      <c r="B1601" s="145"/>
      <c r="C1601" s="146"/>
      <c r="N1601" s="147">
        <f t="shared" si="52"/>
        <v>2920</v>
      </c>
    </row>
    <row r="1602" spans="2:14">
      <c r="B1602" s="145"/>
      <c r="C1602" s="146"/>
      <c r="N1602" s="147">
        <f t="shared" si="52"/>
        <v>2920</v>
      </c>
    </row>
    <row r="1603" spans="2:14">
      <c r="B1603" s="145"/>
      <c r="C1603" s="146"/>
      <c r="N1603" s="147">
        <f t="shared" si="52"/>
        <v>2920</v>
      </c>
    </row>
    <row r="1604" spans="2:14">
      <c r="B1604" s="145"/>
      <c r="C1604" s="146"/>
      <c r="N1604" s="147">
        <f t="shared" ref="N1604:N1667" si="53">K1604*10+N1603</f>
        <v>2920</v>
      </c>
    </row>
    <row r="1605" spans="2:14">
      <c r="B1605" s="145"/>
      <c r="C1605" s="146"/>
      <c r="N1605" s="147">
        <f t="shared" si="53"/>
        <v>2920</v>
      </c>
    </row>
    <row r="1606" spans="2:14">
      <c r="B1606" s="145"/>
      <c r="C1606" s="146"/>
      <c r="N1606" s="147">
        <f t="shared" si="53"/>
        <v>2920</v>
      </c>
    </row>
    <row r="1607" spans="2:14">
      <c r="B1607" s="145"/>
      <c r="C1607" s="146"/>
      <c r="N1607" s="147">
        <f t="shared" si="53"/>
        <v>2920</v>
      </c>
    </row>
    <row r="1608" spans="2:14">
      <c r="B1608" s="145"/>
      <c r="C1608" s="146"/>
      <c r="N1608" s="147">
        <f t="shared" si="53"/>
        <v>2920</v>
      </c>
    </row>
    <row r="1609" spans="2:14">
      <c r="B1609" s="145"/>
      <c r="C1609" s="146"/>
      <c r="N1609" s="147">
        <f t="shared" si="53"/>
        <v>2920</v>
      </c>
    </row>
    <row r="1610" spans="2:14">
      <c r="B1610" s="145"/>
      <c r="C1610" s="146"/>
      <c r="N1610" s="147">
        <f t="shared" si="53"/>
        <v>2920</v>
      </c>
    </row>
    <row r="1611" spans="2:14">
      <c r="B1611" s="145"/>
      <c r="C1611" s="146"/>
      <c r="N1611" s="147">
        <f t="shared" si="53"/>
        <v>2920</v>
      </c>
    </row>
    <row r="1612" spans="2:14">
      <c r="B1612" s="145"/>
      <c r="C1612" s="146"/>
      <c r="N1612" s="147">
        <f t="shared" si="53"/>
        <v>2920</v>
      </c>
    </row>
    <row r="1613" spans="2:14">
      <c r="B1613" s="145"/>
      <c r="C1613" s="146"/>
      <c r="N1613" s="147">
        <f t="shared" si="53"/>
        <v>2920</v>
      </c>
    </row>
    <row r="1614" spans="2:14">
      <c r="B1614" s="145"/>
      <c r="C1614" s="146"/>
      <c r="N1614" s="147">
        <f t="shared" si="53"/>
        <v>2920</v>
      </c>
    </row>
    <row r="1615" spans="2:14">
      <c r="B1615" s="145"/>
      <c r="C1615" s="146"/>
      <c r="N1615" s="147">
        <f t="shared" si="53"/>
        <v>2920</v>
      </c>
    </row>
    <row r="1616" spans="2:14">
      <c r="B1616" s="145"/>
      <c r="C1616" s="146"/>
      <c r="N1616" s="147">
        <f t="shared" si="53"/>
        <v>2920</v>
      </c>
    </row>
    <row r="1617" spans="2:14">
      <c r="B1617" s="145"/>
      <c r="C1617" s="146"/>
      <c r="N1617" s="147">
        <f t="shared" si="53"/>
        <v>2920</v>
      </c>
    </row>
    <row r="1618" spans="2:14">
      <c r="B1618" s="145"/>
      <c r="C1618" s="146"/>
      <c r="N1618" s="147">
        <f t="shared" si="53"/>
        <v>2920</v>
      </c>
    </row>
    <row r="1619" spans="2:14">
      <c r="B1619" s="145"/>
      <c r="C1619" s="146"/>
      <c r="N1619" s="147">
        <f t="shared" si="53"/>
        <v>2920</v>
      </c>
    </row>
    <row r="1620" spans="2:14">
      <c r="B1620" s="145"/>
      <c r="C1620" s="146"/>
      <c r="N1620" s="147">
        <f t="shared" si="53"/>
        <v>2920</v>
      </c>
    </row>
    <row r="1621" spans="2:14">
      <c r="B1621" s="145"/>
      <c r="C1621" s="146"/>
      <c r="N1621" s="147">
        <f t="shared" si="53"/>
        <v>2920</v>
      </c>
    </row>
    <row r="1622" spans="2:14">
      <c r="B1622" s="145"/>
      <c r="C1622" s="146"/>
      <c r="N1622" s="147">
        <f t="shared" si="53"/>
        <v>2920</v>
      </c>
    </row>
    <row r="1623" spans="2:14">
      <c r="B1623" s="145"/>
      <c r="C1623" s="146"/>
      <c r="N1623" s="147">
        <f t="shared" si="53"/>
        <v>2920</v>
      </c>
    </row>
    <row r="1624" spans="2:14">
      <c r="B1624" s="145"/>
      <c r="C1624" s="146"/>
      <c r="N1624" s="147">
        <f t="shared" si="53"/>
        <v>2920</v>
      </c>
    </row>
    <row r="1625" spans="2:14">
      <c r="B1625" s="145"/>
      <c r="C1625" s="146"/>
      <c r="N1625" s="147">
        <f t="shared" si="53"/>
        <v>2920</v>
      </c>
    </row>
    <row r="1626" spans="2:14">
      <c r="B1626" s="145"/>
      <c r="C1626" s="146"/>
      <c r="N1626" s="147">
        <f t="shared" si="53"/>
        <v>2920</v>
      </c>
    </row>
    <row r="1627" spans="2:14">
      <c r="B1627" s="145"/>
      <c r="C1627" s="146"/>
      <c r="N1627" s="147">
        <f t="shared" si="53"/>
        <v>2920</v>
      </c>
    </row>
    <row r="1628" spans="2:14">
      <c r="B1628" s="145"/>
      <c r="C1628" s="146"/>
      <c r="N1628" s="147">
        <f t="shared" si="53"/>
        <v>2920</v>
      </c>
    </row>
    <row r="1629" spans="2:14">
      <c r="B1629" s="145"/>
      <c r="C1629" s="146"/>
      <c r="N1629" s="147">
        <f t="shared" si="53"/>
        <v>2920</v>
      </c>
    </row>
    <row r="1630" spans="2:14">
      <c r="B1630" s="145"/>
      <c r="C1630" s="146"/>
      <c r="N1630" s="147">
        <f t="shared" si="53"/>
        <v>2920</v>
      </c>
    </row>
    <row r="1631" spans="2:14">
      <c r="B1631" s="145"/>
      <c r="C1631" s="146"/>
      <c r="N1631" s="147">
        <f t="shared" si="53"/>
        <v>2920</v>
      </c>
    </row>
    <row r="1632" spans="2:14">
      <c r="B1632" s="145"/>
      <c r="C1632" s="146"/>
      <c r="N1632" s="147">
        <f t="shared" si="53"/>
        <v>2920</v>
      </c>
    </row>
    <row r="1633" spans="2:14">
      <c r="B1633" s="145"/>
      <c r="C1633" s="146"/>
      <c r="N1633" s="147">
        <f t="shared" si="53"/>
        <v>2920</v>
      </c>
    </row>
    <row r="1634" spans="2:14">
      <c r="B1634" s="145"/>
      <c r="C1634" s="146"/>
      <c r="N1634" s="147">
        <f t="shared" si="53"/>
        <v>2920</v>
      </c>
    </row>
    <row r="1635" spans="2:14">
      <c r="B1635" s="145"/>
      <c r="C1635" s="146"/>
      <c r="N1635" s="147">
        <f t="shared" si="53"/>
        <v>2920</v>
      </c>
    </row>
    <row r="1636" spans="2:14">
      <c r="B1636" s="145"/>
      <c r="C1636" s="146"/>
      <c r="N1636" s="147">
        <f t="shared" si="53"/>
        <v>2920</v>
      </c>
    </row>
    <row r="1637" spans="2:14">
      <c r="B1637" s="145"/>
      <c r="C1637" s="146"/>
      <c r="N1637" s="147">
        <f t="shared" si="53"/>
        <v>2920</v>
      </c>
    </row>
    <row r="1638" spans="2:14">
      <c r="B1638" s="145"/>
      <c r="C1638" s="146"/>
      <c r="N1638" s="147">
        <f t="shared" si="53"/>
        <v>2920</v>
      </c>
    </row>
    <row r="1639" spans="2:14">
      <c r="B1639" s="145"/>
      <c r="C1639" s="146"/>
      <c r="N1639" s="147">
        <f t="shared" si="53"/>
        <v>2920</v>
      </c>
    </row>
    <row r="1640" spans="2:14">
      <c r="B1640" s="145"/>
      <c r="C1640" s="146"/>
      <c r="N1640" s="147">
        <f t="shared" si="53"/>
        <v>2920</v>
      </c>
    </row>
    <row r="1641" spans="2:14">
      <c r="B1641" s="145"/>
      <c r="C1641" s="146"/>
      <c r="N1641" s="147">
        <f t="shared" si="53"/>
        <v>2920</v>
      </c>
    </row>
    <row r="1642" spans="2:14">
      <c r="B1642" s="145"/>
      <c r="C1642" s="146"/>
      <c r="N1642" s="147">
        <f t="shared" si="53"/>
        <v>2920</v>
      </c>
    </row>
    <row r="1643" spans="2:14">
      <c r="B1643" s="145"/>
      <c r="C1643" s="146"/>
      <c r="N1643" s="147">
        <f t="shared" si="53"/>
        <v>2920</v>
      </c>
    </row>
    <row r="1644" spans="2:14">
      <c r="B1644" s="145"/>
      <c r="C1644" s="146"/>
      <c r="N1644" s="147">
        <f t="shared" si="53"/>
        <v>2920</v>
      </c>
    </row>
    <row r="1645" spans="2:14">
      <c r="B1645" s="145"/>
      <c r="C1645" s="146"/>
      <c r="N1645" s="147">
        <f t="shared" si="53"/>
        <v>2920</v>
      </c>
    </row>
    <row r="1646" spans="2:14">
      <c r="B1646" s="145"/>
      <c r="C1646" s="146"/>
      <c r="N1646" s="147">
        <f t="shared" si="53"/>
        <v>2920</v>
      </c>
    </row>
    <row r="1647" spans="2:14">
      <c r="B1647" s="145"/>
      <c r="C1647" s="146"/>
      <c r="N1647" s="147">
        <f t="shared" si="53"/>
        <v>2920</v>
      </c>
    </row>
    <row r="1648" spans="2:14">
      <c r="B1648" s="145"/>
      <c r="C1648" s="146"/>
      <c r="N1648" s="147">
        <f t="shared" si="53"/>
        <v>2920</v>
      </c>
    </row>
    <row r="1649" spans="2:14">
      <c r="B1649" s="145"/>
      <c r="C1649" s="146"/>
      <c r="N1649" s="147">
        <f t="shared" si="53"/>
        <v>2920</v>
      </c>
    </row>
    <row r="1650" spans="2:14">
      <c r="B1650" s="145"/>
      <c r="C1650" s="146"/>
      <c r="N1650" s="147">
        <f t="shared" si="53"/>
        <v>2920</v>
      </c>
    </row>
    <row r="1651" spans="2:14">
      <c r="B1651" s="145"/>
      <c r="C1651" s="146"/>
      <c r="N1651" s="147">
        <f t="shared" si="53"/>
        <v>2920</v>
      </c>
    </row>
    <row r="1652" spans="2:14">
      <c r="B1652" s="145"/>
      <c r="C1652" s="146"/>
      <c r="N1652" s="147">
        <f t="shared" si="53"/>
        <v>2920</v>
      </c>
    </row>
    <row r="1653" spans="2:14">
      <c r="B1653" s="145"/>
      <c r="C1653" s="146"/>
      <c r="N1653" s="147">
        <f t="shared" si="53"/>
        <v>2920</v>
      </c>
    </row>
    <row r="1654" spans="2:14">
      <c r="B1654" s="145"/>
      <c r="C1654" s="146"/>
      <c r="N1654" s="147">
        <f t="shared" si="53"/>
        <v>2920</v>
      </c>
    </row>
    <row r="1655" spans="2:14">
      <c r="B1655" s="145"/>
      <c r="C1655" s="146"/>
      <c r="N1655" s="147">
        <f t="shared" si="53"/>
        <v>2920</v>
      </c>
    </row>
    <row r="1656" spans="2:14">
      <c r="B1656" s="145"/>
      <c r="C1656" s="146"/>
      <c r="N1656" s="147">
        <f t="shared" si="53"/>
        <v>2920</v>
      </c>
    </row>
    <row r="1657" spans="2:14">
      <c r="B1657" s="145"/>
      <c r="C1657" s="146"/>
      <c r="N1657" s="147">
        <f t="shared" si="53"/>
        <v>2920</v>
      </c>
    </row>
    <row r="1658" spans="2:14">
      <c r="B1658" s="145"/>
      <c r="C1658" s="146"/>
      <c r="N1658" s="147">
        <f t="shared" si="53"/>
        <v>2920</v>
      </c>
    </row>
    <row r="1659" spans="2:14">
      <c r="B1659" s="145"/>
      <c r="C1659" s="146"/>
      <c r="N1659" s="147">
        <f t="shared" si="53"/>
        <v>2920</v>
      </c>
    </row>
    <row r="1660" spans="2:14">
      <c r="B1660" s="145"/>
      <c r="C1660" s="146"/>
      <c r="N1660" s="147">
        <f t="shared" si="53"/>
        <v>2920</v>
      </c>
    </row>
    <row r="1661" spans="2:14">
      <c r="B1661" s="145"/>
      <c r="C1661" s="146"/>
      <c r="N1661" s="147">
        <f t="shared" si="53"/>
        <v>2920</v>
      </c>
    </row>
    <row r="1662" spans="2:14">
      <c r="B1662" s="145"/>
      <c r="C1662" s="146"/>
      <c r="N1662" s="147">
        <f t="shared" si="53"/>
        <v>2920</v>
      </c>
    </row>
    <row r="1663" spans="2:14">
      <c r="B1663" s="145"/>
      <c r="C1663" s="146"/>
      <c r="N1663" s="147">
        <f t="shared" si="53"/>
        <v>2920</v>
      </c>
    </row>
    <row r="1664" spans="2:14">
      <c r="B1664" s="145"/>
      <c r="C1664" s="146"/>
      <c r="N1664" s="147">
        <f t="shared" si="53"/>
        <v>2920</v>
      </c>
    </row>
    <row r="1665" spans="2:14">
      <c r="B1665" s="145"/>
      <c r="C1665" s="146"/>
      <c r="N1665" s="147">
        <f t="shared" si="53"/>
        <v>2920</v>
      </c>
    </row>
    <row r="1666" spans="2:14">
      <c r="B1666" s="145"/>
      <c r="C1666" s="146"/>
      <c r="N1666" s="147">
        <f t="shared" si="53"/>
        <v>2920</v>
      </c>
    </row>
    <row r="1667" spans="2:14">
      <c r="B1667" s="145"/>
      <c r="C1667" s="146"/>
      <c r="N1667" s="147">
        <f t="shared" si="53"/>
        <v>2920</v>
      </c>
    </row>
    <row r="1668" spans="2:14">
      <c r="B1668" s="145"/>
      <c r="C1668" s="146"/>
      <c r="N1668" s="147">
        <f t="shared" ref="N1668:N1731" si="54">K1668*10+N1667</f>
        <v>2920</v>
      </c>
    </row>
    <row r="1669" spans="2:14">
      <c r="B1669" s="145"/>
      <c r="C1669" s="146"/>
      <c r="N1669" s="147">
        <f t="shared" si="54"/>
        <v>2920</v>
      </c>
    </row>
    <row r="1670" spans="2:14">
      <c r="B1670" s="145"/>
      <c r="C1670" s="146"/>
      <c r="N1670" s="147">
        <f t="shared" si="54"/>
        <v>2920</v>
      </c>
    </row>
    <row r="1671" spans="2:14">
      <c r="B1671" s="145"/>
      <c r="C1671" s="146"/>
      <c r="N1671" s="147">
        <f t="shared" si="54"/>
        <v>2920</v>
      </c>
    </row>
    <row r="1672" spans="2:14">
      <c r="B1672" s="145"/>
      <c r="C1672" s="146"/>
      <c r="N1672" s="147">
        <f t="shared" si="54"/>
        <v>2920</v>
      </c>
    </row>
    <row r="1673" spans="2:14">
      <c r="B1673" s="145"/>
      <c r="C1673" s="146"/>
      <c r="N1673" s="147">
        <f t="shared" si="54"/>
        <v>2920</v>
      </c>
    </row>
    <row r="1674" spans="2:14">
      <c r="B1674" s="145"/>
      <c r="C1674" s="146"/>
      <c r="N1674" s="147">
        <f t="shared" si="54"/>
        <v>2920</v>
      </c>
    </row>
    <row r="1675" spans="2:14">
      <c r="B1675" s="145"/>
      <c r="C1675" s="146"/>
      <c r="N1675" s="147">
        <f t="shared" si="54"/>
        <v>2920</v>
      </c>
    </row>
    <row r="1676" spans="2:14">
      <c r="B1676" s="145"/>
      <c r="C1676" s="146"/>
      <c r="N1676" s="147">
        <f t="shared" si="54"/>
        <v>2920</v>
      </c>
    </row>
    <row r="1677" spans="2:14">
      <c r="B1677" s="145"/>
      <c r="C1677" s="146"/>
      <c r="N1677" s="147">
        <f t="shared" si="54"/>
        <v>2920</v>
      </c>
    </row>
    <row r="1678" spans="2:14">
      <c r="B1678" s="145"/>
      <c r="C1678" s="146"/>
      <c r="N1678" s="147">
        <f t="shared" si="54"/>
        <v>2920</v>
      </c>
    </row>
    <row r="1679" spans="2:14">
      <c r="B1679" s="145"/>
      <c r="C1679" s="146"/>
      <c r="N1679" s="147">
        <f t="shared" si="54"/>
        <v>2920</v>
      </c>
    </row>
    <row r="1680" spans="2:14">
      <c r="B1680" s="145"/>
      <c r="C1680" s="146"/>
      <c r="N1680" s="147">
        <f t="shared" si="54"/>
        <v>2920</v>
      </c>
    </row>
    <row r="1681" spans="2:14">
      <c r="B1681" s="145"/>
      <c r="C1681" s="146"/>
      <c r="N1681" s="147">
        <f t="shared" si="54"/>
        <v>2920</v>
      </c>
    </row>
    <row r="1682" spans="2:14">
      <c r="B1682" s="145"/>
      <c r="C1682" s="146"/>
      <c r="N1682" s="147">
        <f t="shared" si="54"/>
        <v>2920</v>
      </c>
    </row>
    <row r="1683" spans="2:14">
      <c r="B1683" s="145"/>
      <c r="C1683" s="146"/>
      <c r="N1683" s="147">
        <f t="shared" si="54"/>
        <v>2920</v>
      </c>
    </row>
    <row r="1684" spans="2:14">
      <c r="B1684" s="145"/>
      <c r="C1684" s="146"/>
      <c r="N1684" s="147">
        <f t="shared" si="54"/>
        <v>2920</v>
      </c>
    </row>
    <row r="1685" spans="2:14">
      <c r="B1685" s="145"/>
      <c r="C1685" s="146"/>
      <c r="N1685" s="147">
        <f t="shared" si="54"/>
        <v>2920</v>
      </c>
    </row>
    <row r="1686" spans="2:14">
      <c r="B1686" s="145"/>
      <c r="C1686" s="146"/>
      <c r="N1686" s="147">
        <f t="shared" si="54"/>
        <v>2920</v>
      </c>
    </row>
    <row r="1687" spans="2:14">
      <c r="B1687" s="145"/>
      <c r="C1687" s="146"/>
      <c r="N1687" s="147">
        <f t="shared" si="54"/>
        <v>2920</v>
      </c>
    </row>
    <row r="1688" spans="2:14">
      <c r="B1688" s="145"/>
      <c r="C1688" s="146"/>
      <c r="N1688" s="147">
        <f t="shared" si="54"/>
        <v>2920</v>
      </c>
    </row>
    <row r="1689" spans="2:14">
      <c r="B1689" s="145"/>
      <c r="C1689" s="146"/>
      <c r="N1689" s="147">
        <f t="shared" si="54"/>
        <v>2920</v>
      </c>
    </row>
    <row r="1690" spans="2:14">
      <c r="B1690" s="145"/>
      <c r="C1690" s="146"/>
      <c r="N1690" s="147">
        <f t="shared" si="54"/>
        <v>2920</v>
      </c>
    </row>
    <row r="1691" spans="2:14">
      <c r="B1691" s="145"/>
      <c r="C1691" s="146"/>
      <c r="N1691" s="147">
        <f t="shared" si="54"/>
        <v>2920</v>
      </c>
    </row>
    <row r="1692" spans="2:14">
      <c r="B1692" s="145"/>
      <c r="C1692" s="146"/>
      <c r="N1692" s="147">
        <f t="shared" si="54"/>
        <v>2920</v>
      </c>
    </row>
    <row r="1693" spans="2:14">
      <c r="B1693" s="145"/>
      <c r="C1693" s="146"/>
      <c r="N1693" s="147">
        <f t="shared" si="54"/>
        <v>2920</v>
      </c>
    </row>
    <row r="1694" spans="2:14">
      <c r="B1694" s="145"/>
      <c r="C1694" s="146"/>
      <c r="N1694" s="147">
        <f t="shared" si="54"/>
        <v>2920</v>
      </c>
    </row>
    <row r="1695" spans="2:14">
      <c r="B1695" s="145"/>
      <c r="C1695" s="146"/>
      <c r="N1695" s="147">
        <f t="shared" si="54"/>
        <v>2920</v>
      </c>
    </row>
    <row r="1696" spans="2:14">
      <c r="B1696" s="145"/>
      <c r="C1696" s="146"/>
      <c r="N1696" s="147">
        <f t="shared" si="54"/>
        <v>2920</v>
      </c>
    </row>
    <row r="1697" spans="2:14">
      <c r="B1697" s="145"/>
      <c r="C1697" s="146"/>
      <c r="N1697" s="147">
        <f t="shared" si="54"/>
        <v>2920</v>
      </c>
    </row>
    <row r="1698" spans="2:14">
      <c r="B1698" s="145"/>
      <c r="C1698" s="146"/>
      <c r="N1698" s="147">
        <f t="shared" si="54"/>
        <v>2920</v>
      </c>
    </row>
    <row r="1699" spans="2:14">
      <c r="B1699" s="145"/>
      <c r="C1699" s="146"/>
      <c r="N1699" s="147">
        <f t="shared" si="54"/>
        <v>2920</v>
      </c>
    </row>
    <row r="1700" spans="2:14">
      <c r="B1700" s="145"/>
      <c r="C1700" s="146"/>
      <c r="N1700" s="147">
        <f t="shared" si="54"/>
        <v>2920</v>
      </c>
    </row>
    <row r="1701" spans="2:14">
      <c r="B1701" s="145"/>
      <c r="C1701" s="146"/>
      <c r="N1701" s="147">
        <f t="shared" si="54"/>
        <v>2920</v>
      </c>
    </row>
    <row r="1702" spans="2:14">
      <c r="B1702" s="145"/>
      <c r="C1702" s="146"/>
      <c r="N1702" s="147">
        <f t="shared" si="54"/>
        <v>2920</v>
      </c>
    </row>
    <row r="1703" spans="2:14">
      <c r="B1703" s="145"/>
      <c r="C1703" s="146"/>
      <c r="N1703" s="147">
        <f t="shared" si="54"/>
        <v>2920</v>
      </c>
    </row>
    <row r="1704" spans="2:14">
      <c r="B1704" s="145"/>
      <c r="C1704" s="146"/>
      <c r="N1704" s="147">
        <f t="shared" si="54"/>
        <v>2920</v>
      </c>
    </row>
    <row r="1705" spans="2:14">
      <c r="B1705" s="145"/>
      <c r="C1705" s="146"/>
      <c r="N1705" s="147">
        <f t="shared" si="54"/>
        <v>2920</v>
      </c>
    </row>
    <row r="1706" spans="2:14">
      <c r="B1706" s="145"/>
      <c r="C1706" s="146"/>
      <c r="N1706" s="147">
        <f t="shared" si="54"/>
        <v>2920</v>
      </c>
    </row>
    <row r="1707" spans="2:14">
      <c r="B1707" s="145"/>
      <c r="C1707" s="146"/>
      <c r="N1707" s="147">
        <f t="shared" si="54"/>
        <v>2920</v>
      </c>
    </row>
    <row r="1708" spans="2:14">
      <c r="B1708" s="145"/>
      <c r="C1708" s="146"/>
      <c r="N1708" s="147">
        <f t="shared" si="54"/>
        <v>2920</v>
      </c>
    </row>
    <row r="1709" spans="2:14">
      <c r="B1709" s="145"/>
      <c r="C1709" s="146"/>
      <c r="N1709" s="147">
        <f t="shared" si="54"/>
        <v>2920</v>
      </c>
    </row>
    <row r="1710" spans="2:14">
      <c r="B1710" s="145"/>
      <c r="C1710" s="146"/>
      <c r="N1710" s="147">
        <f t="shared" si="54"/>
        <v>2920</v>
      </c>
    </row>
    <row r="1711" spans="2:14">
      <c r="B1711" s="145"/>
      <c r="C1711" s="146"/>
      <c r="N1711" s="147">
        <f t="shared" si="54"/>
        <v>2920</v>
      </c>
    </row>
    <row r="1712" spans="2:14">
      <c r="B1712" s="145"/>
      <c r="C1712" s="146"/>
      <c r="N1712" s="147">
        <f t="shared" si="54"/>
        <v>2920</v>
      </c>
    </row>
    <row r="1713" spans="2:14">
      <c r="B1713" s="145"/>
      <c r="C1713" s="146"/>
      <c r="N1713" s="147">
        <f t="shared" si="54"/>
        <v>2920</v>
      </c>
    </row>
    <row r="1714" spans="2:14">
      <c r="B1714" s="145"/>
      <c r="C1714" s="146"/>
      <c r="N1714" s="147">
        <f t="shared" si="54"/>
        <v>2920</v>
      </c>
    </row>
    <row r="1715" spans="2:14">
      <c r="B1715" s="145"/>
      <c r="C1715" s="146"/>
      <c r="N1715" s="147">
        <f t="shared" si="54"/>
        <v>2920</v>
      </c>
    </row>
    <row r="1716" spans="2:14">
      <c r="B1716" s="145"/>
      <c r="C1716" s="146"/>
      <c r="N1716" s="147">
        <f t="shared" si="54"/>
        <v>2920</v>
      </c>
    </row>
    <row r="1717" spans="2:14">
      <c r="B1717" s="145"/>
      <c r="C1717" s="146"/>
      <c r="N1717" s="147">
        <f t="shared" si="54"/>
        <v>2920</v>
      </c>
    </row>
    <row r="1718" spans="2:14">
      <c r="B1718" s="145"/>
      <c r="C1718" s="146"/>
      <c r="N1718" s="147">
        <f t="shared" si="54"/>
        <v>2920</v>
      </c>
    </row>
    <row r="1719" spans="2:14">
      <c r="B1719" s="145"/>
      <c r="C1719" s="146"/>
      <c r="N1719" s="147">
        <f t="shared" si="54"/>
        <v>2920</v>
      </c>
    </row>
    <row r="1720" spans="2:14">
      <c r="B1720" s="145"/>
      <c r="C1720" s="146"/>
      <c r="N1720" s="147">
        <f t="shared" si="54"/>
        <v>2920</v>
      </c>
    </row>
    <row r="1721" spans="2:14">
      <c r="B1721" s="145"/>
      <c r="C1721" s="146"/>
      <c r="N1721" s="147">
        <f t="shared" si="54"/>
        <v>2920</v>
      </c>
    </row>
    <row r="1722" spans="2:14">
      <c r="B1722" s="145"/>
      <c r="C1722" s="146"/>
      <c r="N1722" s="147">
        <f t="shared" si="54"/>
        <v>2920</v>
      </c>
    </row>
    <row r="1723" spans="2:14">
      <c r="B1723" s="145"/>
      <c r="C1723" s="146"/>
      <c r="N1723" s="147">
        <f t="shared" si="54"/>
        <v>2920</v>
      </c>
    </row>
    <row r="1724" spans="2:14">
      <c r="B1724" s="145"/>
      <c r="C1724" s="146"/>
      <c r="N1724" s="147">
        <f t="shared" si="54"/>
        <v>2920</v>
      </c>
    </row>
    <row r="1725" spans="2:14">
      <c r="B1725" s="145"/>
      <c r="C1725" s="146"/>
      <c r="N1725" s="147">
        <f t="shared" si="54"/>
        <v>2920</v>
      </c>
    </row>
    <row r="1726" spans="2:14">
      <c r="B1726" s="145"/>
      <c r="C1726" s="146"/>
      <c r="N1726" s="147">
        <f t="shared" si="54"/>
        <v>2920</v>
      </c>
    </row>
    <row r="1727" spans="2:14">
      <c r="B1727" s="145"/>
      <c r="C1727" s="146"/>
      <c r="N1727" s="147">
        <f t="shared" si="54"/>
        <v>2920</v>
      </c>
    </row>
    <row r="1728" spans="2:14">
      <c r="B1728" s="145"/>
      <c r="C1728" s="146"/>
      <c r="N1728" s="147">
        <f t="shared" si="54"/>
        <v>2920</v>
      </c>
    </row>
    <row r="1729" spans="2:14">
      <c r="B1729" s="145"/>
      <c r="C1729" s="146"/>
      <c r="N1729" s="147">
        <f t="shared" si="54"/>
        <v>2920</v>
      </c>
    </row>
    <row r="1730" spans="2:14">
      <c r="B1730" s="145"/>
      <c r="C1730" s="146"/>
      <c r="N1730" s="147">
        <f t="shared" si="54"/>
        <v>2920</v>
      </c>
    </row>
    <row r="1731" spans="2:14">
      <c r="B1731" s="145"/>
      <c r="C1731" s="146"/>
      <c r="N1731" s="147">
        <f t="shared" si="54"/>
        <v>2920</v>
      </c>
    </row>
    <row r="1732" spans="2:14">
      <c r="B1732" s="145"/>
      <c r="C1732" s="146"/>
      <c r="N1732" s="147">
        <f t="shared" ref="N1732:N1795" si="55">K1732*10+N1731</f>
        <v>2920</v>
      </c>
    </row>
    <row r="1733" spans="2:14">
      <c r="B1733" s="145"/>
      <c r="C1733" s="146"/>
      <c r="N1733" s="147">
        <f t="shared" si="55"/>
        <v>2920</v>
      </c>
    </row>
    <row r="1734" spans="2:14">
      <c r="B1734" s="145"/>
      <c r="C1734" s="146"/>
      <c r="N1734" s="147">
        <f t="shared" si="55"/>
        <v>2920</v>
      </c>
    </row>
    <row r="1735" spans="2:14">
      <c r="B1735" s="145"/>
      <c r="C1735" s="146"/>
      <c r="N1735" s="147">
        <f t="shared" si="55"/>
        <v>2920</v>
      </c>
    </row>
    <row r="1736" spans="2:14">
      <c r="B1736" s="145"/>
      <c r="C1736" s="146"/>
      <c r="N1736" s="147">
        <f t="shared" si="55"/>
        <v>2920</v>
      </c>
    </row>
    <row r="1737" spans="2:14">
      <c r="B1737" s="145"/>
      <c r="C1737" s="146"/>
      <c r="N1737" s="147">
        <f t="shared" si="55"/>
        <v>2920</v>
      </c>
    </row>
    <row r="1738" spans="2:14">
      <c r="B1738" s="145"/>
      <c r="C1738" s="146"/>
      <c r="N1738" s="147">
        <f t="shared" si="55"/>
        <v>2920</v>
      </c>
    </row>
    <row r="1739" spans="2:14">
      <c r="B1739" s="145"/>
      <c r="C1739" s="146"/>
      <c r="N1739" s="147">
        <f t="shared" si="55"/>
        <v>2920</v>
      </c>
    </row>
    <row r="1740" spans="2:14">
      <c r="B1740" s="145"/>
      <c r="C1740" s="146"/>
      <c r="N1740" s="147">
        <f t="shared" si="55"/>
        <v>2920</v>
      </c>
    </row>
    <row r="1741" spans="2:14">
      <c r="B1741" s="145"/>
      <c r="C1741" s="146"/>
      <c r="N1741" s="147">
        <f t="shared" si="55"/>
        <v>2920</v>
      </c>
    </row>
    <row r="1742" spans="2:14">
      <c r="B1742" s="145"/>
      <c r="C1742" s="146"/>
      <c r="N1742" s="147">
        <f t="shared" si="55"/>
        <v>2920</v>
      </c>
    </row>
    <row r="1743" spans="2:14">
      <c r="B1743" s="145"/>
      <c r="C1743" s="146"/>
      <c r="N1743" s="147">
        <f t="shared" si="55"/>
        <v>2920</v>
      </c>
    </row>
    <row r="1744" spans="2:14">
      <c r="B1744" s="145"/>
      <c r="C1744" s="146"/>
      <c r="N1744" s="147">
        <f t="shared" si="55"/>
        <v>2920</v>
      </c>
    </row>
    <row r="1745" spans="2:14">
      <c r="B1745" s="145"/>
      <c r="C1745" s="146"/>
      <c r="N1745" s="147">
        <f t="shared" si="55"/>
        <v>2920</v>
      </c>
    </row>
    <row r="1746" spans="2:14">
      <c r="B1746" s="145"/>
      <c r="C1746" s="146"/>
      <c r="N1746" s="147">
        <f t="shared" si="55"/>
        <v>2920</v>
      </c>
    </row>
    <row r="1747" spans="2:14">
      <c r="B1747" s="145"/>
      <c r="C1747" s="146"/>
      <c r="N1747" s="147">
        <f t="shared" si="55"/>
        <v>2920</v>
      </c>
    </row>
    <row r="1748" spans="2:14">
      <c r="B1748" s="145"/>
      <c r="C1748" s="146"/>
      <c r="N1748" s="147">
        <f t="shared" si="55"/>
        <v>2920</v>
      </c>
    </row>
    <row r="1749" spans="2:14">
      <c r="B1749" s="145"/>
      <c r="C1749" s="146"/>
      <c r="N1749" s="147">
        <f t="shared" si="55"/>
        <v>2920</v>
      </c>
    </row>
    <row r="1750" spans="2:14">
      <c r="B1750" s="145"/>
      <c r="C1750" s="146"/>
      <c r="N1750" s="147">
        <f t="shared" si="55"/>
        <v>2920</v>
      </c>
    </row>
    <row r="1751" spans="2:14">
      <c r="B1751" s="145"/>
      <c r="C1751" s="146"/>
      <c r="N1751" s="147">
        <f t="shared" si="55"/>
        <v>2920</v>
      </c>
    </row>
    <row r="1752" spans="2:14">
      <c r="B1752" s="145"/>
      <c r="C1752" s="146"/>
      <c r="N1752" s="147">
        <f t="shared" si="55"/>
        <v>2920</v>
      </c>
    </row>
    <row r="1753" spans="2:14">
      <c r="B1753" s="145"/>
      <c r="C1753" s="146"/>
      <c r="N1753" s="147">
        <f t="shared" si="55"/>
        <v>2920</v>
      </c>
    </row>
    <row r="1754" spans="2:14">
      <c r="B1754" s="145"/>
      <c r="C1754" s="146"/>
      <c r="N1754" s="147">
        <f t="shared" si="55"/>
        <v>2920</v>
      </c>
    </row>
    <row r="1755" spans="2:14">
      <c r="B1755" s="145"/>
      <c r="C1755" s="146"/>
      <c r="N1755" s="147">
        <f t="shared" si="55"/>
        <v>2920</v>
      </c>
    </row>
    <row r="1756" spans="2:14">
      <c r="B1756" s="145"/>
      <c r="C1756" s="146"/>
      <c r="N1756" s="147">
        <f t="shared" si="55"/>
        <v>2920</v>
      </c>
    </row>
    <row r="1757" spans="2:14">
      <c r="B1757" s="145"/>
      <c r="C1757" s="146"/>
      <c r="N1757" s="147">
        <f t="shared" si="55"/>
        <v>2920</v>
      </c>
    </row>
    <row r="1758" spans="2:14">
      <c r="B1758" s="145"/>
      <c r="C1758" s="146"/>
      <c r="N1758" s="147">
        <f t="shared" si="55"/>
        <v>2920</v>
      </c>
    </row>
    <row r="1759" spans="2:14">
      <c r="B1759" s="145"/>
      <c r="C1759" s="146"/>
      <c r="N1759" s="147">
        <f t="shared" si="55"/>
        <v>2920</v>
      </c>
    </row>
    <row r="1760" spans="2:14">
      <c r="B1760" s="145"/>
      <c r="C1760" s="146"/>
      <c r="N1760" s="147">
        <f t="shared" si="55"/>
        <v>2920</v>
      </c>
    </row>
    <row r="1761" spans="2:14">
      <c r="B1761" s="145"/>
      <c r="C1761" s="146"/>
      <c r="N1761" s="147">
        <f t="shared" si="55"/>
        <v>2920</v>
      </c>
    </row>
    <row r="1762" spans="2:14">
      <c r="B1762" s="145"/>
      <c r="C1762" s="146"/>
      <c r="N1762" s="147">
        <f t="shared" si="55"/>
        <v>2920</v>
      </c>
    </row>
    <row r="1763" spans="2:14">
      <c r="B1763" s="145"/>
      <c r="C1763" s="146"/>
      <c r="N1763" s="147">
        <f t="shared" si="55"/>
        <v>2920</v>
      </c>
    </row>
    <row r="1764" spans="2:14">
      <c r="B1764" s="145"/>
      <c r="C1764" s="146"/>
      <c r="N1764" s="147">
        <f t="shared" si="55"/>
        <v>2920</v>
      </c>
    </row>
    <row r="1765" spans="2:14">
      <c r="B1765" s="145"/>
      <c r="C1765" s="146"/>
      <c r="N1765" s="147">
        <f t="shared" si="55"/>
        <v>2920</v>
      </c>
    </row>
    <row r="1766" spans="2:14">
      <c r="B1766" s="145"/>
      <c r="C1766" s="146"/>
      <c r="N1766" s="147">
        <f t="shared" si="55"/>
        <v>2920</v>
      </c>
    </row>
    <row r="1767" spans="2:14">
      <c r="B1767" s="145"/>
      <c r="C1767" s="146"/>
      <c r="N1767" s="147">
        <f t="shared" si="55"/>
        <v>2920</v>
      </c>
    </row>
    <row r="1768" spans="2:14">
      <c r="B1768" s="145"/>
      <c r="C1768" s="146"/>
      <c r="N1768" s="147">
        <f t="shared" si="55"/>
        <v>2920</v>
      </c>
    </row>
    <row r="1769" spans="2:14">
      <c r="B1769" s="145"/>
      <c r="C1769" s="146"/>
      <c r="N1769" s="147">
        <f t="shared" si="55"/>
        <v>2920</v>
      </c>
    </row>
    <row r="1770" spans="2:14">
      <c r="B1770" s="145"/>
      <c r="C1770" s="146"/>
      <c r="N1770" s="147">
        <f t="shared" si="55"/>
        <v>2920</v>
      </c>
    </row>
    <row r="1771" spans="2:14">
      <c r="B1771" s="145"/>
      <c r="C1771" s="146"/>
      <c r="N1771" s="147">
        <f t="shared" si="55"/>
        <v>2920</v>
      </c>
    </row>
    <row r="1772" spans="2:14">
      <c r="B1772" s="145"/>
      <c r="C1772" s="146"/>
      <c r="N1772" s="147">
        <f t="shared" si="55"/>
        <v>2920</v>
      </c>
    </row>
    <row r="1773" spans="2:14">
      <c r="B1773" s="145"/>
      <c r="C1773" s="146"/>
      <c r="N1773" s="147">
        <f t="shared" si="55"/>
        <v>2920</v>
      </c>
    </row>
    <row r="1774" spans="2:14">
      <c r="B1774" s="145"/>
      <c r="C1774" s="146"/>
      <c r="N1774" s="147">
        <f t="shared" si="55"/>
        <v>2920</v>
      </c>
    </row>
    <row r="1775" spans="2:14">
      <c r="B1775" s="145"/>
      <c r="C1775" s="146"/>
      <c r="N1775" s="147">
        <f t="shared" si="55"/>
        <v>2920</v>
      </c>
    </row>
    <row r="1776" spans="2:14">
      <c r="B1776" s="145"/>
      <c r="C1776" s="146"/>
      <c r="N1776" s="147">
        <f t="shared" si="55"/>
        <v>2920</v>
      </c>
    </row>
    <row r="1777" spans="2:14">
      <c r="B1777" s="145"/>
      <c r="C1777" s="146"/>
      <c r="N1777" s="147">
        <f t="shared" si="55"/>
        <v>2920</v>
      </c>
    </row>
    <row r="1778" spans="2:14">
      <c r="B1778" s="145"/>
      <c r="C1778" s="146"/>
      <c r="N1778" s="147">
        <f t="shared" si="55"/>
        <v>2920</v>
      </c>
    </row>
    <row r="1779" spans="2:14">
      <c r="B1779" s="145"/>
      <c r="C1779" s="146"/>
      <c r="N1779" s="147">
        <f t="shared" si="55"/>
        <v>2920</v>
      </c>
    </row>
    <row r="1780" spans="2:14">
      <c r="B1780" s="145"/>
      <c r="C1780" s="146"/>
      <c r="N1780" s="147">
        <f t="shared" si="55"/>
        <v>2920</v>
      </c>
    </row>
    <row r="1781" spans="2:14">
      <c r="B1781" s="145"/>
      <c r="C1781" s="146"/>
      <c r="N1781" s="147">
        <f t="shared" si="55"/>
        <v>2920</v>
      </c>
    </row>
    <row r="1782" spans="2:14">
      <c r="B1782" s="145"/>
      <c r="C1782" s="146"/>
      <c r="N1782" s="147">
        <f t="shared" si="55"/>
        <v>2920</v>
      </c>
    </row>
    <row r="1783" spans="2:14">
      <c r="B1783" s="145"/>
      <c r="C1783" s="146"/>
      <c r="N1783" s="147">
        <f t="shared" si="55"/>
        <v>2920</v>
      </c>
    </row>
    <row r="1784" spans="2:14">
      <c r="B1784" s="145"/>
      <c r="C1784" s="146"/>
      <c r="N1784" s="147">
        <f t="shared" si="55"/>
        <v>2920</v>
      </c>
    </row>
    <row r="1785" spans="2:14">
      <c r="B1785" s="145"/>
      <c r="C1785" s="146"/>
      <c r="N1785" s="147">
        <f t="shared" si="55"/>
        <v>2920</v>
      </c>
    </row>
    <row r="1786" spans="2:14">
      <c r="B1786" s="145"/>
      <c r="C1786" s="146"/>
      <c r="N1786" s="147">
        <f t="shared" si="55"/>
        <v>2920</v>
      </c>
    </row>
    <row r="1787" spans="2:14">
      <c r="B1787" s="145"/>
      <c r="C1787" s="146"/>
      <c r="N1787" s="147">
        <f t="shared" si="55"/>
        <v>2920</v>
      </c>
    </row>
    <row r="1788" spans="2:14">
      <c r="B1788" s="145"/>
      <c r="C1788" s="146"/>
      <c r="N1788" s="147">
        <f t="shared" si="55"/>
        <v>2920</v>
      </c>
    </row>
    <row r="1789" spans="2:14">
      <c r="B1789" s="145"/>
      <c r="C1789" s="146"/>
      <c r="N1789" s="147">
        <f t="shared" si="55"/>
        <v>2920</v>
      </c>
    </row>
    <row r="1790" spans="2:14">
      <c r="B1790" s="145"/>
      <c r="C1790" s="146"/>
      <c r="N1790" s="147">
        <f t="shared" si="55"/>
        <v>2920</v>
      </c>
    </row>
    <row r="1791" spans="2:14">
      <c r="B1791" s="145"/>
      <c r="C1791" s="146"/>
      <c r="N1791" s="147">
        <f t="shared" si="55"/>
        <v>2920</v>
      </c>
    </row>
    <row r="1792" spans="2:14">
      <c r="B1792" s="145"/>
      <c r="C1792" s="146"/>
      <c r="N1792" s="147">
        <f t="shared" si="55"/>
        <v>2920</v>
      </c>
    </row>
    <row r="1793" spans="2:14">
      <c r="B1793" s="145"/>
      <c r="C1793" s="146"/>
      <c r="N1793" s="147">
        <f t="shared" si="55"/>
        <v>2920</v>
      </c>
    </row>
    <row r="1794" spans="2:14">
      <c r="B1794" s="145"/>
      <c r="C1794" s="146"/>
      <c r="N1794" s="147">
        <f t="shared" si="55"/>
        <v>2920</v>
      </c>
    </row>
    <row r="1795" spans="2:14">
      <c r="B1795" s="145"/>
      <c r="C1795" s="146"/>
      <c r="N1795" s="147">
        <f t="shared" si="55"/>
        <v>2920</v>
      </c>
    </row>
    <row r="1796" spans="2:14">
      <c r="B1796" s="145"/>
      <c r="C1796" s="146"/>
      <c r="N1796" s="147">
        <f t="shared" ref="N1796:N1859" si="56">K1796*10+N1795</f>
        <v>2920</v>
      </c>
    </row>
    <row r="1797" spans="2:14">
      <c r="B1797" s="145"/>
      <c r="C1797" s="146"/>
      <c r="N1797" s="147">
        <f t="shared" si="56"/>
        <v>2920</v>
      </c>
    </row>
    <row r="1798" spans="2:14">
      <c r="B1798" s="145"/>
      <c r="C1798" s="146"/>
      <c r="N1798" s="147">
        <f t="shared" si="56"/>
        <v>2920</v>
      </c>
    </row>
    <row r="1799" spans="2:14">
      <c r="B1799" s="145"/>
      <c r="C1799" s="146"/>
      <c r="N1799" s="147">
        <f t="shared" si="56"/>
        <v>2920</v>
      </c>
    </row>
    <row r="1800" spans="2:14">
      <c r="B1800" s="145"/>
      <c r="C1800" s="146"/>
      <c r="N1800" s="147">
        <f t="shared" si="56"/>
        <v>2920</v>
      </c>
    </row>
    <row r="1801" spans="2:14">
      <c r="B1801" s="145"/>
      <c r="C1801" s="146"/>
      <c r="N1801" s="147">
        <f t="shared" si="56"/>
        <v>2920</v>
      </c>
    </row>
    <row r="1802" spans="2:14">
      <c r="B1802" s="145"/>
      <c r="C1802" s="146"/>
      <c r="N1802" s="147">
        <f t="shared" si="56"/>
        <v>2920</v>
      </c>
    </row>
    <row r="1803" spans="2:14">
      <c r="B1803" s="145"/>
      <c r="C1803" s="146"/>
      <c r="N1803" s="147">
        <f t="shared" si="56"/>
        <v>2920</v>
      </c>
    </row>
    <row r="1804" spans="2:14">
      <c r="B1804" s="145"/>
      <c r="C1804" s="146"/>
      <c r="N1804" s="147">
        <f t="shared" si="56"/>
        <v>2920</v>
      </c>
    </row>
    <row r="1805" spans="2:14">
      <c r="B1805" s="145"/>
      <c r="C1805" s="146"/>
      <c r="N1805" s="147">
        <f t="shared" si="56"/>
        <v>2920</v>
      </c>
    </row>
    <row r="1806" spans="2:14">
      <c r="B1806" s="145"/>
      <c r="C1806" s="146"/>
      <c r="N1806" s="147">
        <f t="shared" si="56"/>
        <v>2920</v>
      </c>
    </row>
    <row r="1807" spans="2:14">
      <c r="B1807" s="145"/>
      <c r="C1807" s="146"/>
      <c r="N1807" s="147">
        <f t="shared" si="56"/>
        <v>2920</v>
      </c>
    </row>
    <row r="1808" spans="2:14">
      <c r="B1808" s="145"/>
      <c r="C1808" s="146"/>
      <c r="N1808" s="147">
        <f t="shared" si="56"/>
        <v>2920</v>
      </c>
    </row>
    <row r="1809" spans="2:14">
      <c r="B1809" s="145"/>
      <c r="C1809" s="146"/>
      <c r="N1809" s="147">
        <f t="shared" si="56"/>
        <v>2920</v>
      </c>
    </row>
    <row r="1810" spans="2:14">
      <c r="B1810" s="145"/>
      <c r="C1810" s="146"/>
      <c r="N1810" s="147">
        <f t="shared" si="56"/>
        <v>2920</v>
      </c>
    </row>
    <row r="1811" spans="2:14">
      <c r="B1811" s="145"/>
      <c r="C1811" s="146"/>
      <c r="N1811" s="147">
        <f t="shared" si="56"/>
        <v>2920</v>
      </c>
    </row>
    <row r="1812" spans="2:14">
      <c r="B1812" s="145"/>
      <c r="C1812" s="146"/>
      <c r="N1812" s="147">
        <f t="shared" si="56"/>
        <v>2920</v>
      </c>
    </row>
    <row r="1813" spans="2:14">
      <c r="B1813" s="145"/>
      <c r="C1813" s="146"/>
      <c r="N1813" s="147">
        <f t="shared" si="56"/>
        <v>2920</v>
      </c>
    </row>
    <row r="1814" spans="2:14">
      <c r="B1814" s="145"/>
      <c r="C1814" s="146"/>
      <c r="N1814" s="147">
        <f t="shared" si="56"/>
        <v>2920</v>
      </c>
    </row>
    <row r="1815" spans="2:14">
      <c r="B1815" s="145"/>
      <c r="C1815" s="146"/>
      <c r="N1815" s="147">
        <f t="shared" si="56"/>
        <v>2920</v>
      </c>
    </row>
    <row r="1816" spans="2:14">
      <c r="B1816" s="145"/>
      <c r="C1816" s="146"/>
      <c r="N1816" s="147">
        <f t="shared" si="56"/>
        <v>2920</v>
      </c>
    </row>
    <row r="1817" spans="2:14">
      <c r="B1817" s="145"/>
      <c r="C1817" s="146"/>
      <c r="N1817" s="147">
        <f t="shared" si="56"/>
        <v>2920</v>
      </c>
    </row>
    <row r="1818" spans="2:14">
      <c r="B1818" s="145"/>
      <c r="C1818" s="146"/>
      <c r="N1818" s="147">
        <f t="shared" si="56"/>
        <v>2920</v>
      </c>
    </row>
    <row r="1819" spans="2:14">
      <c r="B1819" s="145"/>
      <c r="C1819" s="146"/>
      <c r="N1819" s="147">
        <f t="shared" si="56"/>
        <v>2920</v>
      </c>
    </row>
    <row r="1820" spans="2:14">
      <c r="B1820" s="145"/>
      <c r="C1820" s="146"/>
      <c r="N1820" s="147">
        <f t="shared" si="56"/>
        <v>2920</v>
      </c>
    </row>
    <row r="1821" spans="2:14">
      <c r="B1821" s="145"/>
      <c r="C1821" s="146"/>
      <c r="N1821" s="147">
        <f t="shared" si="56"/>
        <v>2920</v>
      </c>
    </row>
    <row r="1822" spans="2:14">
      <c r="B1822" s="145"/>
      <c r="C1822" s="146"/>
      <c r="N1822" s="147">
        <f t="shared" si="56"/>
        <v>2920</v>
      </c>
    </row>
    <row r="1823" spans="2:14">
      <c r="B1823" s="145"/>
      <c r="C1823" s="146"/>
      <c r="N1823" s="147">
        <f t="shared" si="56"/>
        <v>2920</v>
      </c>
    </row>
    <row r="1824" spans="2:14">
      <c r="B1824" s="145"/>
      <c r="C1824" s="146"/>
      <c r="N1824" s="147">
        <f t="shared" si="56"/>
        <v>2920</v>
      </c>
    </row>
    <row r="1825" spans="2:14">
      <c r="B1825" s="145"/>
      <c r="C1825" s="146"/>
      <c r="N1825" s="147">
        <f t="shared" si="56"/>
        <v>2920</v>
      </c>
    </row>
    <row r="1826" spans="2:14">
      <c r="B1826" s="145"/>
      <c r="C1826" s="146"/>
      <c r="N1826" s="147">
        <f t="shared" si="56"/>
        <v>2920</v>
      </c>
    </row>
    <row r="1827" spans="2:14">
      <c r="B1827" s="145"/>
      <c r="C1827" s="146"/>
      <c r="N1827" s="147">
        <f t="shared" si="56"/>
        <v>2920</v>
      </c>
    </row>
    <row r="1828" spans="2:14">
      <c r="B1828" s="145"/>
      <c r="C1828" s="146"/>
      <c r="N1828" s="147">
        <f t="shared" si="56"/>
        <v>2920</v>
      </c>
    </row>
    <row r="1829" spans="2:14">
      <c r="B1829" s="145"/>
      <c r="C1829" s="146"/>
      <c r="N1829" s="147">
        <f t="shared" si="56"/>
        <v>2920</v>
      </c>
    </row>
    <row r="1830" spans="2:14">
      <c r="B1830" s="145"/>
      <c r="C1830" s="146"/>
      <c r="N1830" s="147">
        <f t="shared" si="56"/>
        <v>2920</v>
      </c>
    </row>
    <row r="1831" spans="2:14">
      <c r="B1831" s="145"/>
      <c r="C1831" s="146"/>
      <c r="N1831" s="147">
        <f t="shared" si="56"/>
        <v>2920</v>
      </c>
    </row>
    <row r="1832" spans="2:14">
      <c r="B1832" s="145"/>
      <c r="C1832" s="146"/>
      <c r="N1832" s="147">
        <f t="shared" si="56"/>
        <v>2920</v>
      </c>
    </row>
    <row r="1833" spans="2:14">
      <c r="B1833" s="145"/>
      <c r="C1833" s="146"/>
      <c r="N1833" s="147">
        <f t="shared" si="56"/>
        <v>2920</v>
      </c>
    </row>
    <row r="1834" spans="2:14">
      <c r="B1834" s="145"/>
      <c r="C1834" s="146"/>
      <c r="N1834" s="147">
        <f t="shared" si="56"/>
        <v>2920</v>
      </c>
    </row>
    <row r="1835" spans="2:14">
      <c r="B1835" s="145"/>
      <c r="C1835" s="146"/>
      <c r="N1835" s="147">
        <f t="shared" si="56"/>
        <v>2920</v>
      </c>
    </row>
    <row r="1836" spans="2:14">
      <c r="B1836" s="145"/>
      <c r="C1836" s="146"/>
      <c r="N1836" s="147">
        <f t="shared" si="56"/>
        <v>2920</v>
      </c>
    </row>
    <row r="1837" spans="2:14">
      <c r="B1837" s="145"/>
      <c r="C1837" s="146"/>
      <c r="N1837" s="147">
        <f t="shared" si="56"/>
        <v>2920</v>
      </c>
    </row>
    <row r="1838" spans="2:14">
      <c r="B1838" s="145"/>
      <c r="C1838" s="146"/>
      <c r="N1838" s="147">
        <f t="shared" si="56"/>
        <v>2920</v>
      </c>
    </row>
    <row r="1839" spans="2:14">
      <c r="B1839" s="145"/>
      <c r="C1839" s="146"/>
      <c r="N1839" s="147">
        <f t="shared" si="56"/>
        <v>2920</v>
      </c>
    </row>
    <row r="1840" spans="2:14">
      <c r="B1840" s="145"/>
      <c r="C1840" s="146"/>
      <c r="N1840" s="147">
        <f t="shared" si="56"/>
        <v>2920</v>
      </c>
    </row>
    <row r="1841" spans="2:14">
      <c r="B1841" s="145"/>
      <c r="C1841" s="146"/>
      <c r="N1841" s="147">
        <f t="shared" si="56"/>
        <v>2920</v>
      </c>
    </row>
    <row r="1842" spans="2:14">
      <c r="B1842" s="145"/>
      <c r="C1842" s="146"/>
      <c r="N1842" s="147">
        <f t="shared" si="56"/>
        <v>2920</v>
      </c>
    </row>
    <row r="1843" spans="2:14">
      <c r="B1843" s="145"/>
      <c r="C1843" s="146"/>
      <c r="N1843" s="147">
        <f t="shared" si="56"/>
        <v>2920</v>
      </c>
    </row>
    <row r="1844" spans="2:14">
      <c r="B1844" s="145"/>
      <c r="C1844" s="146"/>
      <c r="N1844" s="147">
        <f t="shared" si="56"/>
        <v>2920</v>
      </c>
    </row>
    <row r="1845" spans="2:14">
      <c r="B1845" s="145"/>
      <c r="C1845" s="146"/>
      <c r="N1845" s="147">
        <f t="shared" si="56"/>
        <v>2920</v>
      </c>
    </row>
    <row r="1846" spans="2:14">
      <c r="B1846" s="145"/>
      <c r="C1846" s="146"/>
      <c r="N1846" s="147">
        <f t="shared" si="56"/>
        <v>2920</v>
      </c>
    </row>
    <row r="1847" spans="2:14">
      <c r="B1847" s="145"/>
      <c r="C1847" s="146"/>
      <c r="N1847" s="147">
        <f t="shared" si="56"/>
        <v>2920</v>
      </c>
    </row>
    <row r="1848" spans="2:14">
      <c r="B1848" s="145"/>
      <c r="C1848" s="146"/>
      <c r="N1848" s="147">
        <f t="shared" si="56"/>
        <v>2920</v>
      </c>
    </row>
    <row r="1849" spans="2:14">
      <c r="B1849" s="145"/>
      <c r="C1849" s="146"/>
      <c r="N1849" s="147">
        <f t="shared" si="56"/>
        <v>2920</v>
      </c>
    </row>
    <row r="1850" spans="2:14">
      <c r="B1850" s="145"/>
      <c r="C1850" s="146"/>
      <c r="N1850" s="147">
        <f t="shared" si="56"/>
        <v>2920</v>
      </c>
    </row>
    <row r="1851" spans="2:14">
      <c r="B1851" s="145"/>
      <c r="C1851" s="146"/>
      <c r="N1851" s="147">
        <f t="shared" si="56"/>
        <v>2920</v>
      </c>
    </row>
    <row r="1852" spans="2:14">
      <c r="B1852" s="145"/>
      <c r="C1852" s="146"/>
      <c r="N1852" s="147">
        <f t="shared" si="56"/>
        <v>2920</v>
      </c>
    </row>
    <row r="1853" spans="2:14">
      <c r="B1853" s="145"/>
      <c r="C1853" s="146"/>
      <c r="N1853" s="147">
        <f t="shared" si="56"/>
        <v>2920</v>
      </c>
    </row>
    <row r="1854" spans="2:14">
      <c r="B1854" s="145"/>
      <c r="C1854" s="146"/>
      <c r="N1854" s="147">
        <f t="shared" si="56"/>
        <v>2920</v>
      </c>
    </row>
    <row r="1855" spans="2:14">
      <c r="B1855" s="145"/>
      <c r="C1855" s="146"/>
      <c r="N1855" s="147">
        <f t="shared" si="56"/>
        <v>2920</v>
      </c>
    </row>
    <row r="1856" spans="2:14">
      <c r="B1856" s="145"/>
      <c r="C1856" s="146"/>
      <c r="N1856" s="147">
        <f t="shared" si="56"/>
        <v>2920</v>
      </c>
    </row>
    <row r="1857" spans="2:14">
      <c r="B1857" s="145"/>
      <c r="C1857" s="146"/>
      <c r="N1857" s="147">
        <f t="shared" si="56"/>
        <v>2920</v>
      </c>
    </row>
    <row r="1858" spans="2:14">
      <c r="B1858" s="145"/>
      <c r="C1858" s="146"/>
      <c r="N1858" s="147">
        <f t="shared" si="56"/>
        <v>2920</v>
      </c>
    </row>
    <row r="1859" spans="2:14">
      <c r="B1859" s="145"/>
      <c r="C1859" s="146"/>
      <c r="N1859" s="147">
        <f t="shared" si="56"/>
        <v>2920</v>
      </c>
    </row>
    <row r="1860" spans="2:14">
      <c r="B1860" s="145"/>
      <c r="C1860" s="146"/>
      <c r="N1860" s="147">
        <f t="shared" ref="N1860:N1923" si="57">K1860*10+N1859</f>
        <v>2920</v>
      </c>
    </row>
    <row r="1861" spans="2:14">
      <c r="B1861" s="145"/>
      <c r="C1861" s="146"/>
      <c r="N1861" s="147">
        <f t="shared" si="57"/>
        <v>2920</v>
      </c>
    </row>
    <row r="1862" spans="2:14">
      <c r="B1862" s="145"/>
      <c r="C1862" s="146"/>
      <c r="N1862" s="147">
        <f t="shared" si="57"/>
        <v>2920</v>
      </c>
    </row>
    <row r="1863" spans="2:14">
      <c r="B1863" s="145"/>
      <c r="C1863" s="146"/>
      <c r="N1863" s="147">
        <f t="shared" si="57"/>
        <v>2920</v>
      </c>
    </row>
    <row r="1864" spans="2:14">
      <c r="B1864" s="145"/>
      <c r="C1864" s="146"/>
      <c r="N1864" s="147">
        <f t="shared" si="57"/>
        <v>2920</v>
      </c>
    </row>
    <row r="1865" spans="2:14">
      <c r="B1865" s="145"/>
      <c r="C1865" s="146"/>
      <c r="N1865" s="147">
        <f t="shared" si="57"/>
        <v>2920</v>
      </c>
    </row>
    <row r="1866" spans="2:14">
      <c r="B1866" s="145"/>
      <c r="C1866" s="146"/>
      <c r="N1866" s="147">
        <f t="shared" si="57"/>
        <v>2920</v>
      </c>
    </row>
    <row r="1867" spans="2:14">
      <c r="B1867" s="145"/>
      <c r="C1867" s="146"/>
      <c r="N1867" s="147">
        <f t="shared" si="57"/>
        <v>2920</v>
      </c>
    </row>
    <row r="1868" spans="2:14">
      <c r="B1868" s="145"/>
      <c r="C1868" s="146"/>
      <c r="N1868" s="147">
        <f t="shared" si="57"/>
        <v>2920</v>
      </c>
    </row>
    <row r="1869" spans="2:14">
      <c r="B1869" s="145"/>
      <c r="C1869" s="146"/>
      <c r="N1869" s="147">
        <f t="shared" si="57"/>
        <v>2920</v>
      </c>
    </row>
    <row r="1870" spans="2:14">
      <c r="B1870" s="145"/>
      <c r="C1870" s="146"/>
      <c r="N1870" s="147">
        <f t="shared" si="57"/>
        <v>2920</v>
      </c>
    </row>
    <row r="1871" spans="2:14">
      <c r="B1871" s="145"/>
      <c r="C1871" s="146"/>
      <c r="N1871" s="147">
        <f t="shared" si="57"/>
        <v>2920</v>
      </c>
    </row>
    <row r="1872" spans="2:14">
      <c r="B1872" s="145"/>
      <c r="C1872" s="146"/>
      <c r="N1872" s="147">
        <f t="shared" si="57"/>
        <v>2920</v>
      </c>
    </row>
    <row r="1873" spans="2:14">
      <c r="B1873" s="145"/>
      <c r="C1873" s="146"/>
      <c r="N1873" s="147">
        <f t="shared" si="57"/>
        <v>2920</v>
      </c>
    </row>
    <row r="1874" spans="2:14">
      <c r="B1874" s="145"/>
      <c r="C1874" s="146"/>
      <c r="N1874" s="147">
        <f t="shared" si="57"/>
        <v>2920</v>
      </c>
    </row>
    <row r="1875" spans="2:14">
      <c r="B1875" s="145"/>
      <c r="C1875" s="146"/>
      <c r="N1875" s="147">
        <f t="shared" si="57"/>
        <v>2920</v>
      </c>
    </row>
    <row r="1876" spans="2:14">
      <c r="B1876" s="145"/>
      <c r="C1876" s="146"/>
      <c r="N1876" s="147">
        <f t="shared" si="57"/>
        <v>2920</v>
      </c>
    </row>
    <row r="1877" spans="2:14">
      <c r="B1877" s="145"/>
      <c r="C1877" s="146"/>
      <c r="N1877" s="147">
        <f t="shared" si="57"/>
        <v>2920</v>
      </c>
    </row>
    <row r="1878" spans="2:14">
      <c r="B1878" s="145"/>
      <c r="C1878" s="146"/>
      <c r="N1878" s="147">
        <f t="shared" si="57"/>
        <v>2920</v>
      </c>
    </row>
    <row r="1879" spans="2:14">
      <c r="B1879" s="145"/>
      <c r="C1879" s="146"/>
      <c r="N1879" s="147">
        <f t="shared" si="57"/>
        <v>2920</v>
      </c>
    </row>
    <row r="1880" spans="2:14">
      <c r="B1880" s="145"/>
      <c r="C1880" s="146"/>
      <c r="N1880" s="147">
        <f t="shared" si="57"/>
        <v>2920</v>
      </c>
    </row>
    <row r="1881" spans="2:14">
      <c r="B1881" s="145"/>
      <c r="C1881" s="146"/>
      <c r="N1881" s="147">
        <f t="shared" si="57"/>
        <v>2920</v>
      </c>
    </row>
    <row r="1882" spans="2:14">
      <c r="B1882" s="145"/>
      <c r="C1882" s="146"/>
      <c r="N1882" s="147">
        <f t="shared" si="57"/>
        <v>2920</v>
      </c>
    </row>
    <row r="1883" spans="2:14">
      <c r="B1883" s="145"/>
      <c r="C1883" s="146"/>
      <c r="N1883" s="147">
        <f t="shared" si="57"/>
        <v>2920</v>
      </c>
    </row>
    <row r="1884" spans="2:14">
      <c r="B1884" s="145"/>
      <c r="C1884" s="146"/>
      <c r="N1884" s="147">
        <f t="shared" si="57"/>
        <v>2920</v>
      </c>
    </row>
    <row r="1885" spans="2:14">
      <c r="B1885" s="145"/>
      <c r="C1885" s="146"/>
      <c r="N1885" s="147">
        <f t="shared" si="57"/>
        <v>2920</v>
      </c>
    </row>
    <row r="1886" spans="2:14">
      <c r="B1886" s="145"/>
      <c r="C1886" s="146"/>
      <c r="N1886" s="147">
        <f t="shared" si="57"/>
        <v>2920</v>
      </c>
    </row>
    <row r="1887" spans="2:14">
      <c r="B1887" s="145"/>
      <c r="C1887" s="146"/>
      <c r="N1887" s="147">
        <f t="shared" si="57"/>
        <v>2920</v>
      </c>
    </row>
    <row r="1888" spans="2:14">
      <c r="B1888" s="145"/>
      <c r="C1888" s="146"/>
      <c r="N1888" s="147">
        <f t="shared" si="57"/>
        <v>2920</v>
      </c>
    </row>
    <row r="1889" spans="2:14">
      <c r="B1889" s="145"/>
      <c r="C1889" s="146"/>
      <c r="N1889" s="147">
        <f t="shared" si="57"/>
        <v>2920</v>
      </c>
    </row>
    <row r="1890" spans="2:14">
      <c r="B1890" s="145"/>
      <c r="C1890" s="146"/>
      <c r="N1890" s="147">
        <f t="shared" si="57"/>
        <v>2920</v>
      </c>
    </row>
    <row r="1891" spans="2:14">
      <c r="B1891" s="145"/>
      <c r="C1891" s="146"/>
      <c r="N1891" s="147">
        <f t="shared" si="57"/>
        <v>2920</v>
      </c>
    </row>
    <row r="1892" spans="2:14">
      <c r="B1892" s="145"/>
      <c r="C1892" s="146"/>
      <c r="N1892" s="147">
        <f t="shared" si="57"/>
        <v>2920</v>
      </c>
    </row>
    <row r="1893" spans="2:14">
      <c r="B1893" s="145"/>
      <c r="C1893" s="146"/>
      <c r="N1893" s="147">
        <f t="shared" si="57"/>
        <v>2920</v>
      </c>
    </row>
    <row r="1894" spans="2:14">
      <c r="B1894" s="145"/>
      <c r="C1894" s="146"/>
      <c r="N1894" s="147">
        <f t="shared" si="57"/>
        <v>2920</v>
      </c>
    </row>
    <row r="1895" spans="2:14">
      <c r="B1895" s="145"/>
      <c r="C1895" s="146"/>
      <c r="N1895" s="147">
        <f t="shared" si="57"/>
        <v>2920</v>
      </c>
    </row>
    <row r="1896" spans="2:14">
      <c r="B1896" s="145"/>
      <c r="C1896" s="146"/>
      <c r="N1896" s="147">
        <f t="shared" si="57"/>
        <v>2920</v>
      </c>
    </row>
    <row r="1897" spans="2:14">
      <c r="B1897" s="145"/>
      <c r="C1897" s="146"/>
      <c r="N1897" s="147">
        <f t="shared" si="57"/>
        <v>2920</v>
      </c>
    </row>
    <row r="1898" spans="2:14">
      <c r="B1898" s="145"/>
      <c r="C1898" s="146"/>
      <c r="N1898" s="147">
        <f t="shared" si="57"/>
        <v>2920</v>
      </c>
    </row>
    <row r="1899" spans="2:14">
      <c r="B1899" s="145"/>
      <c r="C1899" s="146"/>
      <c r="N1899" s="147">
        <f t="shared" si="57"/>
        <v>2920</v>
      </c>
    </row>
    <row r="1900" spans="2:14">
      <c r="B1900" s="145"/>
      <c r="C1900" s="146"/>
      <c r="N1900" s="147">
        <f t="shared" si="57"/>
        <v>2920</v>
      </c>
    </row>
    <row r="1901" spans="2:14">
      <c r="B1901" s="145"/>
      <c r="C1901" s="146"/>
      <c r="N1901" s="147">
        <f t="shared" si="57"/>
        <v>2920</v>
      </c>
    </row>
    <row r="1902" spans="2:14">
      <c r="B1902" s="145"/>
      <c r="C1902" s="146"/>
      <c r="N1902" s="147">
        <f t="shared" si="57"/>
        <v>2920</v>
      </c>
    </row>
    <row r="1903" spans="2:14">
      <c r="B1903" s="145"/>
      <c r="C1903" s="146"/>
      <c r="N1903" s="147">
        <f t="shared" si="57"/>
        <v>2920</v>
      </c>
    </row>
    <row r="1904" spans="2:14">
      <c r="B1904" s="145"/>
      <c r="C1904" s="146"/>
      <c r="N1904" s="147">
        <f t="shared" si="57"/>
        <v>2920</v>
      </c>
    </row>
    <row r="1905" spans="2:14">
      <c r="B1905" s="145"/>
      <c r="C1905" s="146"/>
      <c r="N1905" s="147">
        <f t="shared" si="57"/>
        <v>2920</v>
      </c>
    </row>
    <row r="1906" spans="2:14">
      <c r="B1906" s="145"/>
      <c r="C1906" s="146"/>
      <c r="N1906" s="147">
        <f t="shared" si="57"/>
        <v>2920</v>
      </c>
    </row>
    <row r="1907" spans="2:14">
      <c r="B1907" s="145"/>
      <c r="C1907" s="146"/>
      <c r="N1907" s="147">
        <f t="shared" si="57"/>
        <v>2920</v>
      </c>
    </row>
    <row r="1908" spans="2:14">
      <c r="B1908" s="145"/>
      <c r="C1908" s="146"/>
      <c r="N1908" s="147">
        <f t="shared" si="57"/>
        <v>2920</v>
      </c>
    </row>
    <row r="1909" spans="2:14">
      <c r="B1909" s="145"/>
      <c r="C1909" s="146"/>
      <c r="N1909" s="147">
        <f t="shared" si="57"/>
        <v>2920</v>
      </c>
    </row>
    <row r="1910" spans="2:14">
      <c r="B1910" s="145"/>
      <c r="C1910" s="146"/>
      <c r="N1910" s="147">
        <f t="shared" si="57"/>
        <v>2920</v>
      </c>
    </row>
    <row r="1911" spans="2:14">
      <c r="B1911" s="145"/>
      <c r="C1911" s="146"/>
      <c r="N1911" s="147">
        <f t="shared" si="57"/>
        <v>2920</v>
      </c>
    </row>
    <row r="1912" spans="2:14">
      <c r="B1912" s="145"/>
      <c r="C1912" s="146"/>
      <c r="N1912" s="147">
        <f t="shared" si="57"/>
        <v>2920</v>
      </c>
    </row>
    <row r="1913" spans="2:14">
      <c r="B1913" s="145"/>
      <c r="C1913" s="146"/>
      <c r="N1913" s="147">
        <f t="shared" si="57"/>
        <v>2920</v>
      </c>
    </row>
    <row r="1914" spans="2:14">
      <c r="B1914" s="145"/>
      <c r="C1914" s="146"/>
      <c r="N1914" s="147">
        <f t="shared" si="57"/>
        <v>2920</v>
      </c>
    </row>
    <row r="1915" spans="2:14">
      <c r="B1915" s="145"/>
      <c r="C1915" s="146"/>
      <c r="N1915" s="147">
        <f t="shared" si="57"/>
        <v>2920</v>
      </c>
    </row>
    <row r="1916" spans="2:14">
      <c r="B1916" s="145"/>
      <c r="C1916" s="146"/>
      <c r="N1916" s="147">
        <f t="shared" si="57"/>
        <v>2920</v>
      </c>
    </row>
    <row r="1917" spans="2:14">
      <c r="B1917" s="145"/>
      <c r="C1917" s="146"/>
      <c r="N1917" s="147">
        <f t="shared" si="57"/>
        <v>2920</v>
      </c>
    </row>
    <row r="1918" spans="2:14">
      <c r="B1918" s="145"/>
      <c r="C1918" s="146"/>
      <c r="N1918" s="147">
        <f t="shared" si="57"/>
        <v>2920</v>
      </c>
    </row>
    <row r="1919" spans="2:14">
      <c r="B1919" s="145"/>
      <c r="C1919" s="146"/>
      <c r="N1919" s="147">
        <f t="shared" si="57"/>
        <v>2920</v>
      </c>
    </row>
    <row r="1920" spans="2:14">
      <c r="B1920" s="145"/>
      <c r="C1920" s="146"/>
      <c r="N1920" s="147">
        <f t="shared" si="57"/>
        <v>2920</v>
      </c>
    </row>
    <row r="1921" spans="2:14">
      <c r="B1921" s="145"/>
      <c r="C1921" s="146"/>
      <c r="N1921" s="147">
        <f t="shared" si="57"/>
        <v>2920</v>
      </c>
    </row>
    <row r="1922" spans="2:14">
      <c r="B1922" s="145"/>
      <c r="C1922" s="146"/>
      <c r="N1922" s="147">
        <f t="shared" si="57"/>
        <v>2920</v>
      </c>
    </row>
    <row r="1923" spans="2:14">
      <c r="B1923" s="145"/>
      <c r="C1923" s="146"/>
      <c r="N1923" s="147">
        <f t="shared" si="57"/>
        <v>2920</v>
      </c>
    </row>
    <row r="1924" spans="2:14">
      <c r="B1924" s="145"/>
      <c r="C1924" s="146"/>
      <c r="N1924" s="147">
        <f t="shared" ref="N1924:N1987" si="58">K1924*10+N1923</f>
        <v>2920</v>
      </c>
    </row>
    <row r="1925" spans="2:14">
      <c r="B1925" s="145"/>
      <c r="C1925" s="146"/>
      <c r="N1925" s="147">
        <f t="shared" si="58"/>
        <v>2920</v>
      </c>
    </row>
    <row r="1926" spans="2:14">
      <c r="B1926" s="145"/>
      <c r="C1926" s="146"/>
      <c r="N1926" s="147">
        <f t="shared" si="58"/>
        <v>2920</v>
      </c>
    </row>
    <row r="1927" spans="2:14">
      <c r="B1927" s="145"/>
      <c r="C1927" s="146"/>
      <c r="N1927" s="147">
        <f t="shared" si="58"/>
        <v>2920</v>
      </c>
    </row>
    <row r="1928" spans="2:14">
      <c r="B1928" s="145"/>
      <c r="C1928" s="146"/>
      <c r="N1928" s="147">
        <f t="shared" si="58"/>
        <v>2920</v>
      </c>
    </row>
    <row r="1929" spans="2:14">
      <c r="B1929" s="145"/>
      <c r="C1929" s="146"/>
      <c r="N1929" s="147">
        <f t="shared" si="58"/>
        <v>2920</v>
      </c>
    </row>
    <row r="1930" spans="2:14">
      <c r="B1930" s="145"/>
      <c r="C1930" s="146"/>
      <c r="N1930" s="147">
        <f t="shared" si="58"/>
        <v>2920</v>
      </c>
    </row>
    <row r="1931" spans="2:14">
      <c r="B1931" s="145"/>
      <c r="C1931" s="146"/>
      <c r="N1931" s="147">
        <f t="shared" si="58"/>
        <v>2920</v>
      </c>
    </row>
    <row r="1932" spans="2:14">
      <c r="B1932" s="145"/>
      <c r="C1932" s="146"/>
      <c r="N1932" s="147">
        <f t="shared" si="58"/>
        <v>2920</v>
      </c>
    </row>
    <row r="1933" spans="2:14">
      <c r="B1933" s="145"/>
      <c r="C1933" s="146"/>
      <c r="N1933" s="147">
        <f t="shared" si="58"/>
        <v>2920</v>
      </c>
    </row>
    <row r="1934" spans="2:14">
      <c r="B1934" s="145"/>
      <c r="C1934" s="146"/>
      <c r="N1934" s="147">
        <f t="shared" si="58"/>
        <v>2920</v>
      </c>
    </row>
    <row r="1935" spans="2:14">
      <c r="B1935" s="145"/>
      <c r="C1935" s="146"/>
      <c r="N1935" s="147">
        <f t="shared" si="58"/>
        <v>2920</v>
      </c>
    </row>
    <row r="1936" spans="2:14">
      <c r="B1936" s="145"/>
      <c r="C1936" s="146"/>
      <c r="N1936" s="147">
        <f t="shared" si="58"/>
        <v>2920</v>
      </c>
    </row>
    <row r="1937" spans="2:14">
      <c r="B1937" s="145"/>
      <c r="C1937" s="146"/>
      <c r="N1937" s="147">
        <f t="shared" si="58"/>
        <v>2920</v>
      </c>
    </row>
    <row r="1938" spans="2:14">
      <c r="B1938" s="145"/>
      <c r="C1938" s="146"/>
      <c r="N1938" s="147">
        <f t="shared" si="58"/>
        <v>2920</v>
      </c>
    </row>
    <row r="1939" spans="2:14">
      <c r="B1939" s="145"/>
      <c r="C1939" s="146"/>
      <c r="N1939" s="147">
        <f t="shared" si="58"/>
        <v>2920</v>
      </c>
    </row>
    <row r="1940" spans="2:14">
      <c r="B1940" s="145"/>
      <c r="C1940" s="146"/>
      <c r="N1940" s="147">
        <f t="shared" si="58"/>
        <v>2920</v>
      </c>
    </row>
    <row r="1941" spans="2:14">
      <c r="B1941" s="145"/>
      <c r="C1941" s="146"/>
      <c r="N1941" s="147">
        <f t="shared" si="58"/>
        <v>2920</v>
      </c>
    </row>
    <row r="1942" spans="2:14">
      <c r="B1942" s="145"/>
      <c r="C1942" s="146"/>
      <c r="N1942" s="147">
        <f t="shared" si="58"/>
        <v>2920</v>
      </c>
    </row>
    <row r="1943" spans="2:14">
      <c r="B1943" s="145"/>
      <c r="C1943" s="146"/>
      <c r="N1943" s="147">
        <f t="shared" si="58"/>
        <v>2920</v>
      </c>
    </row>
    <row r="1944" spans="2:14">
      <c r="B1944" s="145"/>
      <c r="C1944" s="146"/>
      <c r="N1944" s="147">
        <f t="shared" si="58"/>
        <v>2920</v>
      </c>
    </row>
    <row r="1945" spans="2:14">
      <c r="B1945" s="145"/>
      <c r="C1945" s="146"/>
      <c r="N1945" s="147">
        <f t="shared" si="58"/>
        <v>2920</v>
      </c>
    </row>
    <row r="1946" spans="2:14">
      <c r="B1946" s="145"/>
      <c r="C1946" s="146"/>
      <c r="N1946" s="147">
        <f t="shared" si="58"/>
        <v>2920</v>
      </c>
    </row>
    <row r="1947" spans="2:14">
      <c r="B1947" s="145"/>
      <c r="C1947" s="146"/>
      <c r="N1947" s="147">
        <f t="shared" si="58"/>
        <v>2920</v>
      </c>
    </row>
    <row r="1948" spans="2:14">
      <c r="B1948" s="145"/>
      <c r="C1948" s="146"/>
      <c r="N1948" s="147">
        <f t="shared" si="58"/>
        <v>2920</v>
      </c>
    </row>
    <row r="1949" spans="2:14">
      <c r="B1949" s="145"/>
      <c r="C1949" s="146"/>
      <c r="N1949" s="147">
        <f t="shared" si="58"/>
        <v>2920</v>
      </c>
    </row>
    <row r="1950" spans="2:14">
      <c r="B1950" s="145"/>
      <c r="C1950" s="146"/>
      <c r="N1950" s="147">
        <f t="shared" si="58"/>
        <v>2920</v>
      </c>
    </row>
    <row r="1951" spans="2:14">
      <c r="B1951" s="145"/>
      <c r="C1951" s="146"/>
      <c r="N1951" s="147">
        <f t="shared" si="58"/>
        <v>2920</v>
      </c>
    </row>
    <row r="1952" spans="2:14">
      <c r="B1952" s="145"/>
      <c r="C1952" s="146"/>
      <c r="N1952" s="147">
        <f t="shared" si="58"/>
        <v>2920</v>
      </c>
    </row>
    <row r="1953" spans="2:14">
      <c r="B1953" s="145"/>
      <c r="C1953" s="146"/>
      <c r="N1953" s="147">
        <f t="shared" si="58"/>
        <v>2920</v>
      </c>
    </row>
    <row r="1954" spans="2:14">
      <c r="B1954" s="145"/>
      <c r="C1954" s="146"/>
      <c r="N1954" s="147">
        <f t="shared" si="58"/>
        <v>2920</v>
      </c>
    </row>
    <row r="1955" spans="2:14">
      <c r="B1955" s="145"/>
      <c r="C1955" s="146"/>
      <c r="N1955" s="147">
        <f t="shared" si="58"/>
        <v>2920</v>
      </c>
    </row>
    <row r="1956" spans="2:14">
      <c r="B1956" s="145"/>
      <c r="C1956" s="146"/>
      <c r="N1956" s="147">
        <f t="shared" si="58"/>
        <v>2920</v>
      </c>
    </row>
    <row r="1957" spans="2:14">
      <c r="B1957" s="145"/>
      <c r="C1957" s="146"/>
      <c r="N1957" s="147">
        <f t="shared" si="58"/>
        <v>2920</v>
      </c>
    </row>
    <row r="1958" spans="2:14">
      <c r="B1958" s="145"/>
      <c r="C1958" s="146"/>
      <c r="N1958" s="147">
        <f t="shared" si="58"/>
        <v>2920</v>
      </c>
    </row>
    <row r="1959" spans="2:14">
      <c r="B1959" s="145"/>
      <c r="C1959" s="146"/>
      <c r="N1959" s="147">
        <f t="shared" si="58"/>
        <v>2920</v>
      </c>
    </row>
    <row r="1960" spans="2:14">
      <c r="B1960" s="145"/>
      <c r="C1960" s="146"/>
      <c r="N1960" s="147">
        <f t="shared" si="58"/>
        <v>2920</v>
      </c>
    </row>
    <row r="1961" spans="2:14">
      <c r="B1961" s="145"/>
      <c r="C1961" s="146"/>
      <c r="N1961" s="147">
        <f t="shared" si="58"/>
        <v>2920</v>
      </c>
    </row>
    <row r="1962" spans="2:14">
      <c r="B1962" s="145"/>
      <c r="C1962" s="146"/>
      <c r="N1962" s="147">
        <f t="shared" si="58"/>
        <v>2920</v>
      </c>
    </row>
    <row r="1963" spans="2:14">
      <c r="B1963" s="145"/>
      <c r="C1963" s="146"/>
      <c r="N1963" s="147">
        <f t="shared" si="58"/>
        <v>2920</v>
      </c>
    </row>
    <row r="1964" spans="2:14">
      <c r="B1964" s="145"/>
      <c r="C1964" s="146"/>
      <c r="N1964" s="147">
        <f t="shared" si="58"/>
        <v>2920</v>
      </c>
    </row>
    <row r="1965" spans="2:14">
      <c r="B1965" s="145"/>
      <c r="C1965" s="146"/>
      <c r="N1965" s="147">
        <f t="shared" si="58"/>
        <v>2920</v>
      </c>
    </row>
    <row r="1966" spans="2:14">
      <c r="B1966" s="145"/>
      <c r="C1966" s="146"/>
      <c r="N1966" s="147">
        <f t="shared" si="58"/>
        <v>2920</v>
      </c>
    </row>
    <row r="1967" spans="2:14">
      <c r="B1967" s="145"/>
      <c r="C1967" s="146"/>
      <c r="N1967" s="147">
        <f t="shared" si="58"/>
        <v>2920</v>
      </c>
    </row>
    <row r="1968" spans="2:14">
      <c r="B1968" s="145"/>
      <c r="C1968" s="146"/>
      <c r="N1968" s="147">
        <f t="shared" si="58"/>
        <v>2920</v>
      </c>
    </row>
    <row r="1969" spans="2:14">
      <c r="B1969" s="145"/>
      <c r="C1969" s="146"/>
      <c r="N1969" s="147">
        <f t="shared" si="58"/>
        <v>2920</v>
      </c>
    </row>
    <row r="1970" spans="2:14">
      <c r="B1970" s="145"/>
      <c r="C1970" s="146"/>
      <c r="N1970" s="147">
        <f t="shared" si="58"/>
        <v>2920</v>
      </c>
    </row>
    <row r="1971" spans="2:14">
      <c r="B1971" s="145"/>
      <c r="C1971" s="146"/>
      <c r="N1971" s="147">
        <f t="shared" si="58"/>
        <v>2920</v>
      </c>
    </row>
    <row r="1972" spans="2:14">
      <c r="B1972" s="145"/>
      <c r="C1972" s="146"/>
      <c r="N1972" s="147">
        <f t="shared" si="58"/>
        <v>2920</v>
      </c>
    </row>
    <row r="1973" spans="2:14">
      <c r="B1973" s="145"/>
      <c r="C1973" s="146"/>
      <c r="N1973" s="147">
        <f t="shared" si="58"/>
        <v>2920</v>
      </c>
    </row>
    <row r="1974" spans="2:14">
      <c r="B1974" s="145"/>
      <c r="C1974" s="146"/>
      <c r="N1974" s="147">
        <f t="shared" si="58"/>
        <v>2920</v>
      </c>
    </row>
    <row r="1975" spans="2:14">
      <c r="B1975" s="145"/>
      <c r="C1975" s="146"/>
      <c r="N1975" s="147">
        <f t="shared" si="58"/>
        <v>2920</v>
      </c>
    </row>
    <row r="1976" spans="2:14">
      <c r="B1976" s="145"/>
      <c r="C1976" s="146"/>
      <c r="N1976" s="147">
        <f t="shared" si="58"/>
        <v>2920</v>
      </c>
    </row>
    <row r="1977" spans="2:14">
      <c r="B1977" s="145"/>
      <c r="C1977" s="146"/>
      <c r="N1977" s="147">
        <f t="shared" si="58"/>
        <v>2920</v>
      </c>
    </row>
    <row r="1978" spans="2:14">
      <c r="B1978" s="145"/>
      <c r="C1978" s="146"/>
      <c r="N1978" s="147">
        <f t="shared" si="58"/>
        <v>2920</v>
      </c>
    </row>
    <row r="1979" spans="2:14">
      <c r="B1979" s="145"/>
      <c r="C1979" s="146"/>
      <c r="N1979" s="147">
        <f t="shared" si="58"/>
        <v>2920</v>
      </c>
    </row>
    <row r="1980" spans="2:14">
      <c r="B1980" s="145"/>
      <c r="C1980" s="146"/>
      <c r="N1980" s="147">
        <f t="shared" si="58"/>
        <v>2920</v>
      </c>
    </row>
    <row r="1981" spans="2:14">
      <c r="B1981" s="145"/>
      <c r="C1981" s="146"/>
      <c r="N1981" s="147">
        <f t="shared" si="58"/>
        <v>2920</v>
      </c>
    </row>
    <row r="1982" spans="2:14">
      <c r="B1982" s="145"/>
      <c r="C1982" s="146"/>
      <c r="N1982" s="147">
        <f t="shared" si="58"/>
        <v>2920</v>
      </c>
    </row>
    <row r="1983" spans="2:14">
      <c r="B1983" s="145"/>
      <c r="C1983" s="146"/>
      <c r="N1983" s="147">
        <f t="shared" si="58"/>
        <v>2920</v>
      </c>
    </row>
    <row r="1984" spans="2:14">
      <c r="B1984" s="145"/>
      <c r="C1984" s="146"/>
      <c r="N1984" s="147">
        <f t="shared" si="58"/>
        <v>2920</v>
      </c>
    </row>
    <row r="1985" spans="2:14">
      <c r="B1985" s="145"/>
      <c r="C1985" s="146"/>
      <c r="N1985" s="147">
        <f t="shared" si="58"/>
        <v>2920</v>
      </c>
    </row>
    <row r="1986" spans="2:14">
      <c r="B1986" s="145"/>
      <c r="C1986" s="146"/>
      <c r="N1986" s="147">
        <f t="shared" si="58"/>
        <v>2920</v>
      </c>
    </row>
    <row r="1987" spans="2:14">
      <c r="B1987" s="145"/>
      <c r="C1987" s="146"/>
      <c r="N1987" s="147">
        <f t="shared" si="58"/>
        <v>2920</v>
      </c>
    </row>
    <row r="1988" spans="2:14">
      <c r="B1988" s="145"/>
      <c r="C1988" s="146"/>
      <c r="N1988" s="147">
        <f t="shared" ref="N1988:N2051" si="59">K1988*10+N1987</f>
        <v>2920</v>
      </c>
    </row>
    <row r="1989" spans="2:14">
      <c r="B1989" s="145"/>
      <c r="C1989" s="146"/>
      <c r="N1989" s="147">
        <f t="shared" si="59"/>
        <v>2920</v>
      </c>
    </row>
    <row r="1990" spans="2:14">
      <c r="B1990" s="145"/>
      <c r="C1990" s="146"/>
      <c r="N1990" s="147">
        <f t="shared" si="59"/>
        <v>2920</v>
      </c>
    </row>
    <row r="1991" spans="2:14">
      <c r="B1991" s="145"/>
      <c r="C1991" s="146"/>
      <c r="N1991" s="147">
        <f t="shared" si="59"/>
        <v>2920</v>
      </c>
    </row>
    <row r="1992" spans="2:14">
      <c r="B1992" s="145"/>
      <c r="C1992" s="146"/>
      <c r="N1992" s="147">
        <f t="shared" si="59"/>
        <v>2920</v>
      </c>
    </row>
    <row r="1993" spans="2:14">
      <c r="B1993" s="145"/>
      <c r="C1993" s="146"/>
      <c r="N1993" s="147">
        <f t="shared" si="59"/>
        <v>2920</v>
      </c>
    </row>
    <row r="1994" spans="2:14">
      <c r="B1994" s="145"/>
      <c r="C1994" s="146"/>
      <c r="N1994" s="147">
        <f t="shared" si="59"/>
        <v>2920</v>
      </c>
    </row>
    <row r="1995" spans="2:14">
      <c r="B1995" s="145"/>
      <c r="C1995" s="146"/>
      <c r="N1995" s="147">
        <f t="shared" si="59"/>
        <v>2920</v>
      </c>
    </row>
    <row r="1996" spans="2:14">
      <c r="B1996" s="145"/>
      <c r="C1996" s="146"/>
      <c r="N1996" s="147">
        <f t="shared" si="59"/>
        <v>2920</v>
      </c>
    </row>
    <row r="1997" spans="2:14">
      <c r="B1997" s="145"/>
      <c r="C1997" s="146"/>
      <c r="N1997" s="147">
        <f t="shared" si="59"/>
        <v>2920</v>
      </c>
    </row>
    <row r="1998" spans="2:14">
      <c r="B1998" s="145"/>
      <c r="C1998" s="146"/>
      <c r="N1998" s="147">
        <f t="shared" si="59"/>
        <v>2920</v>
      </c>
    </row>
    <row r="1999" spans="2:14">
      <c r="B1999" s="145"/>
      <c r="C1999" s="146"/>
      <c r="N1999" s="147">
        <f t="shared" si="59"/>
        <v>2920</v>
      </c>
    </row>
    <row r="2000" spans="2:14">
      <c r="B2000" s="145"/>
      <c r="C2000" s="146"/>
      <c r="N2000" s="147">
        <f t="shared" si="59"/>
        <v>2920</v>
      </c>
    </row>
    <row r="2001" spans="2:14">
      <c r="B2001" s="145"/>
      <c r="C2001" s="146"/>
      <c r="N2001" s="147">
        <f t="shared" si="59"/>
        <v>2920</v>
      </c>
    </row>
    <row r="2002" spans="2:14">
      <c r="B2002" s="145"/>
      <c r="C2002" s="146"/>
      <c r="N2002" s="147">
        <f t="shared" si="59"/>
        <v>2920</v>
      </c>
    </row>
    <row r="2003" spans="2:14">
      <c r="B2003" s="145"/>
      <c r="C2003" s="146"/>
      <c r="N2003" s="147">
        <f t="shared" si="59"/>
        <v>2920</v>
      </c>
    </row>
    <row r="2004" spans="2:14">
      <c r="B2004" s="145"/>
      <c r="C2004" s="146"/>
      <c r="N2004" s="147">
        <f t="shared" si="59"/>
        <v>2920</v>
      </c>
    </row>
    <row r="2005" spans="2:14">
      <c r="B2005" s="145"/>
      <c r="C2005" s="146"/>
      <c r="N2005" s="147">
        <f t="shared" si="59"/>
        <v>2920</v>
      </c>
    </row>
    <row r="2006" spans="2:14">
      <c r="B2006" s="145"/>
      <c r="C2006" s="146"/>
      <c r="N2006" s="147">
        <f t="shared" si="59"/>
        <v>2920</v>
      </c>
    </row>
    <row r="2007" spans="2:14">
      <c r="B2007" s="145"/>
      <c r="C2007" s="146"/>
      <c r="N2007" s="147">
        <f t="shared" si="59"/>
        <v>2920</v>
      </c>
    </row>
    <row r="2008" spans="2:14">
      <c r="B2008" s="145"/>
      <c r="C2008" s="146"/>
      <c r="N2008" s="147">
        <f t="shared" si="59"/>
        <v>2920</v>
      </c>
    </row>
    <row r="2009" spans="2:14">
      <c r="B2009" s="145"/>
      <c r="C2009" s="146"/>
      <c r="N2009" s="147">
        <f t="shared" si="59"/>
        <v>2920</v>
      </c>
    </row>
    <row r="2010" spans="2:14">
      <c r="B2010" s="145"/>
      <c r="C2010" s="146"/>
      <c r="N2010" s="147">
        <f t="shared" si="59"/>
        <v>2920</v>
      </c>
    </row>
    <row r="2011" spans="2:14">
      <c r="B2011" s="145"/>
      <c r="C2011" s="146"/>
      <c r="N2011" s="147">
        <f t="shared" si="59"/>
        <v>2920</v>
      </c>
    </row>
    <row r="2012" spans="2:14">
      <c r="B2012" s="145"/>
      <c r="C2012" s="146"/>
      <c r="N2012" s="147">
        <f t="shared" si="59"/>
        <v>2920</v>
      </c>
    </row>
    <row r="2013" spans="2:14">
      <c r="B2013" s="145"/>
      <c r="C2013" s="146"/>
      <c r="N2013" s="147">
        <f t="shared" si="59"/>
        <v>2920</v>
      </c>
    </row>
    <row r="2014" spans="2:14">
      <c r="B2014" s="145"/>
      <c r="C2014" s="146"/>
      <c r="N2014" s="147">
        <f t="shared" si="59"/>
        <v>2920</v>
      </c>
    </row>
    <row r="2015" spans="2:14">
      <c r="B2015" s="145"/>
      <c r="C2015" s="146"/>
      <c r="N2015" s="147">
        <f t="shared" si="59"/>
        <v>2920</v>
      </c>
    </row>
    <row r="2016" spans="2:14">
      <c r="B2016" s="145"/>
      <c r="C2016" s="146"/>
      <c r="N2016" s="147">
        <f t="shared" si="59"/>
        <v>2920</v>
      </c>
    </row>
    <row r="2017" spans="2:14">
      <c r="B2017" s="145"/>
      <c r="C2017" s="146"/>
      <c r="N2017" s="147">
        <f t="shared" si="59"/>
        <v>2920</v>
      </c>
    </row>
    <row r="2018" spans="2:14">
      <c r="B2018" s="145"/>
      <c r="C2018" s="146"/>
      <c r="N2018" s="147">
        <f t="shared" si="59"/>
        <v>2920</v>
      </c>
    </row>
    <row r="2019" spans="2:14">
      <c r="B2019" s="145"/>
      <c r="C2019" s="146"/>
      <c r="N2019" s="147">
        <f t="shared" si="59"/>
        <v>2920</v>
      </c>
    </row>
    <row r="2020" spans="2:14">
      <c r="B2020" s="145"/>
      <c r="C2020" s="146"/>
      <c r="N2020" s="147">
        <f t="shared" si="59"/>
        <v>2920</v>
      </c>
    </row>
    <row r="2021" spans="2:14">
      <c r="B2021" s="145"/>
      <c r="C2021" s="146"/>
      <c r="N2021" s="147">
        <f t="shared" si="59"/>
        <v>2920</v>
      </c>
    </row>
    <row r="2022" spans="2:14">
      <c r="B2022" s="145"/>
      <c r="C2022" s="146"/>
      <c r="N2022" s="147">
        <f t="shared" si="59"/>
        <v>2920</v>
      </c>
    </row>
    <row r="2023" spans="2:14">
      <c r="B2023" s="145"/>
      <c r="C2023" s="146"/>
      <c r="N2023" s="147">
        <f t="shared" si="59"/>
        <v>2920</v>
      </c>
    </row>
    <row r="2024" spans="2:14">
      <c r="B2024" s="145"/>
      <c r="C2024" s="146"/>
      <c r="N2024" s="147">
        <f t="shared" si="59"/>
        <v>2920</v>
      </c>
    </row>
    <row r="2025" spans="2:14">
      <c r="B2025" s="145"/>
      <c r="C2025" s="146"/>
      <c r="N2025" s="147">
        <f t="shared" si="59"/>
        <v>2920</v>
      </c>
    </row>
    <row r="2026" spans="2:14">
      <c r="B2026" s="145"/>
      <c r="C2026" s="146"/>
      <c r="N2026" s="147">
        <f t="shared" si="59"/>
        <v>2920</v>
      </c>
    </row>
    <row r="2027" spans="2:14">
      <c r="B2027" s="145"/>
      <c r="C2027" s="146"/>
      <c r="N2027" s="147">
        <f t="shared" si="59"/>
        <v>2920</v>
      </c>
    </row>
    <row r="2028" spans="2:14">
      <c r="B2028" s="145"/>
      <c r="C2028" s="146"/>
      <c r="N2028" s="147">
        <f t="shared" si="59"/>
        <v>2920</v>
      </c>
    </row>
    <row r="2029" spans="2:14">
      <c r="B2029" s="145"/>
      <c r="C2029" s="146"/>
      <c r="N2029" s="147">
        <f t="shared" si="59"/>
        <v>2920</v>
      </c>
    </row>
    <row r="2030" spans="2:14">
      <c r="B2030" s="145"/>
      <c r="C2030" s="146"/>
      <c r="N2030" s="147">
        <f t="shared" si="59"/>
        <v>2920</v>
      </c>
    </row>
    <row r="2031" spans="2:14">
      <c r="B2031" s="145"/>
      <c r="C2031" s="146"/>
      <c r="N2031" s="147">
        <f t="shared" si="59"/>
        <v>2920</v>
      </c>
    </row>
    <row r="2032" spans="2:14">
      <c r="B2032" s="145"/>
      <c r="C2032" s="146"/>
      <c r="N2032" s="147">
        <f t="shared" si="59"/>
        <v>2920</v>
      </c>
    </row>
    <row r="2033" spans="2:14">
      <c r="B2033" s="145"/>
      <c r="C2033" s="146"/>
      <c r="N2033" s="147">
        <f t="shared" si="59"/>
        <v>2920</v>
      </c>
    </row>
    <row r="2034" spans="2:14">
      <c r="B2034" s="145"/>
      <c r="C2034" s="146"/>
      <c r="N2034" s="147">
        <f t="shared" si="59"/>
        <v>2920</v>
      </c>
    </row>
    <row r="2035" spans="2:14">
      <c r="B2035" s="145"/>
      <c r="C2035" s="146"/>
      <c r="N2035" s="147">
        <f t="shared" si="59"/>
        <v>2920</v>
      </c>
    </row>
    <row r="2036" spans="2:14">
      <c r="B2036" s="145"/>
      <c r="C2036" s="146"/>
      <c r="N2036" s="147">
        <f t="shared" si="59"/>
        <v>2920</v>
      </c>
    </row>
    <row r="2037" spans="2:14">
      <c r="B2037" s="145"/>
      <c r="C2037" s="146"/>
      <c r="N2037" s="147">
        <f t="shared" si="59"/>
        <v>2920</v>
      </c>
    </row>
    <row r="2038" spans="2:14">
      <c r="B2038" s="145"/>
      <c r="C2038" s="146"/>
      <c r="N2038" s="147">
        <f t="shared" si="59"/>
        <v>2920</v>
      </c>
    </row>
    <row r="2039" spans="2:14">
      <c r="B2039" s="145"/>
      <c r="C2039" s="146"/>
      <c r="N2039" s="147">
        <f t="shared" si="59"/>
        <v>2920</v>
      </c>
    </row>
    <row r="2040" spans="2:14">
      <c r="B2040" s="145"/>
      <c r="C2040" s="146"/>
      <c r="N2040" s="147">
        <f t="shared" si="59"/>
        <v>2920</v>
      </c>
    </row>
    <row r="2041" spans="2:14">
      <c r="B2041" s="145"/>
      <c r="C2041" s="146"/>
      <c r="N2041" s="147">
        <f t="shared" si="59"/>
        <v>2920</v>
      </c>
    </row>
    <row r="2042" spans="2:14">
      <c r="B2042" s="145"/>
      <c r="C2042" s="146"/>
      <c r="N2042" s="147">
        <f t="shared" si="59"/>
        <v>2920</v>
      </c>
    </row>
    <row r="2043" spans="2:14">
      <c r="B2043" s="145"/>
      <c r="C2043" s="146"/>
      <c r="N2043" s="147">
        <f t="shared" si="59"/>
        <v>2920</v>
      </c>
    </row>
    <row r="2044" spans="2:14">
      <c r="B2044" s="145"/>
      <c r="C2044" s="146"/>
      <c r="N2044" s="147">
        <f t="shared" si="59"/>
        <v>2920</v>
      </c>
    </row>
    <row r="2045" spans="2:14">
      <c r="B2045" s="145"/>
      <c r="C2045" s="146"/>
      <c r="N2045" s="147">
        <f t="shared" si="59"/>
        <v>2920</v>
      </c>
    </row>
    <row r="2046" spans="2:14">
      <c r="B2046" s="145"/>
      <c r="C2046" s="146"/>
      <c r="N2046" s="147">
        <f t="shared" si="59"/>
        <v>2920</v>
      </c>
    </row>
    <row r="2047" spans="2:14">
      <c r="B2047" s="145"/>
      <c r="C2047" s="146"/>
      <c r="N2047" s="147">
        <f t="shared" si="59"/>
        <v>2920</v>
      </c>
    </row>
    <row r="2048" spans="2:14">
      <c r="B2048" s="145"/>
      <c r="C2048" s="146"/>
      <c r="N2048" s="147">
        <f t="shared" si="59"/>
        <v>2920</v>
      </c>
    </row>
    <row r="2049" spans="2:14">
      <c r="B2049" s="145"/>
      <c r="C2049" s="146"/>
      <c r="N2049" s="147">
        <f t="shared" si="59"/>
        <v>2920</v>
      </c>
    </row>
    <row r="2050" spans="2:14">
      <c r="B2050" s="145"/>
      <c r="C2050" s="146"/>
      <c r="N2050" s="147">
        <f t="shared" si="59"/>
        <v>2920</v>
      </c>
    </row>
    <row r="2051" spans="2:14">
      <c r="B2051" s="145"/>
      <c r="C2051" s="146"/>
      <c r="N2051" s="147">
        <f t="shared" si="59"/>
        <v>2920</v>
      </c>
    </row>
    <row r="2052" spans="2:14">
      <c r="B2052" s="145"/>
      <c r="C2052" s="146"/>
      <c r="N2052" s="147">
        <f t="shared" ref="N2052:N2115" si="60">K2052*10+N2051</f>
        <v>2920</v>
      </c>
    </row>
    <row r="2053" spans="2:14">
      <c r="B2053" s="145"/>
      <c r="C2053" s="146"/>
      <c r="N2053" s="147">
        <f t="shared" si="60"/>
        <v>2920</v>
      </c>
    </row>
    <row r="2054" spans="2:14">
      <c r="B2054" s="145"/>
      <c r="C2054" s="146"/>
      <c r="N2054" s="147">
        <f t="shared" si="60"/>
        <v>2920</v>
      </c>
    </row>
    <row r="2055" spans="2:14">
      <c r="B2055" s="145"/>
      <c r="C2055" s="146"/>
      <c r="N2055" s="147">
        <f t="shared" si="60"/>
        <v>2920</v>
      </c>
    </row>
    <row r="2056" spans="2:14">
      <c r="B2056" s="145"/>
      <c r="C2056" s="146"/>
      <c r="N2056" s="147">
        <f t="shared" si="60"/>
        <v>2920</v>
      </c>
    </row>
    <row r="2057" spans="2:14">
      <c r="B2057" s="145"/>
      <c r="C2057" s="146"/>
      <c r="N2057" s="147">
        <f t="shared" si="60"/>
        <v>2920</v>
      </c>
    </row>
    <row r="2058" spans="2:14">
      <c r="B2058" s="145"/>
      <c r="C2058" s="146"/>
      <c r="N2058" s="147">
        <f t="shared" si="60"/>
        <v>2920</v>
      </c>
    </row>
    <row r="2059" spans="2:14">
      <c r="B2059" s="145"/>
      <c r="C2059" s="146"/>
      <c r="N2059" s="147">
        <f t="shared" si="60"/>
        <v>2920</v>
      </c>
    </row>
    <row r="2060" spans="2:14">
      <c r="B2060" s="145"/>
      <c r="C2060" s="146"/>
      <c r="N2060" s="147">
        <f t="shared" si="60"/>
        <v>2920</v>
      </c>
    </row>
    <row r="2061" spans="2:14">
      <c r="B2061" s="145"/>
      <c r="C2061" s="146"/>
      <c r="N2061" s="147">
        <f t="shared" si="60"/>
        <v>2920</v>
      </c>
    </row>
    <row r="2062" spans="2:14">
      <c r="B2062" s="145"/>
      <c r="C2062" s="146"/>
      <c r="N2062" s="147">
        <f t="shared" si="60"/>
        <v>2920</v>
      </c>
    </row>
    <row r="2063" spans="2:14">
      <c r="B2063" s="145"/>
      <c r="C2063" s="146"/>
      <c r="N2063" s="147">
        <f t="shared" si="60"/>
        <v>2920</v>
      </c>
    </row>
    <row r="2064" spans="2:14">
      <c r="B2064" s="145"/>
      <c r="C2064" s="146"/>
      <c r="N2064" s="147">
        <f t="shared" si="60"/>
        <v>2920</v>
      </c>
    </row>
    <row r="2065" spans="2:14">
      <c r="B2065" s="145"/>
      <c r="C2065" s="146"/>
      <c r="N2065" s="147">
        <f t="shared" si="60"/>
        <v>2920</v>
      </c>
    </row>
    <row r="2066" spans="2:14">
      <c r="B2066" s="145"/>
      <c r="C2066" s="146"/>
      <c r="N2066" s="147">
        <f t="shared" si="60"/>
        <v>2920</v>
      </c>
    </row>
    <row r="2067" spans="2:14">
      <c r="B2067" s="145"/>
      <c r="C2067" s="146"/>
      <c r="N2067" s="147">
        <f t="shared" si="60"/>
        <v>2920</v>
      </c>
    </row>
    <row r="2068" spans="2:14">
      <c r="B2068" s="145"/>
      <c r="C2068" s="146"/>
      <c r="N2068" s="147">
        <f t="shared" si="60"/>
        <v>2920</v>
      </c>
    </row>
    <row r="2069" spans="2:14">
      <c r="B2069" s="145"/>
      <c r="C2069" s="146"/>
      <c r="N2069" s="147">
        <f t="shared" si="60"/>
        <v>2920</v>
      </c>
    </row>
    <row r="2070" spans="2:14">
      <c r="B2070" s="145"/>
      <c r="C2070" s="146"/>
      <c r="N2070" s="147">
        <f t="shared" si="60"/>
        <v>2920</v>
      </c>
    </row>
    <row r="2071" spans="2:14">
      <c r="B2071" s="145"/>
      <c r="C2071" s="146"/>
      <c r="N2071" s="147">
        <f t="shared" si="60"/>
        <v>2920</v>
      </c>
    </row>
    <row r="2072" spans="2:14">
      <c r="B2072" s="145"/>
      <c r="C2072" s="146"/>
      <c r="N2072" s="147">
        <f t="shared" si="60"/>
        <v>2920</v>
      </c>
    </row>
    <row r="2073" spans="2:14">
      <c r="B2073" s="145"/>
      <c r="C2073" s="146"/>
      <c r="N2073" s="147">
        <f t="shared" si="60"/>
        <v>2920</v>
      </c>
    </row>
    <row r="2074" spans="2:14">
      <c r="B2074" s="145"/>
      <c r="C2074" s="146"/>
      <c r="N2074" s="147">
        <f t="shared" si="60"/>
        <v>2920</v>
      </c>
    </row>
    <row r="2075" spans="2:14">
      <c r="B2075" s="145"/>
      <c r="C2075" s="146"/>
      <c r="N2075" s="147">
        <f t="shared" si="60"/>
        <v>2920</v>
      </c>
    </row>
    <row r="2076" spans="2:14">
      <c r="B2076" s="145"/>
      <c r="C2076" s="146"/>
      <c r="N2076" s="147">
        <f t="shared" si="60"/>
        <v>2920</v>
      </c>
    </row>
    <row r="2077" spans="2:14">
      <c r="B2077" s="145"/>
      <c r="C2077" s="146"/>
      <c r="N2077" s="147">
        <f t="shared" si="60"/>
        <v>2920</v>
      </c>
    </row>
    <row r="2078" spans="2:14">
      <c r="B2078" s="145"/>
      <c r="C2078" s="146"/>
      <c r="N2078" s="147">
        <f t="shared" si="60"/>
        <v>2920</v>
      </c>
    </row>
    <row r="2079" spans="2:14">
      <c r="B2079" s="145"/>
      <c r="C2079" s="146"/>
      <c r="N2079" s="147">
        <f t="shared" si="60"/>
        <v>2920</v>
      </c>
    </row>
    <row r="2080" spans="2:14">
      <c r="B2080" s="145"/>
      <c r="C2080" s="146"/>
      <c r="N2080" s="147">
        <f t="shared" si="60"/>
        <v>2920</v>
      </c>
    </row>
    <row r="2081" spans="2:14">
      <c r="B2081" s="145"/>
      <c r="C2081" s="146"/>
      <c r="N2081" s="147">
        <f t="shared" si="60"/>
        <v>2920</v>
      </c>
    </row>
    <row r="2082" spans="2:14">
      <c r="B2082" s="145"/>
      <c r="C2082" s="146"/>
      <c r="N2082" s="147">
        <f t="shared" si="60"/>
        <v>2920</v>
      </c>
    </row>
    <row r="2083" spans="2:14">
      <c r="B2083" s="145"/>
      <c r="C2083" s="146"/>
      <c r="N2083" s="147">
        <f t="shared" si="60"/>
        <v>2920</v>
      </c>
    </row>
    <row r="2084" spans="2:14">
      <c r="B2084" s="145"/>
      <c r="C2084" s="146"/>
      <c r="N2084" s="147">
        <f t="shared" si="60"/>
        <v>2920</v>
      </c>
    </row>
    <row r="2085" spans="2:14">
      <c r="B2085" s="145"/>
      <c r="C2085" s="146"/>
      <c r="N2085" s="147">
        <f t="shared" si="60"/>
        <v>2920</v>
      </c>
    </row>
    <row r="2086" spans="2:14">
      <c r="B2086" s="145"/>
      <c r="C2086" s="146"/>
      <c r="N2086" s="147">
        <f t="shared" si="60"/>
        <v>2920</v>
      </c>
    </row>
    <row r="2087" spans="2:14">
      <c r="B2087" s="145"/>
      <c r="C2087" s="146"/>
      <c r="N2087" s="147">
        <f t="shared" si="60"/>
        <v>2920</v>
      </c>
    </row>
    <row r="2088" spans="2:14">
      <c r="B2088" s="145"/>
      <c r="C2088" s="146"/>
      <c r="N2088" s="147">
        <f t="shared" si="60"/>
        <v>2920</v>
      </c>
    </row>
    <row r="2089" spans="2:14">
      <c r="B2089" s="145"/>
      <c r="C2089" s="146"/>
      <c r="N2089" s="147">
        <f t="shared" si="60"/>
        <v>2920</v>
      </c>
    </row>
    <row r="2090" spans="2:14">
      <c r="B2090" s="145"/>
      <c r="C2090" s="146"/>
      <c r="N2090" s="147">
        <f t="shared" si="60"/>
        <v>2920</v>
      </c>
    </row>
    <row r="2091" spans="2:14">
      <c r="B2091" s="145"/>
      <c r="C2091" s="146"/>
      <c r="N2091" s="147">
        <f t="shared" si="60"/>
        <v>2920</v>
      </c>
    </row>
    <row r="2092" spans="2:14">
      <c r="B2092" s="145"/>
      <c r="C2092" s="146"/>
      <c r="N2092" s="147">
        <f t="shared" si="60"/>
        <v>2920</v>
      </c>
    </row>
    <row r="2093" spans="2:14">
      <c r="B2093" s="145"/>
      <c r="C2093" s="146"/>
      <c r="N2093" s="147">
        <f t="shared" si="60"/>
        <v>2920</v>
      </c>
    </row>
    <row r="2094" spans="2:14">
      <c r="B2094" s="145"/>
      <c r="C2094" s="146"/>
      <c r="N2094" s="147">
        <f t="shared" si="60"/>
        <v>2920</v>
      </c>
    </row>
    <row r="2095" spans="2:14">
      <c r="B2095" s="145"/>
      <c r="C2095" s="146"/>
      <c r="N2095" s="147">
        <f t="shared" si="60"/>
        <v>2920</v>
      </c>
    </row>
    <row r="2096" spans="2:14">
      <c r="B2096" s="145"/>
      <c r="C2096" s="146"/>
      <c r="N2096" s="147">
        <f t="shared" si="60"/>
        <v>2920</v>
      </c>
    </row>
    <row r="2097" spans="2:14">
      <c r="B2097" s="145"/>
      <c r="C2097" s="146"/>
      <c r="N2097" s="147">
        <f t="shared" si="60"/>
        <v>2920</v>
      </c>
    </row>
    <row r="2098" spans="2:14">
      <c r="B2098" s="145"/>
      <c r="C2098" s="146"/>
      <c r="N2098" s="147">
        <f t="shared" si="60"/>
        <v>2920</v>
      </c>
    </row>
    <row r="2099" spans="2:14">
      <c r="B2099" s="145"/>
      <c r="C2099" s="146"/>
      <c r="N2099" s="147">
        <f t="shared" si="60"/>
        <v>2920</v>
      </c>
    </row>
    <row r="2100" spans="2:14">
      <c r="B2100" s="145"/>
      <c r="C2100" s="146"/>
      <c r="N2100" s="147">
        <f t="shared" si="60"/>
        <v>2920</v>
      </c>
    </row>
    <row r="2101" spans="2:14">
      <c r="B2101" s="145"/>
      <c r="C2101" s="146"/>
      <c r="N2101" s="147">
        <f t="shared" si="60"/>
        <v>2920</v>
      </c>
    </row>
    <row r="2102" spans="2:14">
      <c r="B2102" s="145"/>
      <c r="C2102" s="146"/>
      <c r="N2102" s="147">
        <f t="shared" si="60"/>
        <v>2920</v>
      </c>
    </row>
    <row r="2103" spans="2:14">
      <c r="B2103" s="145"/>
      <c r="C2103" s="146"/>
      <c r="N2103" s="147">
        <f t="shared" si="60"/>
        <v>2920</v>
      </c>
    </row>
    <row r="2104" spans="2:14">
      <c r="B2104" s="145"/>
      <c r="C2104" s="146"/>
      <c r="N2104" s="147">
        <f t="shared" si="60"/>
        <v>2920</v>
      </c>
    </row>
    <row r="2105" spans="2:14">
      <c r="B2105" s="145"/>
      <c r="C2105" s="146"/>
      <c r="N2105" s="147">
        <f t="shared" si="60"/>
        <v>2920</v>
      </c>
    </row>
    <row r="2106" spans="2:14">
      <c r="B2106" s="145"/>
      <c r="C2106" s="146"/>
      <c r="N2106" s="147">
        <f t="shared" si="60"/>
        <v>2920</v>
      </c>
    </row>
    <row r="2107" spans="2:14">
      <c r="B2107" s="145"/>
      <c r="C2107" s="146"/>
      <c r="N2107" s="147">
        <f t="shared" si="60"/>
        <v>2920</v>
      </c>
    </row>
    <row r="2108" spans="2:14">
      <c r="B2108" s="145"/>
      <c r="C2108" s="146"/>
      <c r="N2108" s="147">
        <f t="shared" si="60"/>
        <v>2920</v>
      </c>
    </row>
    <row r="2109" spans="2:14">
      <c r="B2109" s="145"/>
      <c r="C2109" s="146"/>
      <c r="N2109" s="147">
        <f t="shared" si="60"/>
        <v>2920</v>
      </c>
    </row>
    <row r="2110" spans="2:14">
      <c r="B2110" s="145"/>
      <c r="C2110" s="146"/>
      <c r="N2110" s="147">
        <f t="shared" si="60"/>
        <v>2920</v>
      </c>
    </row>
    <row r="2111" spans="2:14">
      <c r="B2111" s="145"/>
      <c r="C2111" s="146"/>
      <c r="N2111" s="147">
        <f t="shared" si="60"/>
        <v>2920</v>
      </c>
    </row>
    <row r="2112" spans="2:14">
      <c r="B2112" s="145"/>
      <c r="C2112" s="146"/>
      <c r="N2112" s="147">
        <f t="shared" si="60"/>
        <v>2920</v>
      </c>
    </row>
    <row r="2113" spans="2:14">
      <c r="B2113" s="145"/>
      <c r="C2113" s="146"/>
      <c r="N2113" s="147">
        <f t="shared" si="60"/>
        <v>2920</v>
      </c>
    </row>
    <row r="2114" spans="2:14">
      <c r="B2114" s="145"/>
      <c r="C2114" s="146"/>
      <c r="N2114" s="147">
        <f t="shared" si="60"/>
        <v>2920</v>
      </c>
    </row>
    <row r="2115" spans="2:14">
      <c r="B2115" s="145"/>
      <c r="C2115" s="146"/>
      <c r="N2115" s="147">
        <f t="shared" si="60"/>
        <v>2920</v>
      </c>
    </row>
    <row r="2116" spans="2:14">
      <c r="B2116" s="145"/>
      <c r="C2116" s="146"/>
      <c r="N2116" s="147">
        <f t="shared" ref="N2116:N2179" si="61">K2116*10+N2115</f>
        <v>2920</v>
      </c>
    </row>
    <row r="2117" spans="2:14">
      <c r="B2117" s="145"/>
      <c r="C2117" s="146"/>
      <c r="N2117" s="147">
        <f t="shared" si="61"/>
        <v>2920</v>
      </c>
    </row>
    <row r="2118" spans="2:14">
      <c r="B2118" s="145"/>
      <c r="C2118" s="146"/>
      <c r="N2118" s="147">
        <f t="shared" si="61"/>
        <v>2920</v>
      </c>
    </row>
    <row r="2119" spans="2:14">
      <c r="B2119" s="145"/>
      <c r="C2119" s="146"/>
      <c r="N2119" s="147">
        <f t="shared" si="61"/>
        <v>2920</v>
      </c>
    </row>
    <row r="2120" spans="2:14">
      <c r="B2120" s="145"/>
      <c r="C2120" s="146"/>
      <c r="N2120" s="147">
        <f t="shared" si="61"/>
        <v>2920</v>
      </c>
    </row>
    <row r="2121" spans="2:14">
      <c r="B2121" s="145"/>
      <c r="C2121" s="146"/>
      <c r="N2121" s="147">
        <f t="shared" si="61"/>
        <v>2920</v>
      </c>
    </row>
    <row r="2122" spans="2:14">
      <c r="B2122" s="145"/>
      <c r="C2122" s="146"/>
      <c r="N2122" s="147">
        <f t="shared" si="61"/>
        <v>2920</v>
      </c>
    </row>
    <row r="2123" spans="2:14">
      <c r="B2123" s="145"/>
      <c r="C2123" s="146"/>
      <c r="N2123" s="147">
        <f t="shared" si="61"/>
        <v>2920</v>
      </c>
    </row>
    <row r="2124" spans="2:14">
      <c r="B2124" s="145"/>
      <c r="C2124" s="146"/>
      <c r="N2124" s="147">
        <f t="shared" si="61"/>
        <v>2920</v>
      </c>
    </row>
    <row r="2125" spans="2:14">
      <c r="B2125" s="145"/>
      <c r="C2125" s="146"/>
      <c r="N2125" s="147">
        <f t="shared" si="61"/>
        <v>2920</v>
      </c>
    </row>
    <row r="2126" spans="2:14">
      <c r="B2126" s="145"/>
      <c r="C2126" s="146"/>
      <c r="N2126" s="147">
        <f t="shared" si="61"/>
        <v>2920</v>
      </c>
    </row>
    <row r="2127" spans="2:14">
      <c r="B2127" s="145"/>
      <c r="C2127" s="146"/>
      <c r="N2127" s="147">
        <f t="shared" si="61"/>
        <v>2920</v>
      </c>
    </row>
    <row r="2128" spans="2:14">
      <c r="B2128" s="145"/>
      <c r="C2128" s="146"/>
      <c r="N2128" s="147">
        <f t="shared" si="61"/>
        <v>2920</v>
      </c>
    </row>
    <row r="2129" spans="2:14">
      <c r="B2129" s="145"/>
      <c r="C2129" s="146"/>
      <c r="N2129" s="147">
        <f t="shared" si="61"/>
        <v>2920</v>
      </c>
    </row>
    <row r="2130" spans="2:14">
      <c r="B2130" s="145"/>
      <c r="C2130" s="146"/>
      <c r="N2130" s="147">
        <f t="shared" si="61"/>
        <v>2920</v>
      </c>
    </row>
    <row r="2131" spans="2:14">
      <c r="B2131" s="145"/>
      <c r="C2131" s="146"/>
      <c r="N2131" s="147">
        <f t="shared" si="61"/>
        <v>2920</v>
      </c>
    </row>
    <row r="2132" spans="2:14">
      <c r="B2132" s="145"/>
      <c r="C2132" s="146"/>
      <c r="N2132" s="147">
        <f t="shared" si="61"/>
        <v>2920</v>
      </c>
    </row>
    <row r="2133" spans="2:14">
      <c r="B2133" s="145"/>
      <c r="C2133" s="146"/>
      <c r="N2133" s="147">
        <f t="shared" si="61"/>
        <v>2920</v>
      </c>
    </row>
    <row r="2134" spans="2:14">
      <c r="B2134" s="145"/>
      <c r="C2134" s="146"/>
      <c r="N2134" s="147">
        <f t="shared" si="61"/>
        <v>2920</v>
      </c>
    </row>
    <row r="2135" spans="2:14">
      <c r="B2135" s="145"/>
      <c r="C2135" s="146"/>
      <c r="N2135" s="147">
        <f t="shared" si="61"/>
        <v>2920</v>
      </c>
    </row>
    <row r="2136" spans="2:14">
      <c r="B2136" s="145"/>
      <c r="C2136" s="146"/>
      <c r="N2136" s="147">
        <f t="shared" si="61"/>
        <v>2920</v>
      </c>
    </row>
    <row r="2137" spans="2:14">
      <c r="B2137" s="145"/>
      <c r="C2137" s="146"/>
      <c r="N2137" s="147">
        <f t="shared" si="61"/>
        <v>2920</v>
      </c>
    </row>
    <row r="2138" spans="2:14">
      <c r="B2138" s="145"/>
      <c r="C2138" s="146"/>
      <c r="N2138" s="147">
        <f t="shared" si="61"/>
        <v>2920</v>
      </c>
    </row>
    <row r="2139" spans="2:14">
      <c r="B2139" s="145"/>
      <c r="C2139" s="146"/>
      <c r="N2139" s="147">
        <f t="shared" si="61"/>
        <v>2920</v>
      </c>
    </row>
    <row r="2140" spans="2:14">
      <c r="B2140" s="145"/>
      <c r="C2140" s="146"/>
      <c r="N2140" s="147">
        <f t="shared" si="61"/>
        <v>2920</v>
      </c>
    </row>
    <row r="2141" spans="2:14">
      <c r="B2141" s="145"/>
      <c r="C2141" s="146"/>
      <c r="N2141" s="147">
        <f t="shared" si="61"/>
        <v>2920</v>
      </c>
    </row>
    <row r="2142" spans="2:14">
      <c r="B2142" s="145"/>
      <c r="C2142" s="146"/>
      <c r="N2142" s="147">
        <f t="shared" si="61"/>
        <v>2920</v>
      </c>
    </row>
    <row r="2143" spans="2:14">
      <c r="B2143" s="145"/>
      <c r="C2143" s="146"/>
      <c r="N2143" s="147">
        <f t="shared" si="61"/>
        <v>2920</v>
      </c>
    </row>
    <row r="2144" spans="2:14">
      <c r="B2144" s="145"/>
      <c r="C2144" s="146"/>
      <c r="N2144" s="147">
        <f t="shared" si="61"/>
        <v>2920</v>
      </c>
    </row>
    <row r="2145" spans="2:14">
      <c r="B2145" s="145"/>
      <c r="C2145" s="146"/>
      <c r="N2145" s="147">
        <f t="shared" si="61"/>
        <v>2920</v>
      </c>
    </row>
    <row r="2146" spans="2:14">
      <c r="B2146" s="145"/>
      <c r="C2146" s="146"/>
      <c r="N2146" s="147">
        <f t="shared" si="61"/>
        <v>2920</v>
      </c>
    </row>
    <row r="2147" spans="2:14">
      <c r="B2147" s="145"/>
      <c r="C2147" s="146"/>
      <c r="N2147" s="147">
        <f t="shared" si="61"/>
        <v>2920</v>
      </c>
    </row>
    <row r="2148" spans="2:14">
      <c r="B2148" s="145"/>
      <c r="C2148" s="146"/>
      <c r="N2148" s="147">
        <f t="shared" si="61"/>
        <v>2920</v>
      </c>
    </row>
    <row r="2149" spans="2:14">
      <c r="B2149" s="145"/>
      <c r="C2149" s="146"/>
      <c r="N2149" s="147">
        <f t="shared" si="61"/>
        <v>2920</v>
      </c>
    </row>
    <row r="2150" spans="2:14">
      <c r="B2150" s="145"/>
      <c r="C2150" s="146"/>
      <c r="N2150" s="147">
        <f t="shared" si="61"/>
        <v>2920</v>
      </c>
    </row>
    <row r="2151" spans="2:14">
      <c r="B2151" s="145"/>
      <c r="C2151" s="146"/>
      <c r="N2151" s="147">
        <f t="shared" si="61"/>
        <v>2920</v>
      </c>
    </row>
    <row r="2152" spans="2:14">
      <c r="B2152" s="145"/>
      <c r="C2152" s="146"/>
      <c r="N2152" s="147">
        <f t="shared" si="61"/>
        <v>2920</v>
      </c>
    </row>
    <row r="2153" spans="2:14">
      <c r="B2153" s="145"/>
      <c r="C2153" s="146"/>
      <c r="N2153" s="147">
        <f t="shared" si="61"/>
        <v>2920</v>
      </c>
    </row>
    <row r="2154" spans="2:14">
      <c r="B2154" s="145"/>
      <c r="C2154" s="146"/>
      <c r="N2154" s="147">
        <f t="shared" si="61"/>
        <v>2920</v>
      </c>
    </row>
    <row r="2155" spans="2:14">
      <c r="B2155" s="145"/>
      <c r="C2155" s="146"/>
      <c r="N2155" s="147">
        <f t="shared" si="61"/>
        <v>2920</v>
      </c>
    </row>
    <row r="2156" spans="2:14">
      <c r="B2156" s="145"/>
      <c r="C2156" s="146"/>
      <c r="N2156" s="147">
        <f t="shared" si="61"/>
        <v>2920</v>
      </c>
    </row>
    <row r="2157" spans="2:14">
      <c r="B2157" s="145"/>
      <c r="C2157" s="146"/>
      <c r="N2157" s="147">
        <f t="shared" si="61"/>
        <v>2920</v>
      </c>
    </row>
    <row r="2158" spans="2:14">
      <c r="B2158" s="145"/>
      <c r="C2158" s="146"/>
      <c r="N2158" s="147">
        <f t="shared" si="61"/>
        <v>2920</v>
      </c>
    </row>
    <row r="2159" spans="2:14">
      <c r="B2159" s="145"/>
      <c r="C2159" s="146"/>
      <c r="N2159" s="147">
        <f t="shared" si="61"/>
        <v>2920</v>
      </c>
    </row>
    <row r="2160" spans="2:14">
      <c r="B2160" s="145"/>
      <c r="C2160" s="146"/>
      <c r="N2160" s="147">
        <f t="shared" si="61"/>
        <v>2920</v>
      </c>
    </row>
    <row r="2161" spans="2:14">
      <c r="B2161" s="145"/>
      <c r="C2161" s="146"/>
      <c r="N2161" s="147">
        <f t="shared" si="61"/>
        <v>2920</v>
      </c>
    </row>
    <row r="2162" spans="2:14">
      <c r="B2162" s="145"/>
      <c r="C2162" s="146"/>
      <c r="N2162" s="147">
        <f t="shared" si="61"/>
        <v>2920</v>
      </c>
    </row>
    <row r="2163" spans="2:14">
      <c r="B2163" s="145"/>
      <c r="C2163" s="146"/>
      <c r="N2163" s="147">
        <f t="shared" si="61"/>
        <v>2920</v>
      </c>
    </row>
    <row r="2164" spans="2:14">
      <c r="B2164" s="145"/>
      <c r="C2164" s="146"/>
      <c r="N2164" s="147">
        <f t="shared" si="61"/>
        <v>2920</v>
      </c>
    </row>
    <row r="2165" spans="2:14">
      <c r="B2165" s="145"/>
      <c r="C2165" s="146"/>
      <c r="N2165" s="147">
        <f t="shared" si="61"/>
        <v>2920</v>
      </c>
    </row>
    <row r="2166" spans="2:14">
      <c r="B2166" s="145"/>
      <c r="C2166" s="146"/>
      <c r="N2166" s="147">
        <f t="shared" si="61"/>
        <v>2920</v>
      </c>
    </row>
    <row r="2167" spans="2:14">
      <c r="B2167" s="145"/>
      <c r="C2167" s="146"/>
      <c r="N2167" s="147">
        <f t="shared" si="61"/>
        <v>2920</v>
      </c>
    </row>
    <row r="2168" spans="2:14">
      <c r="B2168" s="145"/>
      <c r="C2168" s="146"/>
      <c r="N2168" s="147">
        <f t="shared" si="61"/>
        <v>2920</v>
      </c>
    </row>
    <row r="2169" spans="2:14">
      <c r="B2169" s="145"/>
      <c r="C2169" s="146"/>
      <c r="N2169" s="147">
        <f t="shared" si="61"/>
        <v>2920</v>
      </c>
    </row>
    <row r="2170" spans="2:14">
      <c r="B2170" s="145"/>
      <c r="C2170" s="146"/>
      <c r="N2170" s="147">
        <f t="shared" si="61"/>
        <v>2920</v>
      </c>
    </row>
    <row r="2171" spans="2:14">
      <c r="B2171" s="145"/>
      <c r="C2171" s="146"/>
      <c r="N2171" s="147">
        <f t="shared" si="61"/>
        <v>2920</v>
      </c>
    </row>
    <row r="2172" spans="2:14">
      <c r="B2172" s="145"/>
      <c r="C2172" s="146"/>
      <c r="N2172" s="147">
        <f t="shared" si="61"/>
        <v>2920</v>
      </c>
    </row>
    <row r="2173" spans="2:14">
      <c r="B2173" s="145"/>
      <c r="C2173" s="146"/>
      <c r="N2173" s="147">
        <f t="shared" si="61"/>
        <v>2920</v>
      </c>
    </row>
    <row r="2174" spans="2:14">
      <c r="B2174" s="145"/>
      <c r="C2174" s="146"/>
      <c r="N2174" s="147">
        <f t="shared" si="61"/>
        <v>2920</v>
      </c>
    </row>
    <row r="2175" spans="2:14">
      <c r="B2175" s="145"/>
      <c r="C2175" s="146"/>
      <c r="N2175" s="147">
        <f t="shared" si="61"/>
        <v>2920</v>
      </c>
    </row>
    <row r="2176" spans="2:14">
      <c r="B2176" s="145"/>
      <c r="C2176" s="146"/>
      <c r="N2176" s="147">
        <f t="shared" si="61"/>
        <v>2920</v>
      </c>
    </row>
    <row r="2177" spans="2:14">
      <c r="B2177" s="145"/>
      <c r="C2177" s="146"/>
      <c r="N2177" s="147">
        <f t="shared" si="61"/>
        <v>2920</v>
      </c>
    </row>
    <row r="2178" spans="2:14">
      <c r="B2178" s="145"/>
      <c r="C2178" s="146"/>
      <c r="N2178" s="147">
        <f t="shared" si="61"/>
        <v>2920</v>
      </c>
    </row>
    <row r="2179" spans="2:14">
      <c r="B2179" s="145"/>
      <c r="C2179" s="146"/>
      <c r="N2179" s="147">
        <f t="shared" si="61"/>
        <v>2920</v>
      </c>
    </row>
    <row r="2180" spans="2:14">
      <c r="B2180" s="145"/>
      <c r="C2180" s="146"/>
      <c r="N2180" s="147">
        <f t="shared" ref="N2180:N2243" si="62">K2180*10+N2179</f>
        <v>2920</v>
      </c>
    </row>
    <row r="2181" spans="2:14">
      <c r="B2181" s="145"/>
      <c r="C2181" s="146"/>
      <c r="N2181" s="147">
        <f t="shared" si="62"/>
        <v>2920</v>
      </c>
    </row>
    <row r="2182" spans="2:14">
      <c r="B2182" s="145"/>
      <c r="C2182" s="146"/>
      <c r="N2182" s="147">
        <f t="shared" si="62"/>
        <v>2920</v>
      </c>
    </row>
    <row r="2183" spans="2:14">
      <c r="B2183" s="145"/>
      <c r="C2183" s="146"/>
      <c r="N2183" s="147">
        <f t="shared" si="62"/>
        <v>2920</v>
      </c>
    </row>
    <row r="2184" spans="2:14">
      <c r="B2184" s="145"/>
      <c r="C2184" s="146"/>
      <c r="N2184" s="147">
        <f t="shared" si="62"/>
        <v>2920</v>
      </c>
    </row>
    <row r="2185" spans="2:14">
      <c r="B2185" s="145"/>
      <c r="C2185" s="146"/>
      <c r="N2185" s="147">
        <f t="shared" si="62"/>
        <v>2920</v>
      </c>
    </row>
    <row r="2186" spans="2:14">
      <c r="B2186" s="145"/>
      <c r="C2186" s="146"/>
      <c r="N2186" s="147">
        <f t="shared" si="62"/>
        <v>2920</v>
      </c>
    </row>
    <row r="2187" spans="2:14">
      <c r="B2187" s="145"/>
      <c r="C2187" s="146"/>
      <c r="N2187" s="147">
        <f t="shared" si="62"/>
        <v>2920</v>
      </c>
    </row>
    <row r="2188" spans="2:14">
      <c r="B2188" s="145"/>
      <c r="C2188" s="146"/>
      <c r="N2188" s="147">
        <f t="shared" si="62"/>
        <v>2920</v>
      </c>
    </row>
    <row r="2189" spans="2:14">
      <c r="B2189" s="145"/>
      <c r="C2189" s="146"/>
      <c r="N2189" s="147">
        <f t="shared" si="62"/>
        <v>2920</v>
      </c>
    </row>
    <row r="2190" spans="2:14">
      <c r="B2190" s="145"/>
      <c r="C2190" s="146"/>
      <c r="N2190" s="147">
        <f t="shared" si="62"/>
        <v>2920</v>
      </c>
    </row>
    <row r="2191" spans="2:14">
      <c r="B2191" s="145"/>
      <c r="C2191" s="146"/>
      <c r="N2191" s="147">
        <f t="shared" si="62"/>
        <v>2920</v>
      </c>
    </row>
    <row r="2192" spans="2:14">
      <c r="B2192" s="145"/>
      <c r="C2192" s="146"/>
      <c r="N2192" s="147">
        <f t="shared" si="62"/>
        <v>2920</v>
      </c>
    </row>
    <row r="2193" spans="2:14">
      <c r="B2193" s="145"/>
      <c r="C2193" s="146"/>
      <c r="N2193" s="147">
        <f t="shared" si="62"/>
        <v>2920</v>
      </c>
    </row>
    <row r="2194" spans="2:14">
      <c r="B2194" s="145"/>
      <c r="C2194" s="146"/>
      <c r="N2194" s="147">
        <f t="shared" si="62"/>
        <v>2920</v>
      </c>
    </row>
    <row r="2195" spans="2:14">
      <c r="B2195" s="145"/>
      <c r="C2195" s="146"/>
      <c r="N2195" s="147">
        <f t="shared" si="62"/>
        <v>2920</v>
      </c>
    </row>
    <row r="2196" spans="2:14">
      <c r="B2196" s="145"/>
      <c r="C2196" s="146"/>
      <c r="N2196" s="147">
        <f t="shared" si="62"/>
        <v>2920</v>
      </c>
    </row>
    <row r="2197" spans="2:14">
      <c r="B2197" s="145"/>
      <c r="C2197" s="146"/>
      <c r="N2197" s="147">
        <f t="shared" si="62"/>
        <v>2920</v>
      </c>
    </row>
    <row r="2198" spans="2:14">
      <c r="B2198" s="145"/>
      <c r="C2198" s="146"/>
      <c r="N2198" s="147">
        <f t="shared" si="62"/>
        <v>2920</v>
      </c>
    </row>
    <row r="2199" spans="2:14">
      <c r="B2199" s="145"/>
      <c r="C2199" s="146"/>
      <c r="N2199" s="147">
        <f t="shared" si="62"/>
        <v>2920</v>
      </c>
    </row>
    <row r="2200" spans="2:14">
      <c r="B2200" s="145"/>
      <c r="C2200" s="146"/>
      <c r="N2200" s="147">
        <f t="shared" si="62"/>
        <v>2920</v>
      </c>
    </row>
    <row r="2201" spans="2:14">
      <c r="B2201" s="145"/>
      <c r="C2201" s="146"/>
      <c r="N2201" s="147">
        <f t="shared" si="62"/>
        <v>2920</v>
      </c>
    </row>
    <row r="2202" spans="2:14">
      <c r="B2202" s="145"/>
      <c r="C2202" s="146"/>
      <c r="N2202" s="147">
        <f t="shared" si="62"/>
        <v>2920</v>
      </c>
    </row>
    <row r="2203" spans="2:14">
      <c r="B2203" s="145"/>
      <c r="C2203" s="146"/>
      <c r="N2203" s="147">
        <f t="shared" si="62"/>
        <v>2920</v>
      </c>
    </row>
    <row r="2204" spans="2:14">
      <c r="B2204" s="145"/>
      <c r="C2204" s="146"/>
      <c r="N2204" s="147">
        <f t="shared" si="62"/>
        <v>2920</v>
      </c>
    </row>
    <row r="2205" spans="2:14">
      <c r="B2205" s="145"/>
      <c r="C2205" s="146"/>
      <c r="N2205" s="147">
        <f t="shared" si="62"/>
        <v>2920</v>
      </c>
    </row>
    <row r="2206" spans="2:14">
      <c r="B2206" s="145"/>
      <c r="C2206" s="146"/>
      <c r="N2206" s="147">
        <f t="shared" si="62"/>
        <v>2920</v>
      </c>
    </row>
    <row r="2207" spans="2:14">
      <c r="B2207" s="145"/>
      <c r="C2207" s="146"/>
      <c r="N2207" s="147">
        <f t="shared" si="62"/>
        <v>2920</v>
      </c>
    </row>
    <row r="2208" spans="2:14">
      <c r="B2208" s="145"/>
      <c r="C2208" s="146"/>
      <c r="N2208" s="147">
        <f t="shared" si="62"/>
        <v>2920</v>
      </c>
    </row>
    <row r="2209" spans="2:14">
      <c r="B2209" s="145"/>
      <c r="C2209" s="146"/>
      <c r="N2209" s="147">
        <f t="shared" si="62"/>
        <v>2920</v>
      </c>
    </row>
    <row r="2210" spans="2:14">
      <c r="B2210" s="145"/>
      <c r="C2210" s="146"/>
      <c r="N2210" s="147">
        <f t="shared" si="62"/>
        <v>2920</v>
      </c>
    </row>
    <row r="2211" spans="2:14">
      <c r="B2211" s="145"/>
      <c r="C2211" s="146"/>
      <c r="N2211" s="147">
        <f t="shared" si="62"/>
        <v>2920</v>
      </c>
    </row>
    <row r="2212" spans="2:14">
      <c r="B2212" s="145"/>
      <c r="C2212" s="146"/>
      <c r="N2212" s="147">
        <f t="shared" si="62"/>
        <v>2920</v>
      </c>
    </row>
    <row r="2213" spans="2:14">
      <c r="B2213" s="145"/>
      <c r="C2213" s="146"/>
      <c r="N2213" s="147">
        <f t="shared" si="62"/>
        <v>2920</v>
      </c>
    </row>
    <row r="2214" spans="2:14">
      <c r="B2214" s="145"/>
      <c r="C2214" s="146"/>
      <c r="N2214" s="147">
        <f t="shared" si="62"/>
        <v>2920</v>
      </c>
    </row>
    <row r="2215" spans="2:14">
      <c r="B2215" s="145"/>
      <c r="C2215" s="146"/>
      <c r="N2215" s="147">
        <f t="shared" si="62"/>
        <v>2920</v>
      </c>
    </row>
    <row r="2216" spans="2:14">
      <c r="B2216" s="145"/>
      <c r="C2216" s="146"/>
      <c r="N2216" s="147">
        <f t="shared" si="62"/>
        <v>2920</v>
      </c>
    </row>
    <row r="2217" spans="2:14">
      <c r="B2217" s="145"/>
      <c r="C2217" s="146"/>
      <c r="N2217" s="147">
        <f t="shared" si="62"/>
        <v>2920</v>
      </c>
    </row>
    <row r="2218" spans="2:14">
      <c r="B2218" s="145"/>
      <c r="C2218" s="146"/>
      <c r="N2218" s="147">
        <f t="shared" si="62"/>
        <v>2920</v>
      </c>
    </row>
    <row r="2219" spans="2:14">
      <c r="B2219" s="145"/>
      <c r="C2219" s="146"/>
      <c r="N2219" s="147">
        <f t="shared" si="62"/>
        <v>2920</v>
      </c>
    </row>
    <row r="2220" spans="2:14">
      <c r="B2220" s="145"/>
      <c r="C2220" s="146"/>
      <c r="N2220" s="147">
        <f t="shared" si="62"/>
        <v>2920</v>
      </c>
    </row>
    <row r="2221" spans="2:14">
      <c r="B2221" s="145"/>
      <c r="C2221" s="146"/>
      <c r="N2221" s="147">
        <f t="shared" si="62"/>
        <v>2920</v>
      </c>
    </row>
    <row r="2222" spans="2:14">
      <c r="B2222" s="145"/>
      <c r="C2222" s="146"/>
      <c r="N2222" s="147">
        <f t="shared" si="62"/>
        <v>2920</v>
      </c>
    </row>
    <row r="2223" spans="2:14">
      <c r="B2223" s="145"/>
      <c r="C2223" s="146"/>
      <c r="N2223" s="147">
        <f t="shared" si="62"/>
        <v>2920</v>
      </c>
    </row>
    <row r="2224" spans="2:14">
      <c r="B2224" s="145"/>
      <c r="C2224" s="146"/>
      <c r="N2224" s="147">
        <f t="shared" si="62"/>
        <v>2920</v>
      </c>
    </row>
    <row r="2225" spans="2:14">
      <c r="B2225" s="145"/>
      <c r="C2225" s="146"/>
      <c r="N2225" s="147">
        <f t="shared" si="62"/>
        <v>2920</v>
      </c>
    </row>
    <row r="2226" spans="2:14">
      <c r="B2226" s="145"/>
      <c r="C2226" s="146"/>
      <c r="N2226" s="147">
        <f t="shared" si="62"/>
        <v>2920</v>
      </c>
    </row>
    <row r="2227" spans="2:14">
      <c r="B2227" s="145"/>
      <c r="C2227" s="146"/>
      <c r="N2227" s="147">
        <f t="shared" si="62"/>
        <v>2920</v>
      </c>
    </row>
    <row r="2228" spans="2:14">
      <c r="B2228" s="145"/>
      <c r="C2228" s="146"/>
      <c r="N2228" s="147">
        <f t="shared" si="62"/>
        <v>2920</v>
      </c>
    </row>
    <row r="2229" spans="2:14">
      <c r="B2229" s="145"/>
      <c r="C2229" s="146"/>
      <c r="N2229" s="147">
        <f t="shared" si="62"/>
        <v>2920</v>
      </c>
    </row>
    <row r="2230" spans="2:14">
      <c r="B2230" s="145"/>
      <c r="C2230" s="146"/>
      <c r="N2230" s="147">
        <f t="shared" si="62"/>
        <v>2920</v>
      </c>
    </row>
    <row r="2231" spans="2:14">
      <c r="B2231" s="145"/>
      <c r="C2231" s="146"/>
      <c r="N2231" s="147">
        <f t="shared" si="62"/>
        <v>2920</v>
      </c>
    </row>
    <row r="2232" spans="2:14">
      <c r="B2232" s="145"/>
      <c r="C2232" s="146"/>
      <c r="N2232" s="147">
        <f t="shared" si="62"/>
        <v>2920</v>
      </c>
    </row>
    <row r="2233" spans="2:14">
      <c r="B2233" s="145"/>
      <c r="C2233" s="146"/>
      <c r="N2233" s="147">
        <f t="shared" si="62"/>
        <v>2920</v>
      </c>
    </row>
    <row r="2234" spans="2:14">
      <c r="B2234" s="145"/>
      <c r="C2234" s="146"/>
      <c r="N2234" s="147">
        <f t="shared" si="62"/>
        <v>2920</v>
      </c>
    </row>
    <row r="2235" spans="2:14">
      <c r="B2235" s="145"/>
      <c r="C2235" s="146"/>
      <c r="N2235" s="147">
        <f t="shared" si="62"/>
        <v>2920</v>
      </c>
    </row>
    <row r="2236" spans="2:14">
      <c r="B2236" s="145"/>
      <c r="C2236" s="146"/>
      <c r="N2236" s="147">
        <f t="shared" si="62"/>
        <v>2920</v>
      </c>
    </row>
    <row r="2237" spans="2:14">
      <c r="B2237" s="145"/>
      <c r="C2237" s="146"/>
      <c r="N2237" s="147">
        <f t="shared" si="62"/>
        <v>2920</v>
      </c>
    </row>
    <row r="2238" spans="2:14">
      <c r="B2238" s="145"/>
      <c r="C2238" s="146"/>
      <c r="N2238" s="147">
        <f t="shared" si="62"/>
        <v>2920</v>
      </c>
    </row>
    <row r="2239" spans="2:14">
      <c r="B2239" s="145"/>
      <c r="C2239" s="146"/>
      <c r="N2239" s="147">
        <f t="shared" si="62"/>
        <v>2920</v>
      </c>
    </row>
    <row r="2240" spans="2:14">
      <c r="B2240" s="145"/>
      <c r="C2240" s="146"/>
      <c r="N2240" s="147">
        <f t="shared" si="62"/>
        <v>2920</v>
      </c>
    </row>
    <row r="2241" spans="2:14">
      <c r="B2241" s="145"/>
      <c r="C2241" s="146"/>
      <c r="N2241" s="147">
        <f t="shared" si="62"/>
        <v>2920</v>
      </c>
    </row>
    <row r="2242" spans="2:14">
      <c r="B2242" s="145"/>
      <c r="C2242" s="146"/>
      <c r="N2242" s="147">
        <f t="shared" si="62"/>
        <v>2920</v>
      </c>
    </row>
    <row r="2243" spans="2:14">
      <c r="B2243" s="145"/>
      <c r="C2243" s="146"/>
      <c r="N2243" s="147">
        <f t="shared" si="62"/>
        <v>2920</v>
      </c>
    </row>
    <row r="2244" spans="2:14">
      <c r="B2244" s="145"/>
      <c r="C2244" s="146"/>
      <c r="N2244" s="147">
        <f t="shared" ref="N2244:N2307" si="63">K2244*10+N2243</f>
        <v>2920</v>
      </c>
    </row>
    <row r="2245" spans="2:14">
      <c r="B2245" s="145"/>
      <c r="C2245" s="146"/>
      <c r="N2245" s="147">
        <f t="shared" si="63"/>
        <v>2920</v>
      </c>
    </row>
    <row r="2246" spans="2:14">
      <c r="B2246" s="145"/>
      <c r="C2246" s="146"/>
      <c r="N2246" s="147">
        <f t="shared" si="63"/>
        <v>2920</v>
      </c>
    </row>
    <row r="2247" spans="2:14">
      <c r="B2247" s="145"/>
      <c r="C2247" s="146"/>
      <c r="N2247" s="147">
        <f t="shared" si="63"/>
        <v>2920</v>
      </c>
    </row>
    <row r="2248" spans="2:14">
      <c r="B2248" s="145"/>
      <c r="C2248" s="146"/>
      <c r="N2248" s="147">
        <f t="shared" si="63"/>
        <v>2920</v>
      </c>
    </row>
    <row r="2249" spans="2:14">
      <c r="B2249" s="145"/>
      <c r="C2249" s="146"/>
      <c r="N2249" s="147">
        <f t="shared" si="63"/>
        <v>2920</v>
      </c>
    </row>
    <row r="2250" spans="2:14">
      <c r="B2250" s="145"/>
      <c r="C2250" s="146"/>
      <c r="N2250" s="147">
        <f t="shared" si="63"/>
        <v>2920</v>
      </c>
    </row>
    <row r="2251" spans="2:14">
      <c r="B2251" s="145"/>
      <c r="C2251" s="146"/>
      <c r="N2251" s="147">
        <f t="shared" si="63"/>
        <v>2920</v>
      </c>
    </row>
    <row r="2252" spans="2:14">
      <c r="B2252" s="145"/>
      <c r="C2252" s="146"/>
      <c r="N2252" s="147">
        <f t="shared" si="63"/>
        <v>2920</v>
      </c>
    </row>
    <row r="2253" spans="2:14">
      <c r="B2253" s="145"/>
      <c r="C2253" s="146"/>
      <c r="N2253" s="147">
        <f t="shared" si="63"/>
        <v>2920</v>
      </c>
    </row>
    <row r="2254" spans="2:14">
      <c r="B2254" s="145"/>
      <c r="C2254" s="146"/>
      <c r="N2254" s="147">
        <f t="shared" si="63"/>
        <v>2920</v>
      </c>
    </row>
    <row r="2255" spans="2:14">
      <c r="B2255" s="145"/>
      <c r="C2255" s="146"/>
      <c r="N2255" s="147">
        <f t="shared" si="63"/>
        <v>2920</v>
      </c>
    </row>
    <row r="2256" spans="2:14">
      <c r="B2256" s="145"/>
      <c r="C2256" s="146"/>
      <c r="N2256" s="147">
        <f t="shared" si="63"/>
        <v>2920</v>
      </c>
    </row>
    <row r="2257" spans="2:14">
      <c r="B2257" s="145"/>
      <c r="C2257" s="146"/>
      <c r="N2257" s="147">
        <f t="shared" si="63"/>
        <v>2920</v>
      </c>
    </row>
    <row r="2258" spans="2:14">
      <c r="B2258" s="145"/>
      <c r="C2258" s="146"/>
      <c r="N2258" s="147">
        <f t="shared" si="63"/>
        <v>2920</v>
      </c>
    </row>
    <row r="2259" spans="2:14">
      <c r="B2259" s="145"/>
      <c r="C2259" s="146"/>
      <c r="N2259" s="147">
        <f t="shared" si="63"/>
        <v>2920</v>
      </c>
    </row>
    <row r="2260" spans="2:14">
      <c r="B2260" s="145"/>
      <c r="C2260" s="146"/>
      <c r="N2260" s="147">
        <f t="shared" si="63"/>
        <v>2920</v>
      </c>
    </row>
    <row r="2261" spans="2:14">
      <c r="B2261" s="145"/>
      <c r="C2261" s="146"/>
      <c r="N2261" s="147">
        <f t="shared" si="63"/>
        <v>2920</v>
      </c>
    </row>
    <row r="2262" spans="2:14">
      <c r="B2262" s="145"/>
      <c r="C2262" s="146"/>
      <c r="N2262" s="147">
        <f t="shared" si="63"/>
        <v>2920</v>
      </c>
    </row>
    <row r="2263" spans="2:14">
      <c r="B2263" s="145"/>
      <c r="C2263" s="146"/>
      <c r="N2263" s="147">
        <f t="shared" si="63"/>
        <v>2920</v>
      </c>
    </row>
    <row r="2264" spans="2:14">
      <c r="B2264" s="145"/>
      <c r="C2264" s="146"/>
      <c r="N2264" s="147">
        <f t="shared" si="63"/>
        <v>2920</v>
      </c>
    </row>
    <row r="2265" spans="2:14">
      <c r="B2265" s="145"/>
      <c r="C2265" s="146"/>
      <c r="N2265" s="147">
        <f t="shared" si="63"/>
        <v>2920</v>
      </c>
    </row>
    <row r="2266" spans="2:14">
      <c r="B2266" s="145"/>
      <c r="C2266" s="146"/>
      <c r="N2266" s="147">
        <f t="shared" si="63"/>
        <v>2920</v>
      </c>
    </row>
    <row r="2267" spans="2:14">
      <c r="B2267" s="145"/>
      <c r="C2267" s="146"/>
      <c r="N2267" s="147">
        <f t="shared" si="63"/>
        <v>2920</v>
      </c>
    </row>
    <row r="2268" spans="2:14">
      <c r="B2268" s="145"/>
      <c r="C2268" s="146"/>
      <c r="N2268" s="147">
        <f t="shared" si="63"/>
        <v>2920</v>
      </c>
    </row>
    <row r="2269" spans="2:14">
      <c r="B2269" s="145"/>
      <c r="C2269" s="146"/>
      <c r="N2269" s="147">
        <f t="shared" si="63"/>
        <v>2920</v>
      </c>
    </row>
    <row r="2270" spans="2:14">
      <c r="B2270" s="145"/>
      <c r="C2270" s="146"/>
      <c r="N2270" s="147">
        <f t="shared" si="63"/>
        <v>2920</v>
      </c>
    </row>
    <row r="2271" spans="2:14">
      <c r="B2271" s="145"/>
      <c r="C2271" s="146"/>
      <c r="N2271" s="147">
        <f t="shared" si="63"/>
        <v>2920</v>
      </c>
    </row>
    <row r="2272" spans="2:14">
      <c r="B2272" s="145"/>
      <c r="C2272" s="146"/>
      <c r="N2272" s="147">
        <f t="shared" si="63"/>
        <v>2920</v>
      </c>
    </row>
    <row r="2273" spans="2:14">
      <c r="B2273" s="145"/>
      <c r="C2273" s="146"/>
      <c r="N2273" s="147">
        <f t="shared" si="63"/>
        <v>2920</v>
      </c>
    </row>
    <row r="2274" spans="2:14">
      <c r="B2274" s="145"/>
      <c r="C2274" s="146"/>
      <c r="N2274" s="147">
        <f t="shared" si="63"/>
        <v>2920</v>
      </c>
    </row>
    <row r="2275" spans="2:14">
      <c r="B2275" s="145"/>
      <c r="C2275" s="146"/>
      <c r="N2275" s="147">
        <f t="shared" si="63"/>
        <v>2920</v>
      </c>
    </row>
    <row r="2276" spans="2:14">
      <c r="B2276" s="145"/>
      <c r="C2276" s="146"/>
      <c r="N2276" s="147">
        <f t="shared" si="63"/>
        <v>2920</v>
      </c>
    </row>
    <row r="2277" spans="2:14">
      <c r="B2277" s="145"/>
      <c r="C2277" s="146"/>
      <c r="N2277" s="147">
        <f t="shared" si="63"/>
        <v>2920</v>
      </c>
    </row>
    <row r="2278" spans="2:14">
      <c r="B2278" s="145"/>
      <c r="C2278" s="146"/>
      <c r="N2278" s="147">
        <f t="shared" si="63"/>
        <v>2920</v>
      </c>
    </row>
    <row r="2279" spans="2:14">
      <c r="B2279" s="145"/>
      <c r="C2279" s="146"/>
      <c r="N2279" s="147">
        <f t="shared" si="63"/>
        <v>2920</v>
      </c>
    </row>
    <row r="2280" spans="2:14">
      <c r="B2280" s="145"/>
      <c r="C2280" s="146"/>
      <c r="N2280" s="147">
        <f t="shared" si="63"/>
        <v>2920</v>
      </c>
    </row>
    <row r="2281" spans="2:14">
      <c r="B2281" s="145"/>
      <c r="C2281" s="146"/>
      <c r="N2281" s="147">
        <f t="shared" si="63"/>
        <v>2920</v>
      </c>
    </row>
    <row r="2282" spans="2:14">
      <c r="B2282" s="145"/>
      <c r="C2282" s="146"/>
      <c r="N2282" s="147">
        <f t="shared" si="63"/>
        <v>2920</v>
      </c>
    </row>
    <row r="2283" spans="2:14">
      <c r="B2283" s="145"/>
      <c r="C2283" s="146"/>
      <c r="N2283" s="147">
        <f t="shared" si="63"/>
        <v>2920</v>
      </c>
    </row>
    <row r="2284" spans="2:14">
      <c r="B2284" s="145"/>
      <c r="C2284" s="146"/>
      <c r="N2284" s="147">
        <f t="shared" si="63"/>
        <v>2920</v>
      </c>
    </row>
    <row r="2285" spans="2:14">
      <c r="B2285" s="145"/>
      <c r="C2285" s="146"/>
      <c r="N2285" s="147">
        <f t="shared" si="63"/>
        <v>2920</v>
      </c>
    </row>
    <row r="2286" spans="2:14">
      <c r="B2286" s="145"/>
      <c r="C2286" s="146"/>
      <c r="N2286" s="147">
        <f t="shared" si="63"/>
        <v>2920</v>
      </c>
    </row>
    <row r="2287" spans="2:14">
      <c r="B2287" s="145"/>
      <c r="C2287" s="146"/>
      <c r="N2287" s="147">
        <f t="shared" si="63"/>
        <v>2920</v>
      </c>
    </row>
    <row r="2288" spans="2:14">
      <c r="B2288" s="145"/>
      <c r="C2288" s="146"/>
      <c r="N2288" s="147">
        <f t="shared" si="63"/>
        <v>2920</v>
      </c>
    </row>
    <row r="2289" spans="2:14">
      <c r="B2289" s="145"/>
      <c r="C2289" s="146"/>
      <c r="N2289" s="147">
        <f t="shared" si="63"/>
        <v>2920</v>
      </c>
    </row>
    <row r="2290" spans="2:14">
      <c r="B2290" s="145"/>
      <c r="C2290" s="146"/>
      <c r="N2290" s="147">
        <f t="shared" si="63"/>
        <v>2920</v>
      </c>
    </row>
    <row r="2291" spans="2:14">
      <c r="B2291" s="145"/>
      <c r="C2291" s="146"/>
      <c r="N2291" s="147">
        <f t="shared" si="63"/>
        <v>2920</v>
      </c>
    </row>
    <row r="2292" spans="2:14">
      <c r="B2292" s="145"/>
      <c r="C2292" s="146"/>
      <c r="N2292" s="147">
        <f t="shared" si="63"/>
        <v>2920</v>
      </c>
    </row>
    <row r="2293" spans="2:14">
      <c r="B2293" s="145"/>
      <c r="C2293" s="146"/>
      <c r="N2293" s="147">
        <f t="shared" si="63"/>
        <v>2920</v>
      </c>
    </row>
    <row r="2294" spans="2:14">
      <c r="B2294" s="145"/>
      <c r="C2294" s="146"/>
      <c r="N2294" s="147">
        <f t="shared" si="63"/>
        <v>2920</v>
      </c>
    </row>
    <row r="2295" spans="2:14">
      <c r="B2295" s="145"/>
      <c r="C2295" s="146"/>
      <c r="N2295" s="147">
        <f t="shared" si="63"/>
        <v>2920</v>
      </c>
    </row>
    <row r="2296" spans="2:14">
      <c r="B2296" s="145"/>
      <c r="C2296" s="146"/>
      <c r="N2296" s="147">
        <f t="shared" si="63"/>
        <v>2920</v>
      </c>
    </row>
    <row r="2297" spans="2:14">
      <c r="B2297" s="145"/>
      <c r="C2297" s="146"/>
      <c r="N2297" s="147">
        <f t="shared" si="63"/>
        <v>2920</v>
      </c>
    </row>
    <row r="2298" spans="2:14">
      <c r="B2298" s="145"/>
      <c r="C2298" s="146"/>
      <c r="N2298" s="147">
        <f t="shared" si="63"/>
        <v>2920</v>
      </c>
    </row>
    <row r="2299" spans="2:14">
      <c r="B2299" s="145"/>
      <c r="C2299" s="146"/>
      <c r="N2299" s="147">
        <f t="shared" si="63"/>
        <v>2920</v>
      </c>
    </row>
    <row r="2300" spans="2:14">
      <c r="B2300" s="145"/>
      <c r="C2300" s="146"/>
      <c r="N2300" s="147">
        <f t="shared" si="63"/>
        <v>2920</v>
      </c>
    </row>
    <row r="2301" spans="2:14">
      <c r="B2301" s="145"/>
      <c r="C2301" s="146"/>
      <c r="N2301" s="147">
        <f t="shared" si="63"/>
        <v>2920</v>
      </c>
    </row>
    <row r="2302" spans="2:14">
      <c r="B2302" s="145"/>
      <c r="C2302" s="146"/>
      <c r="N2302" s="147">
        <f t="shared" si="63"/>
        <v>2920</v>
      </c>
    </row>
    <row r="2303" spans="2:14">
      <c r="B2303" s="145"/>
      <c r="C2303" s="146"/>
      <c r="N2303" s="147">
        <f t="shared" si="63"/>
        <v>2920</v>
      </c>
    </row>
    <row r="2304" spans="2:14">
      <c r="B2304" s="145"/>
      <c r="C2304" s="146"/>
      <c r="N2304" s="147">
        <f t="shared" si="63"/>
        <v>2920</v>
      </c>
    </row>
    <row r="2305" spans="2:14">
      <c r="B2305" s="145"/>
      <c r="C2305" s="146"/>
      <c r="N2305" s="147">
        <f t="shared" si="63"/>
        <v>2920</v>
      </c>
    </row>
    <row r="2306" spans="2:14">
      <c r="B2306" s="145"/>
      <c r="C2306" s="146"/>
      <c r="N2306" s="147">
        <f t="shared" si="63"/>
        <v>2920</v>
      </c>
    </row>
    <row r="2307" spans="2:14">
      <c r="B2307" s="145"/>
      <c r="C2307" s="146"/>
      <c r="N2307" s="147">
        <f t="shared" si="63"/>
        <v>2920</v>
      </c>
    </row>
    <row r="2308" spans="2:14">
      <c r="B2308" s="145"/>
      <c r="C2308" s="146"/>
      <c r="N2308" s="147">
        <f t="shared" ref="N2308:N2371" si="64">K2308*10+N2307</f>
        <v>2920</v>
      </c>
    </row>
    <row r="2309" spans="2:14">
      <c r="B2309" s="145"/>
      <c r="C2309" s="146"/>
      <c r="N2309" s="147">
        <f t="shared" si="64"/>
        <v>2920</v>
      </c>
    </row>
    <row r="2310" spans="2:14">
      <c r="B2310" s="145"/>
      <c r="C2310" s="146"/>
      <c r="N2310" s="147">
        <f t="shared" si="64"/>
        <v>2920</v>
      </c>
    </row>
    <row r="2311" spans="2:14">
      <c r="B2311" s="145"/>
      <c r="C2311" s="146"/>
      <c r="N2311" s="147">
        <f t="shared" si="64"/>
        <v>2920</v>
      </c>
    </row>
    <row r="2312" spans="2:14">
      <c r="B2312" s="145"/>
      <c r="C2312" s="146"/>
      <c r="N2312" s="147">
        <f t="shared" si="64"/>
        <v>2920</v>
      </c>
    </row>
    <row r="2313" spans="2:14">
      <c r="B2313" s="145"/>
      <c r="C2313" s="146"/>
      <c r="N2313" s="147">
        <f t="shared" si="64"/>
        <v>2920</v>
      </c>
    </row>
    <row r="2314" spans="2:14">
      <c r="B2314" s="145"/>
      <c r="C2314" s="146"/>
      <c r="N2314" s="147">
        <f t="shared" si="64"/>
        <v>2920</v>
      </c>
    </row>
    <row r="2315" spans="2:14">
      <c r="B2315" s="145"/>
      <c r="C2315" s="146"/>
      <c r="N2315" s="147">
        <f t="shared" si="64"/>
        <v>2920</v>
      </c>
    </row>
    <row r="2316" spans="2:14">
      <c r="B2316" s="145"/>
      <c r="C2316" s="146"/>
      <c r="N2316" s="147">
        <f t="shared" si="64"/>
        <v>2920</v>
      </c>
    </row>
    <row r="2317" spans="2:14">
      <c r="B2317" s="145"/>
      <c r="C2317" s="146"/>
      <c r="N2317" s="147">
        <f t="shared" si="64"/>
        <v>2920</v>
      </c>
    </row>
    <row r="2318" spans="2:14">
      <c r="B2318" s="145"/>
      <c r="C2318" s="146"/>
      <c r="N2318" s="147">
        <f t="shared" si="64"/>
        <v>2920</v>
      </c>
    </row>
    <row r="2319" spans="2:14">
      <c r="B2319" s="145"/>
      <c r="C2319" s="146"/>
      <c r="N2319" s="147">
        <f t="shared" si="64"/>
        <v>2920</v>
      </c>
    </row>
    <row r="2320" spans="2:14">
      <c r="B2320" s="145"/>
      <c r="C2320" s="146"/>
      <c r="N2320" s="147">
        <f t="shared" si="64"/>
        <v>2920</v>
      </c>
    </row>
    <row r="2321" spans="2:14">
      <c r="B2321" s="145"/>
      <c r="C2321" s="146"/>
      <c r="N2321" s="147">
        <f t="shared" si="64"/>
        <v>2920</v>
      </c>
    </row>
    <row r="2322" spans="2:14">
      <c r="B2322" s="145"/>
      <c r="C2322" s="146"/>
      <c r="N2322" s="147">
        <f t="shared" si="64"/>
        <v>2920</v>
      </c>
    </row>
    <row r="2323" spans="2:14">
      <c r="B2323" s="145"/>
      <c r="C2323" s="146"/>
      <c r="N2323" s="147">
        <f t="shared" si="64"/>
        <v>2920</v>
      </c>
    </row>
    <row r="2324" spans="2:14">
      <c r="B2324" s="145"/>
      <c r="C2324" s="146"/>
      <c r="N2324" s="147">
        <f t="shared" si="64"/>
        <v>2920</v>
      </c>
    </row>
    <row r="2325" spans="2:14">
      <c r="B2325" s="145"/>
      <c r="C2325" s="146"/>
      <c r="N2325" s="147">
        <f t="shared" si="64"/>
        <v>2920</v>
      </c>
    </row>
    <row r="2326" spans="2:14">
      <c r="B2326" s="145"/>
      <c r="C2326" s="146"/>
      <c r="N2326" s="147">
        <f t="shared" si="64"/>
        <v>2920</v>
      </c>
    </row>
    <row r="2327" spans="2:14">
      <c r="B2327" s="145"/>
      <c r="C2327" s="146"/>
      <c r="N2327" s="147">
        <f t="shared" si="64"/>
        <v>2920</v>
      </c>
    </row>
    <row r="2328" spans="2:14">
      <c r="B2328" s="145"/>
      <c r="C2328" s="146"/>
      <c r="N2328" s="147">
        <f t="shared" si="64"/>
        <v>2920</v>
      </c>
    </row>
    <row r="2329" spans="2:14">
      <c r="B2329" s="145"/>
      <c r="C2329" s="146"/>
      <c r="N2329" s="147">
        <f t="shared" si="64"/>
        <v>2920</v>
      </c>
    </row>
    <row r="2330" spans="2:14">
      <c r="B2330" s="145"/>
      <c r="C2330" s="146"/>
      <c r="N2330" s="147">
        <f t="shared" si="64"/>
        <v>2920</v>
      </c>
    </row>
    <row r="2331" spans="2:14">
      <c r="B2331" s="145"/>
      <c r="C2331" s="146"/>
      <c r="N2331" s="147">
        <f t="shared" si="64"/>
        <v>2920</v>
      </c>
    </row>
    <row r="2332" spans="2:14">
      <c r="B2332" s="145"/>
      <c r="C2332" s="146"/>
      <c r="N2332" s="147">
        <f t="shared" si="64"/>
        <v>2920</v>
      </c>
    </row>
    <row r="2333" spans="2:14">
      <c r="B2333" s="145"/>
      <c r="C2333" s="146"/>
      <c r="N2333" s="147">
        <f t="shared" si="64"/>
        <v>2920</v>
      </c>
    </row>
    <row r="2334" spans="2:14">
      <c r="B2334" s="145"/>
      <c r="C2334" s="146"/>
      <c r="N2334" s="147">
        <f t="shared" si="64"/>
        <v>2920</v>
      </c>
    </row>
    <row r="2335" spans="2:14">
      <c r="B2335" s="145"/>
      <c r="C2335" s="146"/>
      <c r="N2335" s="147">
        <f t="shared" si="64"/>
        <v>2920</v>
      </c>
    </row>
    <row r="2336" spans="2:14">
      <c r="B2336" s="145"/>
      <c r="C2336" s="146"/>
      <c r="N2336" s="147">
        <f t="shared" si="64"/>
        <v>2920</v>
      </c>
    </row>
    <row r="2337" spans="2:14">
      <c r="B2337" s="145"/>
      <c r="C2337" s="146"/>
      <c r="N2337" s="147">
        <f t="shared" si="64"/>
        <v>2920</v>
      </c>
    </row>
    <row r="2338" spans="2:14">
      <c r="B2338" s="145"/>
      <c r="C2338" s="146"/>
      <c r="N2338" s="147">
        <f t="shared" si="64"/>
        <v>2920</v>
      </c>
    </row>
    <row r="2339" spans="2:14">
      <c r="B2339" s="145"/>
      <c r="C2339" s="146"/>
      <c r="N2339" s="147">
        <f t="shared" si="64"/>
        <v>2920</v>
      </c>
    </row>
    <row r="2340" spans="2:14">
      <c r="B2340" s="145"/>
      <c r="C2340" s="146"/>
      <c r="N2340" s="147">
        <f t="shared" si="64"/>
        <v>2920</v>
      </c>
    </row>
    <row r="2341" spans="2:14">
      <c r="B2341" s="145"/>
      <c r="C2341" s="146"/>
      <c r="N2341" s="147">
        <f t="shared" si="64"/>
        <v>2920</v>
      </c>
    </row>
    <row r="2342" spans="2:14">
      <c r="B2342" s="145"/>
      <c r="C2342" s="146"/>
      <c r="N2342" s="147">
        <f t="shared" si="64"/>
        <v>2920</v>
      </c>
    </row>
    <row r="2343" spans="2:14">
      <c r="B2343" s="145"/>
      <c r="C2343" s="146"/>
      <c r="N2343" s="147">
        <f t="shared" si="64"/>
        <v>2920</v>
      </c>
    </row>
    <row r="2344" spans="2:14">
      <c r="B2344" s="145"/>
      <c r="C2344" s="146"/>
      <c r="N2344" s="147">
        <f t="shared" si="64"/>
        <v>2920</v>
      </c>
    </row>
    <row r="2345" spans="2:14">
      <c r="B2345" s="145"/>
      <c r="C2345" s="146"/>
      <c r="N2345" s="147">
        <f t="shared" si="64"/>
        <v>2920</v>
      </c>
    </row>
    <row r="2346" spans="2:14">
      <c r="B2346" s="145"/>
      <c r="C2346" s="146"/>
      <c r="N2346" s="147">
        <f t="shared" si="64"/>
        <v>2920</v>
      </c>
    </row>
    <row r="2347" spans="2:14">
      <c r="B2347" s="145"/>
      <c r="C2347" s="146"/>
      <c r="N2347" s="147">
        <f t="shared" si="64"/>
        <v>2920</v>
      </c>
    </row>
    <row r="2348" spans="2:14">
      <c r="B2348" s="145"/>
      <c r="C2348" s="146"/>
      <c r="N2348" s="147">
        <f t="shared" si="64"/>
        <v>2920</v>
      </c>
    </row>
    <row r="2349" spans="2:14">
      <c r="B2349" s="145"/>
      <c r="C2349" s="146"/>
      <c r="N2349" s="147">
        <f t="shared" si="64"/>
        <v>2920</v>
      </c>
    </row>
    <row r="2350" spans="2:14">
      <c r="B2350" s="145"/>
      <c r="C2350" s="146"/>
      <c r="N2350" s="147">
        <f t="shared" si="64"/>
        <v>2920</v>
      </c>
    </row>
    <row r="2351" spans="2:14">
      <c r="B2351" s="145"/>
      <c r="C2351" s="146"/>
      <c r="N2351" s="147">
        <f t="shared" si="64"/>
        <v>2920</v>
      </c>
    </row>
    <row r="2352" spans="2:14">
      <c r="B2352" s="145"/>
      <c r="C2352" s="146"/>
      <c r="N2352" s="147">
        <f t="shared" si="64"/>
        <v>2920</v>
      </c>
    </row>
    <row r="2353" spans="2:14">
      <c r="B2353" s="145"/>
      <c r="C2353" s="146"/>
      <c r="N2353" s="147">
        <f t="shared" si="64"/>
        <v>2920</v>
      </c>
    </row>
    <row r="2354" spans="2:14">
      <c r="B2354" s="145"/>
      <c r="C2354" s="146"/>
      <c r="N2354" s="147">
        <f t="shared" si="64"/>
        <v>2920</v>
      </c>
    </row>
    <row r="2355" spans="2:14">
      <c r="B2355" s="145"/>
      <c r="C2355" s="146"/>
      <c r="N2355" s="147">
        <f t="shared" si="64"/>
        <v>2920</v>
      </c>
    </row>
    <row r="2356" spans="2:14">
      <c r="B2356" s="145"/>
      <c r="C2356" s="146"/>
      <c r="N2356" s="147">
        <f t="shared" si="64"/>
        <v>2920</v>
      </c>
    </row>
    <row r="2357" spans="2:14">
      <c r="B2357" s="145"/>
      <c r="C2357" s="146"/>
      <c r="N2357" s="147">
        <f t="shared" si="64"/>
        <v>2920</v>
      </c>
    </row>
    <row r="2358" spans="2:14">
      <c r="B2358" s="145"/>
      <c r="C2358" s="146"/>
      <c r="N2358" s="147">
        <f t="shared" si="64"/>
        <v>2920</v>
      </c>
    </row>
    <row r="2359" spans="2:14">
      <c r="B2359" s="145"/>
      <c r="C2359" s="146"/>
      <c r="N2359" s="147">
        <f t="shared" si="64"/>
        <v>2920</v>
      </c>
    </row>
    <row r="2360" spans="2:14">
      <c r="B2360" s="145"/>
      <c r="C2360" s="146"/>
      <c r="N2360" s="147">
        <f t="shared" si="64"/>
        <v>2920</v>
      </c>
    </row>
    <row r="2361" spans="2:14">
      <c r="B2361" s="145"/>
      <c r="C2361" s="146"/>
      <c r="N2361" s="147">
        <f t="shared" si="64"/>
        <v>2920</v>
      </c>
    </row>
    <row r="2362" spans="2:14">
      <c r="B2362" s="145"/>
      <c r="C2362" s="146"/>
      <c r="N2362" s="147">
        <f t="shared" si="64"/>
        <v>2920</v>
      </c>
    </row>
    <row r="2363" spans="2:14">
      <c r="B2363" s="145"/>
      <c r="C2363" s="146"/>
      <c r="N2363" s="147">
        <f t="shared" si="64"/>
        <v>2920</v>
      </c>
    </row>
    <row r="2364" spans="2:14">
      <c r="B2364" s="145"/>
      <c r="C2364" s="146"/>
      <c r="N2364" s="147">
        <f t="shared" si="64"/>
        <v>2920</v>
      </c>
    </row>
    <row r="2365" spans="2:14">
      <c r="B2365" s="145"/>
      <c r="C2365" s="146"/>
      <c r="N2365" s="147">
        <f t="shared" si="64"/>
        <v>2920</v>
      </c>
    </row>
    <row r="2366" spans="2:14">
      <c r="B2366" s="145"/>
      <c r="C2366" s="146"/>
      <c r="N2366" s="147">
        <f t="shared" si="64"/>
        <v>2920</v>
      </c>
    </row>
    <row r="2367" spans="2:14">
      <c r="B2367" s="145"/>
      <c r="C2367" s="146"/>
      <c r="N2367" s="147">
        <f t="shared" si="64"/>
        <v>2920</v>
      </c>
    </row>
    <row r="2368" spans="2:14">
      <c r="B2368" s="145"/>
      <c r="C2368" s="146"/>
      <c r="N2368" s="147">
        <f t="shared" si="64"/>
        <v>2920</v>
      </c>
    </row>
    <row r="2369" spans="2:14">
      <c r="B2369" s="145"/>
      <c r="C2369" s="146"/>
      <c r="N2369" s="147">
        <f t="shared" si="64"/>
        <v>2920</v>
      </c>
    </row>
    <row r="2370" spans="2:14">
      <c r="B2370" s="145"/>
      <c r="C2370" s="146"/>
      <c r="N2370" s="147">
        <f t="shared" si="64"/>
        <v>2920</v>
      </c>
    </row>
    <row r="2371" spans="2:14">
      <c r="B2371" s="145"/>
      <c r="C2371" s="146"/>
      <c r="N2371" s="147">
        <f t="shared" si="64"/>
        <v>2920</v>
      </c>
    </row>
    <row r="2372" spans="2:14">
      <c r="B2372" s="145"/>
      <c r="C2372" s="146"/>
      <c r="N2372" s="147">
        <f t="shared" ref="N2372:N2435" si="65">K2372*10+N2371</f>
        <v>2920</v>
      </c>
    </row>
    <row r="2373" spans="2:14">
      <c r="B2373" s="145"/>
      <c r="C2373" s="146"/>
      <c r="N2373" s="147">
        <f t="shared" si="65"/>
        <v>2920</v>
      </c>
    </row>
    <row r="2374" spans="2:14">
      <c r="B2374" s="145"/>
      <c r="C2374" s="146"/>
      <c r="N2374" s="147">
        <f t="shared" si="65"/>
        <v>2920</v>
      </c>
    </row>
    <row r="2375" spans="2:14">
      <c r="B2375" s="145"/>
      <c r="C2375" s="146"/>
      <c r="N2375" s="147">
        <f t="shared" si="65"/>
        <v>2920</v>
      </c>
    </row>
    <row r="2376" spans="2:14">
      <c r="B2376" s="145"/>
      <c r="C2376" s="146"/>
      <c r="N2376" s="147">
        <f t="shared" si="65"/>
        <v>2920</v>
      </c>
    </row>
    <row r="2377" spans="2:14">
      <c r="B2377" s="145"/>
      <c r="C2377" s="146"/>
      <c r="N2377" s="147">
        <f t="shared" si="65"/>
        <v>2920</v>
      </c>
    </row>
    <row r="2378" spans="2:14">
      <c r="B2378" s="145"/>
      <c r="C2378" s="146"/>
      <c r="N2378" s="147">
        <f t="shared" si="65"/>
        <v>2920</v>
      </c>
    </row>
    <row r="2379" spans="2:14">
      <c r="B2379" s="145"/>
      <c r="C2379" s="146"/>
      <c r="N2379" s="147">
        <f t="shared" si="65"/>
        <v>2920</v>
      </c>
    </row>
    <row r="2380" spans="2:14">
      <c r="B2380" s="145"/>
      <c r="C2380" s="146"/>
      <c r="N2380" s="147">
        <f t="shared" si="65"/>
        <v>2920</v>
      </c>
    </row>
    <row r="2381" spans="2:14">
      <c r="B2381" s="145"/>
      <c r="C2381" s="146"/>
      <c r="N2381" s="147">
        <f t="shared" si="65"/>
        <v>2920</v>
      </c>
    </row>
    <row r="2382" spans="2:14">
      <c r="B2382" s="145"/>
      <c r="C2382" s="146"/>
      <c r="N2382" s="147">
        <f t="shared" si="65"/>
        <v>2920</v>
      </c>
    </row>
    <row r="2383" spans="2:14">
      <c r="B2383" s="145"/>
      <c r="C2383" s="146"/>
      <c r="N2383" s="147">
        <f t="shared" si="65"/>
        <v>2920</v>
      </c>
    </row>
    <row r="2384" spans="2:14">
      <c r="B2384" s="145"/>
      <c r="C2384" s="146"/>
      <c r="N2384" s="147">
        <f t="shared" si="65"/>
        <v>2920</v>
      </c>
    </row>
    <row r="2385" spans="2:14">
      <c r="B2385" s="145"/>
      <c r="C2385" s="146"/>
      <c r="N2385" s="147">
        <f t="shared" si="65"/>
        <v>2920</v>
      </c>
    </row>
    <row r="2386" spans="2:14">
      <c r="B2386" s="145"/>
      <c r="C2386" s="146"/>
      <c r="N2386" s="147">
        <f t="shared" si="65"/>
        <v>2920</v>
      </c>
    </row>
    <row r="2387" spans="2:14">
      <c r="B2387" s="145"/>
      <c r="C2387" s="146"/>
      <c r="N2387" s="147">
        <f t="shared" si="65"/>
        <v>2920</v>
      </c>
    </row>
    <row r="2388" spans="2:14">
      <c r="B2388" s="145"/>
      <c r="C2388" s="146"/>
      <c r="N2388" s="147">
        <f t="shared" si="65"/>
        <v>2920</v>
      </c>
    </row>
    <row r="2389" spans="2:14">
      <c r="B2389" s="145"/>
      <c r="C2389" s="146"/>
      <c r="N2389" s="147">
        <f t="shared" si="65"/>
        <v>2920</v>
      </c>
    </row>
    <row r="2390" spans="2:14">
      <c r="B2390" s="145"/>
      <c r="C2390" s="146"/>
      <c r="N2390" s="147">
        <f t="shared" si="65"/>
        <v>2920</v>
      </c>
    </row>
    <row r="2391" spans="2:14">
      <c r="B2391" s="145"/>
      <c r="C2391" s="146"/>
      <c r="N2391" s="147">
        <f t="shared" si="65"/>
        <v>2920</v>
      </c>
    </row>
    <row r="2392" spans="2:14">
      <c r="B2392" s="145"/>
      <c r="C2392" s="146"/>
      <c r="N2392" s="147">
        <f t="shared" si="65"/>
        <v>2920</v>
      </c>
    </row>
    <row r="2393" spans="2:14">
      <c r="B2393" s="145"/>
      <c r="C2393" s="146"/>
      <c r="N2393" s="147">
        <f t="shared" si="65"/>
        <v>2920</v>
      </c>
    </row>
    <row r="2394" spans="2:14">
      <c r="B2394" s="145"/>
      <c r="C2394" s="146"/>
      <c r="N2394" s="147">
        <f t="shared" si="65"/>
        <v>2920</v>
      </c>
    </row>
    <row r="2395" spans="2:14">
      <c r="B2395" s="145"/>
      <c r="C2395" s="146"/>
      <c r="N2395" s="147">
        <f t="shared" si="65"/>
        <v>2920</v>
      </c>
    </row>
    <row r="2396" spans="2:14">
      <c r="B2396" s="145"/>
      <c r="C2396" s="146"/>
      <c r="N2396" s="147">
        <f t="shared" si="65"/>
        <v>2920</v>
      </c>
    </row>
    <row r="2397" spans="2:14">
      <c r="B2397" s="145"/>
      <c r="C2397" s="146"/>
      <c r="N2397" s="147">
        <f t="shared" si="65"/>
        <v>2920</v>
      </c>
    </row>
    <row r="2398" spans="2:14">
      <c r="B2398" s="145"/>
      <c r="C2398" s="146"/>
      <c r="N2398" s="147">
        <f t="shared" si="65"/>
        <v>2920</v>
      </c>
    </row>
    <row r="2399" spans="2:14">
      <c r="B2399" s="145"/>
      <c r="C2399" s="146"/>
      <c r="N2399" s="147">
        <f t="shared" si="65"/>
        <v>2920</v>
      </c>
    </row>
    <row r="2400" spans="2:14">
      <c r="B2400" s="145"/>
      <c r="C2400" s="146"/>
      <c r="N2400" s="147">
        <f t="shared" si="65"/>
        <v>2920</v>
      </c>
    </row>
    <row r="2401" spans="2:14">
      <c r="B2401" s="145"/>
      <c r="C2401" s="146"/>
      <c r="N2401" s="147">
        <f t="shared" si="65"/>
        <v>2920</v>
      </c>
    </row>
    <row r="2402" spans="2:14">
      <c r="B2402" s="145"/>
      <c r="C2402" s="146"/>
      <c r="N2402" s="147">
        <f t="shared" si="65"/>
        <v>2920</v>
      </c>
    </row>
    <row r="2403" spans="2:14">
      <c r="B2403" s="145"/>
      <c r="C2403" s="146"/>
      <c r="N2403" s="147">
        <f t="shared" si="65"/>
        <v>2920</v>
      </c>
    </row>
    <row r="2404" spans="2:14">
      <c r="B2404" s="145"/>
      <c r="C2404" s="146"/>
      <c r="N2404" s="147">
        <f t="shared" si="65"/>
        <v>2920</v>
      </c>
    </row>
    <row r="2405" spans="2:14">
      <c r="B2405" s="145"/>
      <c r="C2405" s="146"/>
      <c r="N2405" s="147">
        <f t="shared" si="65"/>
        <v>2920</v>
      </c>
    </row>
    <row r="2406" spans="2:14">
      <c r="B2406" s="145"/>
      <c r="C2406" s="146"/>
      <c r="N2406" s="147">
        <f t="shared" si="65"/>
        <v>2920</v>
      </c>
    </row>
    <row r="2407" spans="2:14">
      <c r="B2407" s="145"/>
      <c r="C2407" s="146"/>
      <c r="N2407" s="147">
        <f t="shared" si="65"/>
        <v>2920</v>
      </c>
    </row>
    <row r="2408" spans="2:14">
      <c r="B2408" s="145"/>
      <c r="C2408" s="146"/>
      <c r="N2408" s="147">
        <f t="shared" si="65"/>
        <v>2920</v>
      </c>
    </row>
    <row r="2409" spans="2:14">
      <c r="B2409" s="145"/>
      <c r="C2409" s="146"/>
      <c r="N2409" s="147">
        <f t="shared" si="65"/>
        <v>2920</v>
      </c>
    </row>
    <row r="2410" spans="2:14">
      <c r="B2410" s="145"/>
      <c r="C2410" s="146"/>
      <c r="N2410" s="147">
        <f t="shared" si="65"/>
        <v>2920</v>
      </c>
    </row>
    <row r="2411" spans="2:14">
      <c r="B2411" s="145"/>
      <c r="C2411" s="146"/>
      <c r="N2411" s="147">
        <f t="shared" si="65"/>
        <v>2920</v>
      </c>
    </row>
    <row r="2412" spans="2:14">
      <c r="B2412" s="145"/>
      <c r="C2412" s="146"/>
      <c r="N2412" s="147">
        <f t="shared" si="65"/>
        <v>2920</v>
      </c>
    </row>
    <row r="2413" spans="2:14">
      <c r="B2413" s="145"/>
      <c r="C2413" s="146"/>
      <c r="N2413" s="147">
        <f t="shared" si="65"/>
        <v>2920</v>
      </c>
    </row>
    <row r="2414" spans="2:14">
      <c r="B2414" s="145"/>
      <c r="C2414" s="146"/>
      <c r="N2414" s="147">
        <f t="shared" si="65"/>
        <v>2920</v>
      </c>
    </row>
    <row r="2415" spans="2:14">
      <c r="B2415" s="145"/>
      <c r="C2415" s="146"/>
      <c r="N2415" s="147">
        <f t="shared" si="65"/>
        <v>2920</v>
      </c>
    </row>
    <row r="2416" spans="2:14">
      <c r="B2416" s="145"/>
      <c r="C2416" s="146"/>
      <c r="N2416" s="147">
        <f t="shared" si="65"/>
        <v>2920</v>
      </c>
    </row>
    <row r="2417" spans="14:14">
      <c r="N2417" s="147">
        <f t="shared" si="65"/>
        <v>2920</v>
      </c>
    </row>
    <row r="2418" spans="14:14">
      <c r="N2418" s="147">
        <f t="shared" si="65"/>
        <v>2920</v>
      </c>
    </row>
    <row r="2419" spans="14:14">
      <c r="N2419" s="147">
        <f t="shared" si="65"/>
        <v>2920</v>
      </c>
    </row>
    <row r="2420" spans="14:14">
      <c r="N2420" s="147">
        <f t="shared" si="65"/>
        <v>2920</v>
      </c>
    </row>
    <row r="2421" spans="14:14">
      <c r="N2421" s="147">
        <f t="shared" si="65"/>
        <v>2920</v>
      </c>
    </row>
    <row r="2422" spans="14:14">
      <c r="N2422" s="147">
        <f t="shared" si="65"/>
        <v>2920</v>
      </c>
    </row>
    <row r="2423" spans="14:14">
      <c r="N2423" s="147">
        <f t="shared" si="65"/>
        <v>2920</v>
      </c>
    </row>
    <row r="2424" spans="14:14">
      <c r="N2424" s="147">
        <f t="shared" si="65"/>
        <v>2920</v>
      </c>
    </row>
    <row r="2425" spans="14:14">
      <c r="N2425" s="147">
        <f t="shared" si="65"/>
        <v>2920</v>
      </c>
    </row>
    <row r="2426" spans="14:14">
      <c r="N2426" s="147">
        <f t="shared" si="65"/>
        <v>2920</v>
      </c>
    </row>
    <row r="2427" spans="14:14">
      <c r="N2427" s="147">
        <f t="shared" si="65"/>
        <v>2920</v>
      </c>
    </row>
    <row r="2428" spans="14:14">
      <c r="N2428" s="147">
        <f t="shared" si="65"/>
        <v>2920</v>
      </c>
    </row>
    <row r="2429" spans="14:14">
      <c r="N2429" s="147">
        <f t="shared" si="65"/>
        <v>2920</v>
      </c>
    </row>
    <row r="2430" spans="14:14">
      <c r="N2430" s="147">
        <f t="shared" si="65"/>
        <v>2920</v>
      </c>
    </row>
    <row r="2431" spans="14:14">
      <c r="N2431" s="147">
        <f t="shared" si="65"/>
        <v>2920</v>
      </c>
    </row>
    <row r="2432" spans="14:14">
      <c r="N2432" s="147">
        <f t="shared" si="65"/>
        <v>2920</v>
      </c>
    </row>
    <row r="2433" spans="14:14">
      <c r="N2433" s="147">
        <f t="shared" si="65"/>
        <v>2920</v>
      </c>
    </row>
    <row r="2434" spans="14:14">
      <c r="N2434" s="147">
        <f t="shared" si="65"/>
        <v>2920</v>
      </c>
    </row>
    <row r="2435" spans="14:14">
      <c r="N2435" s="147">
        <f t="shared" si="65"/>
        <v>2920</v>
      </c>
    </row>
    <row r="2436" spans="14:14">
      <c r="N2436" s="147">
        <f t="shared" ref="N2436:N2499" si="66">K2436*10+N2435</f>
        <v>2920</v>
      </c>
    </row>
    <row r="2437" spans="14:14">
      <c r="N2437" s="147">
        <f t="shared" si="66"/>
        <v>2920</v>
      </c>
    </row>
    <row r="2438" spans="14:14">
      <c r="N2438" s="147">
        <f t="shared" si="66"/>
        <v>2920</v>
      </c>
    </row>
    <row r="2439" spans="14:14">
      <c r="N2439" s="147">
        <f t="shared" si="66"/>
        <v>2920</v>
      </c>
    </row>
    <row r="2440" spans="14:14">
      <c r="N2440" s="147">
        <f t="shared" si="66"/>
        <v>2920</v>
      </c>
    </row>
    <row r="2441" spans="14:14">
      <c r="N2441" s="147">
        <f t="shared" si="66"/>
        <v>2920</v>
      </c>
    </row>
    <row r="2442" spans="14:14">
      <c r="N2442" s="147">
        <f t="shared" si="66"/>
        <v>2920</v>
      </c>
    </row>
    <row r="2443" spans="14:14">
      <c r="N2443" s="147">
        <f t="shared" si="66"/>
        <v>2920</v>
      </c>
    </row>
    <row r="2444" spans="14:14">
      <c r="N2444" s="147">
        <f t="shared" si="66"/>
        <v>2920</v>
      </c>
    </row>
    <row r="2445" spans="14:14">
      <c r="N2445" s="147">
        <f t="shared" si="66"/>
        <v>2920</v>
      </c>
    </row>
    <row r="2446" spans="14:14">
      <c r="N2446" s="147">
        <f t="shared" si="66"/>
        <v>2920</v>
      </c>
    </row>
    <row r="2447" spans="14:14">
      <c r="N2447" s="147">
        <f t="shared" si="66"/>
        <v>2920</v>
      </c>
    </row>
    <row r="2448" spans="14:14">
      <c r="N2448" s="147">
        <f t="shared" si="66"/>
        <v>2920</v>
      </c>
    </row>
    <row r="2449" spans="14:14">
      <c r="N2449" s="147">
        <f t="shared" si="66"/>
        <v>2920</v>
      </c>
    </row>
    <row r="2450" spans="14:14">
      <c r="N2450" s="147">
        <f t="shared" si="66"/>
        <v>2920</v>
      </c>
    </row>
    <row r="2451" spans="14:14">
      <c r="N2451" s="147">
        <f t="shared" si="66"/>
        <v>2920</v>
      </c>
    </row>
    <row r="2452" spans="14:14">
      <c r="N2452" s="147">
        <f t="shared" si="66"/>
        <v>2920</v>
      </c>
    </row>
    <row r="2453" spans="14:14">
      <c r="N2453" s="147">
        <f t="shared" si="66"/>
        <v>2920</v>
      </c>
    </row>
    <row r="2454" spans="14:14">
      <c r="N2454" s="147">
        <f t="shared" si="66"/>
        <v>2920</v>
      </c>
    </row>
    <row r="2455" spans="14:14">
      <c r="N2455" s="147">
        <f t="shared" si="66"/>
        <v>2920</v>
      </c>
    </row>
    <row r="2456" spans="14:14">
      <c r="N2456" s="147">
        <f t="shared" si="66"/>
        <v>2920</v>
      </c>
    </row>
    <row r="2457" spans="14:14">
      <c r="N2457" s="147">
        <f t="shared" si="66"/>
        <v>2920</v>
      </c>
    </row>
    <row r="2458" spans="14:14">
      <c r="N2458" s="147">
        <f t="shared" si="66"/>
        <v>2920</v>
      </c>
    </row>
    <row r="2459" spans="14:14">
      <c r="N2459" s="147">
        <f t="shared" si="66"/>
        <v>2920</v>
      </c>
    </row>
    <row r="2460" spans="14:14">
      <c r="N2460" s="147">
        <f t="shared" si="66"/>
        <v>2920</v>
      </c>
    </row>
    <row r="2461" spans="14:14">
      <c r="N2461" s="147">
        <f t="shared" si="66"/>
        <v>2920</v>
      </c>
    </row>
    <row r="2462" spans="14:14">
      <c r="N2462" s="147">
        <f t="shared" si="66"/>
        <v>2920</v>
      </c>
    </row>
    <row r="2463" spans="14:14">
      <c r="N2463" s="147">
        <f t="shared" si="66"/>
        <v>2920</v>
      </c>
    </row>
    <row r="2464" spans="14:14">
      <c r="N2464" s="147">
        <f t="shared" si="66"/>
        <v>2920</v>
      </c>
    </row>
    <row r="2465" spans="14:14">
      <c r="N2465" s="147">
        <f t="shared" si="66"/>
        <v>2920</v>
      </c>
    </row>
    <row r="2466" spans="14:14">
      <c r="N2466" s="147">
        <f t="shared" si="66"/>
        <v>2920</v>
      </c>
    </row>
    <row r="2467" spans="14:14">
      <c r="N2467" s="147">
        <f t="shared" si="66"/>
        <v>2920</v>
      </c>
    </row>
    <row r="2468" spans="14:14">
      <c r="N2468" s="147">
        <f t="shared" si="66"/>
        <v>2920</v>
      </c>
    </row>
    <row r="2469" spans="14:14">
      <c r="N2469" s="147">
        <f t="shared" si="66"/>
        <v>2920</v>
      </c>
    </row>
    <row r="2470" spans="14:14">
      <c r="N2470" s="147">
        <f t="shared" si="66"/>
        <v>2920</v>
      </c>
    </row>
    <row r="2471" spans="14:14">
      <c r="N2471" s="147">
        <f t="shared" si="66"/>
        <v>2920</v>
      </c>
    </row>
    <row r="2472" spans="14:14">
      <c r="N2472" s="147">
        <f t="shared" si="66"/>
        <v>2920</v>
      </c>
    </row>
    <row r="2473" spans="14:14">
      <c r="N2473" s="147">
        <f t="shared" si="66"/>
        <v>2920</v>
      </c>
    </row>
    <row r="2474" spans="14:14">
      <c r="N2474" s="147">
        <f t="shared" si="66"/>
        <v>2920</v>
      </c>
    </row>
    <row r="2475" spans="14:14">
      <c r="N2475" s="147">
        <f t="shared" si="66"/>
        <v>2920</v>
      </c>
    </row>
    <row r="2476" spans="14:14">
      <c r="N2476" s="147">
        <f t="shared" si="66"/>
        <v>2920</v>
      </c>
    </row>
    <row r="2477" spans="14:14">
      <c r="N2477" s="147">
        <f t="shared" si="66"/>
        <v>2920</v>
      </c>
    </row>
    <row r="2478" spans="14:14">
      <c r="N2478" s="147">
        <f t="shared" si="66"/>
        <v>2920</v>
      </c>
    </row>
    <row r="2479" spans="14:14">
      <c r="N2479" s="147">
        <f t="shared" si="66"/>
        <v>2920</v>
      </c>
    </row>
    <row r="2480" spans="14:14">
      <c r="N2480" s="147">
        <f t="shared" si="66"/>
        <v>2920</v>
      </c>
    </row>
    <row r="2481" spans="14:14">
      <c r="N2481" s="147">
        <f t="shared" si="66"/>
        <v>2920</v>
      </c>
    </row>
    <row r="2482" spans="14:14">
      <c r="N2482" s="147">
        <f t="shared" si="66"/>
        <v>2920</v>
      </c>
    </row>
    <row r="2483" spans="14:14">
      <c r="N2483" s="147">
        <f t="shared" si="66"/>
        <v>2920</v>
      </c>
    </row>
    <row r="2484" spans="14:14">
      <c r="N2484" s="147">
        <f t="shared" si="66"/>
        <v>2920</v>
      </c>
    </row>
    <row r="2485" spans="14:14">
      <c r="N2485" s="147">
        <f t="shared" si="66"/>
        <v>2920</v>
      </c>
    </row>
    <row r="2486" spans="14:14">
      <c r="N2486" s="147">
        <f t="shared" si="66"/>
        <v>2920</v>
      </c>
    </row>
    <row r="2487" spans="14:14">
      <c r="N2487" s="147">
        <f t="shared" si="66"/>
        <v>2920</v>
      </c>
    </row>
    <row r="2488" spans="14:14">
      <c r="N2488" s="147">
        <f t="shared" si="66"/>
        <v>2920</v>
      </c>
    </row>
    <row r="2489" spans="14:14">
      <c r="N2489" s="147">
        <f t="shared" si="66"/>
        <v>2920</v>
      </c>
    </row>
    <row r="2490" spans="14:14">
      <c r="N2490" s="147">
        <f t="shared" si="66"/>
        <v>2920</v>
      </c>
    </row>
    <row r="2491" spans="14:14">
      <c r="N2491" s="147">
        <f t="shared" si="66"/>
        <v>2920</v>
      </c>
    </row>
    <row r="2492" spans="14:14">
      <c r="N2492" s="147">
        <f t="shared" si="66"/>
        <v>2920</v>
      </c>
    </row>
    <row r="2493" spans="14:14">
      <c r="N2493" s="147">
        <f t="shared" si="66"/>
        <v>2920</v>
      </c>
    </row>
    <row r="2494" spans="14:14">
      <c r="N2494" s="147">
        <f t="shared" si="66"/>
        <v>2920</v>
      </c>
    </row>
    <row r="2495" spans="14:14">
      <c r="N2495" s="147">
        <f t="shared" si="66"/>
        <v>2920</v>
      </c>
    </row>
    <row r="2496" spans="14:14">
      <c r="N2496" s="147">
        <f t="shared" si="66"/>
        <v>2920</v>
      </c>
    </row>
    <row r="2497" spans="14:14">
      <c r="N2497" s="147">
        <f t="shared" si="66"/>
        <v>2920</v>
      </c>
    </row>
    <row r="2498" spans="14:14">
      <c r="N2498" s="147">
        <f t="shared" si="66"/>
        <v>2920</v>
      </c>
    </row>
    <row r="2499" spans="14:14">
      <c r="N2499" s="147">
        <f t="shared" si="66"/>
        <v>2920</v>
      </c>
    </row>
    <row r="2500" spans="14:14">
      <c r="N2500" s="147">
        <f t="shared" ref="N2500:N2563" si="67">K2500*10+N2499</f>
        <v>2920</v>
      </c>
    </row>
    <row r="2501" spans="14:14">
      <c r="N2501" s="147">
        <f t="shared" si="67"/>
        <v>2920</v>
      </c>
    </row>
    <row r="2502" spans="14:14">
      <c r="N2502" s="147">
        <f t="shared" si="67"/>
        <v>2920</v>
      </c>
    </row>
    <row r="2503" spans="14:14">
      <c r="N2503" s="147">
        <f t="shared" si="67"/>
        <v>2920</v>
      </c>
    </row>
    <row r="2504" spans="14:14">
      <c r="N2504" s="147">
        <f t="shared" si="67"/>
        <v>2920</v>
      </c>
    </row>
    <row r="2505" spans="14:14">
      <c r="N2505" s="147">
        <f t="shared" si="67"/>
        <v>2920</v>
      </c>
    </row>
    <row r="2506" spans="14:14">
      <c r="N2506" s="147">
        <f t="shared" si="67"/>
        <v>2920</v>
      </c>
    </row>
    <row r="2507" spans="14:14">
      <c r="N2507" s="147">
        <f t="shared" si="67"/>
        <v>2920</v>
      </c>
    </row>
    <row r="2508" spans="14:14">
      <c r="N2508" s="147">
        <f t="shared" si="67"/>
        <v>2920</v>
      </c>
    </row>
    <row r="2509" spans="14:14">
      <c r="N2509" s="147">
        <f t="shared" si="67"/>
        <v>2920</v>
      </c>
    </row>
    <row r="2510" spans="14:14">
      <c r="N2510" s="147">
        <f t="shared" si="67"/>
        <v>2920</v>
      </c>
    </row>
    <row r="2511" spans="14:14">
      <c r="N2511" s="147">
        <f t="shared" si="67"/>
        <v>2920</v>
      </c>
    </row>
    <row r="2512" spans="14:14">
      <c r="N2512" s="147">
        <f t="shared" si="67"/>
        <v>2920</v>
      </c>
    </row>
    <row r="2513" spans="14:14">
      <c r="N2513" s="147">
        <f t="shared" si="67"/>
        <v>2920</v>
      </c>
    </row>
    <row r="2514" spans="14:14">
      <c r="N2514" s="147">
        <f t="shared" si="67"/>
        <v>2920</v>
      </c>
    </row>
    <row r="2515" spans="14:14">
      <c r="N2515" s="147">
        <f t="shared" si="67"/>
        <v>2920</v>
      </c>
    </row>
    <row r="2516" spans="14:14">
      <c r="N2516" s="147">
        <f t="shared" si="67"/>
        <v>2920</v>
      </c>
    </row>
    <row r="2517" spans="14:14">
      <c r="N2517" s="147">
        <f t="shared" si="67"/>
        <v>2920</v>
      </c>
    </row>
    <row r="2518" spans="14:14">
      <c r="N2518" s="147">
        <f t="shared" si="67"/>
        <v>2920</v>
      </c>
    </row>
    <row r="2519" spans="14:14">
      <c r="N2519" s="147">
        <f t="shared" si="67"/>
        <v>2920</v>
      </c>
    </row>
    <row r="2520" spans="14:14">
      <c r="N2520" s="147">
        <f t="shared" si="67"/>
        <v>2920</v>
      </c>
    </row>
    <row r="2521" spans="14:14">
      <c r="N2521" s="147">
        <f t="shared" si="67"/>
        <v>2920</v>
      </c>
    </row>
    <row r="2522" spans="14:14">
      <c r="N2522" s="147">
        <f t="shared" si="67"/>
        <v>2920</v>
      </c>
    </row>
    <row r="2523" spans="14:14">
      <c r="N2523" s="147">
        <f t="shared" si="67"/>
        <v>2920</v>
      </c>
    </row>
    <row r="2524" spans="14:14">
      <c r="N2524" s="147">
        <f t="shared" si="67"/>
        <v>2920</v>
      </c>
    </row>
    <row r="2525" spans="14:14">
      <c r="N2525" s="147">
        <f t="shared" si="67"/>
        <v>2920</v>
      </c>
    </row>
    <row r="2526" spans="14:14">
      <c r="N2526" s="147">
        <f t="shared" si="67"/>
        <v>2920</v>
      </c>
    </row>
    <row r="2527" spans="14:14">
      <c r="N2527" s="147">
        <f t="shared" si="67"/>
        <v>2920</v>
      </c>
    </row>
    <row r="2528" spans="14:14">
      <c r="N2528" s="147">
        <f t="shared" si="67"/>
        <v>2920</v>
      </c>
    </row>
    <row r="2529" spans="14:14">
      <c r="N2529" s="147">
        <f t="shared" si="67"/>
        <v>2920</v>
      </c>
    </row>
    <row r="2530" spans="14:14">
      <c r="N2530" s="147">
        <f t="shared" si="67"/>
        <v>2920</v>
      </c>
    </row>
    <row r="2531" spans="14:14">
      <c r="N2531" s="147">
        <f t="shared" si="67"/>
        <v>2920</v>
      </c>
    </row>
    <row r="2532" spans="14:14">
      <c r="N2532" s="147">
        <f t="shared" si="67"/>
        <v>2920</v>
      </c>
    </row>
    <row r="2533" spans="14:14">
      <c r="N2533" s="147">
        <f t="shared" si="67"/>
        <v>2920</v>
      </c>
    </row>
    <row r="2534" spans="14:14">
      <c r="N2534" s="147">
        <f t="shared" si="67"/>
        <v>2920</v>
      </c>
    </row>
    <row r="2535" spans="14:14">
      <c r="N2535" s="147">
        <f t="shared" si="67"/>
        <v>2920</v>
      </c>
    </row>
    <row r="2536" spans="14:14">
      <c r="N2536" s="147">
        <f t="shared" si="67"/>
        <v>2920</v>
      </c>
    </row>
    <row r="2537" spans="14:14">
      <c r="N2537" s="147">
        <f t="shared" si="67"/>
        <v>2920</v>
      </c>
    </row>
    <row r="2538" spans="14:14">
      <c r="N2538" s="147">
        <f t="shared" si="67"/>
        <v>2920</v>
      </c>
    </row>
    <row r="2539" spans="14:14">
      <c r="N2539" s="147">
        <f t="shared" si="67"/>
        <v>2920</v>
      </c>
    </row>
    <row r="2540" spans="14:14">
      <c r="N2540" s="147">
        <f t="shared" si="67"/>
        <v>2920</v>
      </c>
    </row>
    <row r="2541" spans="14:14">
      <c r="N2541" s="147">
        <f t="shared" si="67"/>
        <v>2920</v>
      </c>
    </row>
    <row r="2542" spans="14:14">
      <c r="N2542" s="147">
        <f t="shared" si="67"/>
        <v>2920</v>
      </c>
    </row>
    <row r="2543" spans="14:14">
      <c r="N2543" s="147">
        <f t="shared" si="67"/>
        <v>2920</v>
      </c>
    </row>
    <row r="2544" spans="14:14">
      <c r="N2544" s="147">
        <f t="shared" si="67"/>
        <v>2920</v>
      </c>
    </row>
    <row r="2545" spans="14:14">
      <c r="N2545" s="147">
        <f t="shared" si="67"/>
        <v>2920</v>
      </c>
    </row>
    <row r="2546" spans="14:14">
      <c r="N2546" s="147">
        <f t="shared" si="67"/>
        <v>2920</v>
      </c>
    </row>
    <row r="2547" spans="14:14">
      <c r="N2547" s="147">
        <f t="shared" si="67"/>
        <v>2920</v>
      </c>
    </row>
    <row r="2548" spans="14:14">
      <c r="N2548" s="147">
        <f t="shared" si="67"/>
        <v>2920</v>
      </c>
    </row>
    <row r="2549" spans="14:14">
      <c r="N2549" s="147">
        <f t="shared" si="67"/>
        <v>2920</v>
      </c>
    </row>
    <row r="2550" spans="14:14">
      <c r="N2550" s="147">
        <f t="shared" si="67"/>
        <v>2920</v>
      </c>
    </row>
    <row r="2551" spans="14:14">
      <c r="N2551" s="147">
        <f t="shared" si="67"/>
        <v>2920</v>
      </c>
    </row>
    <row r="2552" spans="14:14">
      <c r="N2552" s="147">
        <f t="shared" si="67"/>
        <v>2920</v>
      </c>
    </row>
    <row r="2553" spans="14:14">
      <c r="N2553" s="147">
        <f t="shared" si="67"/>
        <v>2920</v>
      </c>
    </row>
    <row r="2554" spans="14:14">
      <c r="N2554" s="147">
        <f t="shared" si="67"/>
        <v>2920</v>
      </c>
    </row>
    <row r="2555" spans="14:14">
      <c r="N2555" s="147">
        <f t="shared" si="67"/>
        <v>2920</v>
      </c>
    </row>
    <row r="2556" spans="14:14">
      <c r="N2556" s="147">
        <f t="shared" si="67"/>
        <v>2920</v>
      </c>
    </row>
    <row r="2557" spans="14:14">
      <c r="N2557" s="147">
        <f t="shared" si="67"/>
        <v>2920</v>
      </c>
    </row>
    <row r="2558" spans="14:14">
      <c r="N2558" s="147">
        <f t="shared" si="67"/>
        <v>2920</v>
      </c>
    </row>
    <row r="2559" spans="14:14">
      <c r="N2559" s="147">
        <f t="shared" si="67"/>
        <v>2920</v>
      </c>
    </row>
    <row r="2560" spans="14:14">
      <c r="N2560" s="147">
        <f t="shared" si="67"/>
        <v>2920</v>
      </c>
    </row>
    <row r="2561" spans="14:14">
      <c r="N2561" s="147">
        <f t="shared" si="67"/>
        <v>2920</v>
      </c>
    </row>
    <row r="2562" spans="14:14">
      <c r="N2562" s="147">
        <f t="shared" si="67"/>
        <v>2920</v>
      </c>
    </row>
    <row r="2563" spans="14:14">
      <c r="N2563" s="147">
        <f t="shared" si="67"/>
        <v>2920</v>
      </c>
    </row>
    <row r="2564" spans="14:14">
      <c r="N2564" s="147">
        <f t="shared" ref="N2564:N2627" si="68">K2564*10+N2563</f>
        <v>2920</v>
      </c>
    </row>
    <row r="2565" spans="14:14">
      <c r="N2565" s="147">
        <f t="shared" si="68"/>
        <v>2920</v>
      </c>
    </row>
    <row r="2566" spans="14:14">
      <c r="N2566" s="147">
        <f t="shared" si="68"/>
        <v>2920</v>
      </c>
    </row>
    <row r="2567" spans="14:14">
      <c r="N2567" s="147">
        <f t="shared" si="68"/>
        <v>2920</v>
      </c>
    </row>
    <row r="2568" spans="14:14">
      <c r="N2568" s="147">
        <f t="shared" si="68"/>
        <v>2920</v>
      </c>
    </row>
    <row r="2569" spans="14:14">
      <c r="N2569" s="147">
        <f t="shared" si="68"/>
        <v>2920</v>
      </c>
    </row>
    <row r="2570" spans="14:14">
      <c r="N2570" s="147">
        <f t="shared" si="68"/>
        <v>2920</v>
      </c>
    </row>
    <row r="2571" spans="14:14">
      <c r="N2571" s="147">
        <f t="shared" si="68"/>
        <v>2920</v>
      </c>
    </row>
    <row r="2572" spans="14:14">
      <c r="N2572" s="147">
        <f t="shared" si="68"/>
        <v>2920</v>
      </c>
    </row>
    <row r="2573" spans="14:14">
      <c r="N2573" s="147">
        <f t="shared" si="68"/>
        <v>2920</v>
      </c>
    </row>
    <row r="2574" spans="14:14">
      <c r="N2574" s="147">
        <f t="shared" si="68"/>
        <v>2920</v>
      </c>
    </row>
    <row r="2575" spans="14:14">
      <c r="N2575" s="147">
        <f t="shared" si="68"/>
        <v>2920</v>
      </c>
    </row>
    <row r="2576" spans="14:14">
      <c r="N2576" s="147">
        <f t="shared" si="68"/>
        <v>2920</v>
      </c>
    </row>
    <row r="2577" spans="14:14">
      <c r="N2577" s="147">
        <f t="shared" si="68"/>
        <v>2920</v>
      </c>
    </row>
    <row r="2578" spans="14:14">
      <c r="N2578" s="147">
        <f t="shared" si="68"/>
        <v>2920</v>
      </c>
    </row>
    <row r="2579" spans="14:14">
      <c r="N2579" s="147">
        <f t="shared" si="68"/>
        <v>2920</v>
      </c>
    </row>
    <row r="2580" spans="14:14">
      <c r="N2580" s="147">
        <f t="shared" si="68"/>
        <v>2920</v>
      </c>
    </row>
    <row r="2581" spans="14:14">
      <c r="N2581" s="147">
        <f t="shared" si="68"/>
        <v>2920</v>
      </c>
    </row>
    <row r="2582" spans="14:14">
      <c r="N2582" s="147">
        <f t="shared" si="68"/>
        <v>2920</v>
      </c>
    </row>
    <row r="2583" spans="14:14">
      <c r="N2583" s="147">
        <f t="shared" si="68"/>
        <v>2920</v>
      </c>
    </row>
    <row r="2584" spans="14:14">
      <c r="N2584" s="147">
        <f t="shared" si="68"/>
        <v>2920</v>
      </c>
    </row>
    <row r="2585" spans="14:14">
      <c r="N2585" s="147">
        <f t="shared" si="68"/>
        <v>2920</v>
      </c>
    </row>
    <row r="2586" spans="14:14">
      <c r="N2586" s="147">
        <f t="shared" si="68"/>
        <v>2920</v>
      </c>
    </row>
    <row r="2587" spans="14:14">
      <c r="N2587" s="147">
        <f t="shared" si="68"/>
        <v>2920</v>
      </c>
    </row>
    <row r="2588" spans="14:14">
      <c r="N2588" s="147">
        <f t="shared" si="68"/>
        <v>2920</v>
      </c>
    </row>
    <row r="2589" spans="14:14">
      <c r="N2589" s="147">
        <f t="shared" si="68"/>
        <v>2920</v>
      </c>
    </row>
    <row r="2590" spans="14:14">
      <c r="N2590" s="147">
        <f t="shared" si="68"/>
        <v>2920</v>
      </c>
    </row>
    <row r="2591" spans="14:14">
      <c r="N2591" s="147">
        <f t="shared" si="68"/>
        <v>2920</v>
      </c>
    </row>
    <row r="2592" spans="14:14">
      <c r="N2592" s="147">
        <f t="shared" si="68"/>
        <v>2920</v>
      </c>
    </row>
    <row r="2593" spans="14:14">
      <c r="N2593" s="147">
        <f t="shared" si="68"/>
        <v>2920</v>
      </c>
    </row>
    <row r="2594" spans="14:14">
      <c r="N2594" s="147">
        <f t="shared" si="68"/>
        <v>2920</v>
      </c>
    </row>
    <row r="2595" spans="14:14">
      <c r="N2595" s="147">
        <f t="shared" si="68"/>
        <v>2920</v>
      </c>
    </row>
    <row r="2596" spans="14:14">
      <c r="N2596" s="147">
        <f t="shared" si="68"/>
        <v>2920</v>
      </c>
    </row>
    <row r="2597" spans="14:14">
      <c r="N2597" s="147">
        <f t="shared" si="68"/>
        <v>2920</v>
      </c>
    </row>
    <row r="2598" spans="14:14">
      <c r="N2598" s="147">
        <f t="shared" si="68"/>
        <v>2920</v>
      </c>
    </row>
    <row r="2599" spans="14:14">
      <c r="N2599" s="147">
        <f t="shared" si="68"/>
        <v>2920</v>
      </c>
    </row>
    <row r="2600" spans="14:14">
      <c r="N2600" s="147">
        <f t="shared" si="68"/>
        <v>2920</v>
      </c>
    </row>
    <row r="2601" spans="14:14">
      <c r="N2601" s="147">
        <f t="shared" si="68"/>
        <v>2920</v>
      </c>
    </row>
    <row r="2602" spans="14:14">
      <c r="N2602" s="147">
        <f t="shared" si="68"/>
        <v>2920</v>
      </c>
    </row>
    <row r="2603" spans="14:14">
      <c r="N2603" s="147">
        <f t="shared" si="68"/>
        <v>2920</v>
      </c>
    </row>
    <row r="2604" spans="14:14">
      <c r="N2604" s="147">
        <f t="shared" si="68"/>
        <v>2920</v>
      </c>
    </row>
    <row r="2605" spans="14:14">
      <c r="N2605" s="147">
        <f t="shared" si="68"/>
        <v>2920</v>
      </c>
    </row>
    <row r="2606" spans="14:14">
      <c r="N2606" s="147">
        <f t="shared" si="68"/>
        <v>2920</v>
      </c>
    </row>
    <row r="2607" spans="14:14">
      <c r="N2607" s="147">
        <f t="shared" si="68"/>
        <v>2920</v>
      </c>
    </row>
    <row r="2608" spans="14:14">
      <c r="N2608" s="147">
        <f t="shared" si="68"/>
        <v>2920</v>
      </c>
    </row>
    <row r="2609" spans="14:14">
      <c r="N2609" s="147">
        <f t="shared" si="68"/>
        <v>2920</v>
      </c>
    </row>
    <row r="2610" spans="14:14">
      <c r="N2610" s="147">
        <f t="shared" si="68"/>
        <v>2920</v>
      </c>
    </row>
    <row r="2611" spans="14:14">
      <c r="N2611" s="147">
        <f t="shared" si="68"/>
        <v>2920</v>
      </c>
    </row>
    <row r="2612" spans="14:14">
      <c r="N2612" s="147">
        <f t="shared" si="68"/>
        <v>2920</v>
      </c>
    </row>
    <row r="2613" spans="14:14">
      <c r="N2613" s="147">
        <f t="shared" si="68"/>
        <v>2920</v>
      </c>
    </row>
    <row r="2614" spans="14:14">
      <c r="N2614" s="147">
        <f t="shared" si="68"/>
        <v>2920</v>
      </c>
    </row>
    <row r="2615" spans="14:14">
      <c r="N2615" s="147">
        <f t="shared" si="68"/>
        <v>2920</v>
      </c>
    </row>
    <row r="2616" spans="14:14">
      <c r="N2616" s="147">
        <f t="shared" si="68"/>
        <v>2920</v>
      </c>
    </row>
    <row r="2617" spans="14:14">
      <c r="N2617" s="147">
        <f t="shared" si="68"/>
        <v>2920</v>
      </c>
    </row>
    <row r="2618" spans="14:14">
      <c r="N2618" s="147">
        <f t="shared" si="68"/>
        <v>2920</v>
      </c>
    </row>
    <row r="2619" spans="14:14">
      <c r="N2619" s="147">
        <f t="shared" si="68"/>
        <v>2920</v>
      </c>
    </row>
    <row r="2620" spans="14:14">
      <c r="N2620" s="147">
        <f t="shared" si="68"/>
        <v>2920</v>
      </c>
    </row>
    <row r="2621" spans="14:14">
      <c r="N2621" s="147">
        <f t="shared" si="68"/>
        <v>2920</v>
      </c>
    </row>
    <row r="2622" spans="14:14">
      <c r="N2622" s="147">
        <f t="shared" si="68"/>
        <v>2920</v>
      </c>
    </row>
    <row r="2623" spans="14:14">
      <c r="N2623" s="147">
        <f t="shared" si="68"/>
        <v>2920</v>
      </c>
    </row>
    <row r="2624" spans="14:14">
      <c r="N2624" s="147">
        <f t="shared" si="68"/>
        <v>2920</v>
      </c>
    </row>
    <row r="2625" spans="14:14">
      <c r="N2625" s="147">
        <f t="shared" si="68"/>
        <v>2920</v>
      </c>
    </row>
    <row r="2626" spans="14:14">
      <c r="N2626" s="147">
        <f t="shared" si="68"/>
        <v>2920</v>
      </c>
    </row>
    <row r="2627" spans="14:14">
      <c r="N2627" s="147">
        <f t="shared" si="68"/>
        <v>2920</v>
      </c>
    </row>
    <row r="2628" spans="14:14">
      <c r="N2628" s="147">
        <f t="shared" ref="N2628:N2691" si="69">K2628*10+N2627</f>
        <v>2920</v>
      </c>
    </row>
    <row r="2629" spans="14:14">
      <c r="N2629" s="147">
        <f t="shared" si="69"/>
        <v>2920</v>
      </c>
    </row>
    <row r="2630" spans="14:14">
      <c r="N2630" s="147">
        <f t="shared" si="69"/>
        <v>2920</v>
      </c>
    </row>
    <row r="2631" spans="14:14">
      <c r="N2631" s="147">
        <f t="shared" si="69"/>
        <v>2920</v>
      </c>
    </row>
    <row r="2632" spans="14:14">
      <c r="N2632" s="147">
        <f t="shared" si="69"/>
        <v>2920</v>
      </c>
    </row>
    <row r="2633" spans="14:14">
      <c r="N2633" s="147">
        <f t="shared" si="69"/>
        <v>2920</v>
      </c>
    </row>
    <row r="2634" spans="14:14">
      <c r="N2634" s="147">
        <f t="shared" si="69"/>
        <v>2920</v>
      </c>
    </row>
    <row r="2635" spans="14:14">
      <c r="N2635" s="147">
        <f t="shared" si="69"/>
        <v>2920</v>
      </c>
    </row>
    <row r="2636" spans="14:14">
      <c r="N2636" s="147">
        <f t="shared" si="69"/>
        <v>2920</v>
      </c>
    </row>
    <row r="2637" spans="14:14">
      <c r="N2637" s="147">
        <f t="shared" si="69"/>
        <v>2920</v>
      </c>
    </row>
    <row r="2638" spans="14:14">
      <c r="N2638" s="147">
        <f t="shared" si="69"/>
        <v>2920</v>
      </c>
    </row>
    <row r="2639" spans="14:14">
      <c r="N2639" s="147">
        <f t="shared" si="69"/>
        <v>2920</v>
      </c>
    </row>
    <row r="2640" spans="14:14">
      <c r="N2640" s="147">
        <f t="shared" si="69"/>
        <v>2920</v>
      </c>
    </row>
    <row r="2641" spans="14:14">
      <c r="N2641" s="147">
        <f t="shared" si="69"/>
        <v>2920</v>
      </c>
    </row>
    <row r="2642" spans="14:14">
      <c r="N2642" s="147">
        <f t="shared" si="69"/>
        <v>2920</v>
      </c>
    </row>
    <row r="2643" spans="14:14">
      <c r="N2643" s="147">
        <f t="shared" si="69"/>
        <v>2920</v>
      </c>
    </row>
    <row r="2644" spans="14:14">
      <c r="N2644" s="147">
        <f t="shared" si="69"/>
        <v>2920</v>
      </c>
    </row>
    <row r="2645" spans="14:14">
      <c r="N2645" s="147">
        <f t="shared" si="69"/>
        <v>2920</v>
      </c>
    </row>
    <row r="2646" spans="14:14">
      <c r="N2646" s="147">
        <f t="shared" si="69"/>
        <v>2920</v>
      </c>
    </row>
    <row r="2647" spans="14:14">
      <c r="N2647" s="147">
        <f t="shared" si="69"/>
        <v>2920</v>
      </c>
    </row>
    <row r="2648" spans="14:14">
      <c r="N2648" s="147">
        <f t="shared" si="69"/>
        <v>2920</v>
      </c>
    </row>
    <row r="2649" spans="14:14">
      <c r="N2649" s="147">
        <f t="shared" si="69"/>
        <v>2920</v>
      </c>
    </row>
    <row r="2650" spans="14:14">
      <c r="N2650" s="147">
        <f t="shared" si="69"/>
        <v>2920</v>
      </c>
    </row>
    <row r="2651" spans="14:14">
      <c r="N2651" s="147">
        <f t="shared" si="69"/>
        <v>2920</v>
      </c>
    </row>
    <row r="2652" spans="14:14">
      <c r="N2652" s="147">
        <f t="shared" si="69"/>
        <v>2920</v>
      </c>
    </row>
    <row r="2653" spans="14:14">
      <c r="N2653" s="147">
        <f t="shared" si="69"/>
        <v>2920</v>
      </c>
    </row>
    <row r="2654" spans="14:14">
      <c r="N2654" s="147">
        <f t="shared" si="69"/>
        <v>2920</v>
      </c>
    </row>
    <row r="2655" spans="14:14">
      <c r="N2655" s="147">
        <f t="shared" si="69"/>
        <v>2920</v>
      </c>
    </row>
    <row r="2656" spans="14:14">
      <c r="N2656" s="147">
        <f t="shared" si="69"/>
        <v>2920</v>
      </c>
    </row>
    <row r="2657" spans="14:14">
      <c r="N2657" s="147">
        <f t="shared" si="69"/>
        <v>2920</v>
      </c>
    </row>
    <row r="2658" spans="14:14">
      <c r="N2658" s="147">
        <f t="shared" si="69"/>
        <v>2920</v>
      </c>
    </row>
    <row r="2659" spans="14:14">
      <c r="N2659" s="147">
        <f t="shared" si="69"/>
        <v>2920</v>
      </c>
    </row>
    <row r="2660" spans="14:14">
      <c r="N2660" s="147">
        <f t="shared" si="69"/>
        <v>2920</v>
      </c>
    </row>
    <row r="2661" spans="14:14">
      <c r="N2661" s="147">
        <f t="shared" si="69"/>
        <v>2920</v>
      </c>
    </row>
    <row r="2662" spans="14:14">
      <c r="N2662" s="147">
        <f t="shared" si="69"/>
        <v>2920</v>
      </c>
    </row>
    <row r="2663" spans="14:14">
      <c r="N2663" s="147">
        <f t="shared" si="69"/>
        <v>2920</v>
      </c>
    </row>
    <row r="2664" spans="14:14">
      <c r="N2664" s="147">
        <f t="shared" si="69"/>
        <v>2920</v>
      </c>
    </row>
    <row r="2665" spans="14:14">
      <c r="N2665" s="147">
        <f t="shared" si="69"/>
        <v>2920</v>
      </c>
    </row>
    <row r="2666" spans="14:14">
      <c r="N2666" s="147">
        <f t="shared" si="69"/>
        <v>2920</v>
      </c>
    </row>
    <row r="2667" spans="14:14">
      <c r="N2667" s="147">
        <f t="shared" si="69"/>
        <v>2920</v>
      </c>
    </row>
    <row r="2668" spans="14:14">
      <c r="N2668" s="147">
        <f t="shared" si="69"/>
        <v>2920</v>
      </c>
    </row>
    <row r="2669" spans="14:14">
      <c r="N2669" s="147">
        <f t="shared" si="69"/>
        <v>2920</v>
      </c>
    </row>
    <row r="2670" spans="14:14">
      <c r="N2670" s="147">
        <f t="shared" si="69"/>
        <v>2920</v>
      </c>
    </row>
    <row r="2671" spans="14:14">
      <c r="N2671" s="147">
        <f t="shared" si="69"/>
        <v>2920</v>
      </c>
    </row>
    <row r="2672" spans="14:14">
      <c r="N2672" s="147">
        <f t="shared" si="69"/>
        <v>2920</v>
      </c>
    </row>
    <row r="2673" spans="14:14">
      <c r="N2673" s="147">
        <f t="shared" si="69"/>
        <v>2920</v>
      </c>
    </row>
    <row r="2674" spans="14:14">
      <c r="N2674" s="147">
        <f t="shared" si="69"/>
        <v>2920</v>
      </c>
    </row>
    <row r="2675" spans="14:14">
      <c r="N2675" s="147">
        <f t="shared" si="69"/>
        <v>2920</v>
      </c>
    </row>
    <row r="2676" spans="14:14">
      <c r="N2676" s="147">
        <f t="shared" si="69"/>
        <v>2920</v>
      </c>
    </row>
    <row r="2677" spans="14:14">
      <c r="N2677" s="147">
        <f t="shared" si="69"/>
        <v>2920</v>
      </c>
    </row>
    <row r="2678" spans="14:14">
      <c r="N2678" s="147">
        <f t="shared" si="69"/>
        <v>2920</v>
      </c>
    </row>
    <row r="2679" spans="14:14">
      <c r="N2679" s="147">
        <f t="shared" si="69"/>
        <v>2920</v>
      </c>
    </row>
    <row r="2680" spans="14:14">
      <c r="N2680" s="147">
        <f t="shared" si="69"/>
        <v>2920</v>
      </c>
    </row>
    <row r="2681" spans="14:14">
      <c r="N2681" s="147">
        <f t="shared" si="69"/>
        <v>2920</v>
      </c>
    </row>
    <row r="2682" spans="14:14">
      <c r="N2682" s="147">
        <f t="shared" si="69"/>
        <v>2920</v>
      </c>
    </row>
    <row r="2683" spans="14:14">
      <c r="N2683" s="147">
        <f t="shared" si="69"/>
        <v>2920</v>
      </c>
    </row>
    <row r="2684" spans="14:14">
      <c r="N2684" s="147">
        <f t="shared" si="69"/>
        <v>2920</v>
      </c>
    </row>
    <row r="2685" spans="14:14">
      <c r="N2685" s="147">
        <f t="shared" si="69"/>
        <v>2920</v>
      </c>
    </row>
    <row r="2686" spans="14:14">
      <c r="N2686" s="147">
        <f t="shared" si="69"/>
        <v>2920</v>
      </c>
    </row>
    <row r="2687" spans="14:14">
      <c r="N2687" s="147">
        <f t="shared" si="69"/>
        <v>2920</v>
      </c>
    </row>
    <row r="2688" spans="14:14">
      <c r="N2688" s="147">
        <f t="shared" si="69"/>
        <v>2920</v>
      </c>
    </row>
    <row r="2689" spans="14:14">
      <c r="N2689" s="147">
        <f t="shared" si="69"/>
        <v>2920</v>
      </c>
    </row>
    <row r="2690" spans="14:14">
      <c r="N2690" s="147">
        <f t="shared" si="69"/>
        <v>2920</v>
      </c>
    </row>
    <row r="2691" spans="14:14">
      <c r="N2691" s="147">
        <f t="shared" si="69"/>
        <v>2920</v>
      </c>
    </row>
    <row r="2692" spans="14:14">
      <c r="N2692" s="147">
        <f t="shared" ref="N2692:N2705" si="70">K2692*10+N2691</f>
        <v>2920</v>
      </c>
    </row>
    <row r="2693" spans="14:14">
      <c r="N2693" s="147">
        <f t="shared" si="70"/>
        <v>2920</v>
      </c>
    </row>
    <row r="2694" spans="14:14">
      <c r="N2694" s="147">
        <f t="shared" si="70"/>
        <v>2920</v>
      </c>
    </row>
    <row r="2695" spans="14:14">
      <c r="N2695" s="147">
        <f t="shared" si="70"/>
        <v>2920</v>
      </c>
    </row>
    <row r="2696" spans="14:14">
      <c r="N2696" s="147">
        <f t="shared" si="70"/>
        <v>2920</v>
      </c>
    </row>
    <row r="2697" spans="14:14">
      <c r="N2697" s="147">
        <f t="shared" si="70"/>
        <v>2920</v>
      </c>
    </row>
    <row r="2698" spans="14:14">
      <c r="N2698" s="147">
        <f t="shared" si="70"/>
        <v>2920</v>
      </c>
    </row>
    <row r="2699" spans="14:14">
      <c r="N2699" s="147">
        <f t="shared" si="70"/>
        <v>2920</v>
      </c>
    </row>
    <row r="2700" spans="14:14">
      <c r="N2700" s="147">
        <f t="shared" si="70"/>
        <v>2920</v>
      </c>
    </row>
    <row r="2701" spans="14:14">
      <c r="N2701" s="147">
        <f t="shared" si="70"/>
        <v>2920</v>
      </c>
    </row>
    <row r="2702" spans="14:14">
      <c r="N2702" s="147">
        <f t="shared" si="70"/>
        <v>2920</v>
      </c>
    </row>
    <row r="2703" spans="14:14">
      <c r="N2703" s="147">
        <f t="shared" si="70"/>
        <v>2920</v>
      </c>
    </row>
    <row r="2704" spans="14:14">
      <c r="N2704" s="147">
        <f t="shared" si="70"/>
        <v>2920</v>
      </c>
    </row>
    <row r="2705" spans="14:14">
      <c r="N2705" s="147">
        <f t="shared" si="70"/>
        <v>2920</v>
      </c>
    </row>
    <row r="2706" spans="14:14">
      <c r="N2706" s="147"/>
    </row>
    <row r="2707" spans="14:14">
      <c r="N2707" s="147"/>
    </row>
    <row r="2708" spans="14:14">
      <c r="N2708" s="147"/>
    </row>
    <row r="2709" spans="14:14">
      <c r="N2709" s="147"/>
    </row>
    <row r="2710" spans="14:14">
      <c r="N2710" s="147"/>
    </row>
    <row r="2711" spans="14:14">
      <c r="N2711" s="147"/>
    </row>
    <row r="2712" spans="14:14">
      <c r="N2712" s="147"/>
    </row>
    <row r="2713" spans="14:14">
      <c r="N2713" s="147"/>
    </row>
    <row r="2714" spans="14:14">
      <c r="N2714" s="147"/>
    </row>
    <row r="2715" spans="14:14">
      <c r="N2715" s="147"/>
    </row>
    <row r="2716" spans="14:14">
      <c r="N2716" s="147"/>
    </row>
    <row r="2717" spans="14:14">
      <c r="N2717" s="147"/>
    </row>
    <row r="2718" spans="14:14">
      <c r="N2718" s="147"/>
    </row>
    <row r="2719" spans="14:14">
      <c r="N2719" s="147"/>
    </row>
    <row r="2720" spans="14:14">
      <c r="N2720" s="147"/>
    </row>
    <row r="2721" spans="14:14">
      <c r="N2721" s="147"/>
    </row>
    <row r="2722" spans="14:14">
      <c r="N2722" s="147"/>
    </row>
    <row r="2723" spans="14:14">
      <c r="N2723" s="147"/>
    </row>
    <row r="2724" spans="14:14">
      <c r="N2724" s="147"/>
    </row>
    <row r="2725" spans="14:14">
      <c r="N2725" s="147"/>
    </row>
    <row r="2726" spans="14:14">
      <c r="N2726" s="147"/>
    </row>
    <row r="2727" spans="14:14">
      <c r="N2727" s="147"/>
    </row>
    <row r="2728" spans="14:14">
      <c r="N2728" s="147"/>
    </row>
    <row r="2729" spans="14:14">
      <c r="N2729" s="147"/>
    </row>
    <row r="2730" spans="14:14">
      <c r="N2730" s="147"/>
    </row>
    <row r="2731" spans="14:14">
      <c r="N2731" s="147"/>
    </row>
    <row r="2732" spans="14:14">
      <c r="N2732" s="147"/>
    </row>
    <row r="2733" spans="14:14">
      <c r="N2733" s="147"/>
    </row>
    <row r="2734" spans="14:14">
      <c r="N2734" s="147"/>
    </row>
    <row r="2735" spans="14:14">
      <c r="N2735" s="147"/>
    </row>
    <row r="2736" spans="14:14">
      <c r="N2736" s="147"/>
    </row>
    <row r="2737" spans="14:14">
      <c r="N2737" s="147"/>
    </row>
    <row r="2738" spans="14:14">
      <c r="N2738" s="147"/>
    </row>
    <row r="2739" spans="14:14">
      <c r="N2739" s="147"/>
    </row>
    <row r="2740" spans="14:14">
      <c r="N2740" s="147"/>
    </row>
    <row r="2741" spans="14:14">
      <c r="N2741" s="147"/>
    </row>
    <row r="2742" spans="14:14">
      <c r="N2742" s="147"/>
    </row>
    <row r="2743" spans="14:14">
      <c r="N2743" s="147"/>
    </row>
    <row r="2744" spans="14:14">
      <c r="N2744" s="147"/>
    </row>
    <row r="2745" spans="14:14">
      <c r="N2745" s="147"/>
    </row>
    <row r="2746" spans="14:14">
      <c r="N2746" s="147"/>
    </row>
    <row r="2747" spans="14:14">
      <c r="N2747" s="147"/>
    </row>
    <row r="2748" spans="14:14">
      <c r="N2748" s="147"/>
    </row>
    <row r="2749" spans="14:14">
      <c r="N2749" s="147"/>
    </row>
    <row r="2750" spans="14:14">
      <c r="N2750" s="147"/>
    </row>
    <row r="2751" spans="14:14">
      <c r="N2751" s="147"/>
    </row>
    <row r="2752" spans="14:14">
      <c r="N2752" s="147"/>
    </row>
    <row r="2753" spans="14:14">
      <c r="N2753" s="147"/>
    </row>
    <row r="2754" spans="14:14">
      <c r="N2754" s="147"/>
    </row>
    <row r="2755" spans="14:14">
      <c r="N2755" s="147"/>
    </row>
    <row r="2756" spans="14:14">
      <c r="N2756" s="147"/>
    </row>
    <row r="2757" spans="14:14">
      <c r="N2757" s="147"/>
    </row>
    <row r="2758" spans="14:14">
      <c r="N2758" s="147"/>
    </row>
    <row r="2759" spans="14:14">
      <c r="N2759" s="147"/>
    </row>
    <row r="2760" spans="14:14">
      <c r="N2760" s="147"/>
    </row>
    <row r="2761" spans="14:14">
      <c r="N2761" s="147"/>
    </row>
    <row r="2762" spans="14:14">
      <c r="N2762" s="147"/>
    </row>
    <row r="2763" spans="14:14">
      <c r="N2763" s="147"/>
    </row>
    <row r="2764" spans="14:14">
      <c r="N2764" s="147"/>
    </row>
    <row r="2765" spans="14:14">
      <c r="N2765" s="147"/>
    </row>
    <row r="2766" spans="14:14">
      <c r="N2766" s="147"/>
    </row>
    <row r="2767" spans="14:14">
      <c r="N2767" s="147"/>
    </row>
    <row r="2768" spans="14:14">
      <c r="N2768" s="147"/>
    </row>
    <row r="2769" spans="14:14">
      <c r="N2769" s="147"/>
    </row>
    <row r="2770" spans="14:14">
      <c r="N2770" s="147"/>
    </row>
    <row r="2771" spans="14:14">
      <c r="N2771" s="147"/>
    </row>
    <row r="2772" spans="14:14">
      <c r="N2772" s="147"/>
    </row>
    <row r="2773" spans="14:14">
      <c r="N2773" s="147"/>
    </row>
    <row r="2774" spans="14:14">
      <c r="N2774" s="147"/>
    </row>
    <row r="2775" spans="14:14">
      <c r="N2775" s="147"/>
    </row>
    <row r="2776" spans="14:14">
      <c r="N2776" s="147"/>
    </row>
    <row r="2777" spans="14:14">
      <c r="N2777" s="147"/>
    </row>
    <row r="2778" spans="14:14">
      <c r="N2778" s="147"/>
    </row>
    <row r="2779" spans="14:14">
      <c r="N2779" s="147"/>
    </row>
    <row r="2780" spans="14:14">
      <c r="N2780" s="147"/>
    </row>
    <row r="2781" spans="14:14">
      <c r="N2781" s="147"/>
    </row>
    <row r="2782" spans="14:14">
      <c r="N2782" s="147"/>
    </row>
    <row r="2783" spans="14:14">
      <c r="N2783" s="147"/>
    </row>
    <row r="2784" spans="14:14">
      <c r="N2784" s="147"/>
    </row>
    <row r="2785" spans="14:14">
      <c r="N2785" s="147"/>
    </row>
    <row r="2786" spans="14:14">
      <c r="N2786" s="147"/>
    </row>
    <row r="2787" spans="14:14">
      <c r="N2787" s="147"/>
    </row>
    <row r="2788" spans="14:14">
      <c r="N2788" s="147"/>
    </row>
    <row r="2789" spans="14:14">
      <c r="N2789" s="147"/>
    </row>
    <row r="2790" spans="14:14">
      <c r="N2790" s="147"/>
    </row>
    <row r="2791" spans="14:14">
      <c r="N2791" s="147"/>
    </row>
    <row r="2792" spans="14:14">
      <c r="N2792" s="147"/>
    </row>
    <row r="2793" spans="14:14">
      <c r="N2793" s="147"/>
    </row>
    <row r="2794" spans="14:14">
      <c r="N2794" s="147"/>
    </row>
    <row r="2795" spans="14:14">
      <c r="N2795" s="147"/>
    </row>
    <row r="2796" spans="14:14">
      <c r="N2796" s="147"/>
    </row>
    <row r="2797" spans="14:14">
      <c r="N2797" s="147"/>
    </row>
    <row r="2798" spans="14:14">
      <c r="N2798" s="147"/>
    </row>
    <row r="2799" spans="14:14">
      <c r="N2799" s="147"/>
    </row>
    <row r="2800" spans="14:14">
      <c r="N2800" s="147"/>
    </row>
    <row r="2801" spans="14:14">
      <c r="N2801" s="147"/>
    </row>
    <row r="2802" spans="14:14">
      <c r="N2802" s="147"/>
    </row>
    <row r="2803" spans="14:14">
      <c r="N2803" s="147"/>
    </row>
    <row r="2804" spans="14:14">
      <c r="N2804" s="147"/>
    </row>
    <row r="2805" spans="14:14">
      <c r="N2805" s="147"/>
    </row>
    <row r="2806" spans="14:14">
      <c r="N2806" s="147"/>
    </row>
    <row r="2807" spans="14:14">
      <c r="N2807" s="147"/>
    </row>
    <row r="2808" spans="14:14">
      <c r="N2808" s="147"/>
    </row>
    <row r="2809" spans="14:14">
      <c r="N2809" s="147"/>
    </row>
    <row r="2810" spans="14:14">
      <c r="N2810" s="147"/>
    </row>
    <row r="2811" spans="14:14">
      <c r="N2811" s="147"/>
    </row>
    <row r="2812" spans="14:14">
      <c r="N2812" s="147"/>
    </row>
    <row r="2813" spans="14:14">
      <c r="N2813" s="147"/>
    </row>
    <row r="2814" spans="14:14">
      <c r="N2814" s="147"/>
    </row>
    <row r="2815" spans="14:14">
      <c r="N2815" s="147"/>
    </row>
    <row r="2816" spans="14:14">
      <c r="N2816" s="147"/>
    </row>
    <row r="2817" spans="14:14">
      <c r="N2817" s="147"/>
    </row>
    <row r="2818" spans="14:14">
      <c r="N2818" s="147"/>
    </row>
    <row r="2819" spans="14:14">
      <c r="N2819" s="147"/>
    </row>
    <row r="2820" spans="14:14">
      <c r="N2820" s="147"/>
    </row>
    <row r="2821" spans="14:14">
      <c r="N2821" s="147"/>
    </row>
    <row r="2822" spans="14:14">
      <c r="N2822" s="147"/>
    </row>
    <row r="2823" spans="14:14">
      <c r="N2823" s="147"/>
    </row>
    <row r="2824" spans="14:14">
      <c r="N2824" s="147"/>
    </row>
    <row r="2825" spans="14:14">
      <c r="N2825" s="147"/>
    </row>
    <row r="2826" spans="14:14">
      <c r="N2826" s="147"/>
    </row>
    <row r="2827" spans="14:14">
      <c r="N2827" s="147"/>
    </row>
    <row r="2828" spans="14:14">
      <c r="N2828" s="147"/>
    </row>
    <row r="2829" spans="14:14">
      <c r="N2829" s="147"/>
    </row>
    <row r="2830" spans="14:14">
      <c r="N2830" s="147"/>
    </row>
    <row r="2831" spans="14:14">
      <c r="N2831" s="147"/>
    </row>
    <row r="2832" spans="14:14">
      <c r="N2832" s="147"/>
    </row>
    <row r="2833" spans="14:14">
      <c r="N2833" s="147"/>
    </row>
    <row r="2834" spans="14:14">
      <c r="N2834" s="147"/>
    </row>
    <row r="2835" spans="14:14">
      <c r="N2835" s="147"/>
    </row>
    <row r="2836" spans="14:14">
      <c r="N2836" s="147"/>
    </row>
    <row r="2837" spans="14:14">
      <c r="N2837" s="147"/>
    </row>
    <row r="2838" spans="14:14">
      <c r="N2838" s="147"/>
    </row>
    <row r="2839" spans="14:14">
      <c r="N2839" s="147"/>
    </row>
    <row r="2840" spans="14:14">
      <c r="N2840" s="147"/>
    </row>
    <row r="2841" spans="14:14">
      <c r="N2841" s="147"/>
    </row>
    <row r="2842" spans="14:14">
      <c r="N2842" s="147"/>
    </row>
    <row r="2843" spans="14:14">
      <c r="N2843" s="147"/>
    </row>
    <row r="2844" spans="14:14">
      <c r="N2844" s="147"/>
    </row>
    <row r="2845" spans="14:14">
      <c r="N2845" s="147"/>
    </row>
    <row r="2846" spans="14:14">
      <c r="N2846" s="147"/>
    </row>
    <row r="2847" spans="14:14">
      <c r="N2847" s="147"/>
    </row>
    <row r="2848" spans="14:14">
      <c r="N2848" s="147"/>
    </row>
    <row r="2849" spans="14:14">
      <c r="N2849" s="147"/>
    </row>
    <row r="2850" spans="14:14">
      <c r="N2850" s="147"/>
    </row>
    <row r="2851" spans="14:14">
      <c r="N2851" s="147"/>
    </row>
    <row r="2852" spans="14:14">
      <c r="N2852" s="147"/>
    </row>
    <row r="2853" spans="14:14">
      <c r="N2853" s="147"/>
    </row>
    <row r="2854" spans="14:14">
      <c r="N2854" s="147"/>
    </row>
    <row r="2855" spans="14:14">
      <c r="N2855" s="147"/>
    </row>
    <row r="2856" spans="14:14">
      <c r="N2856" s="147"/>
    </row>
    <row r="2857" spans="14:14">
      <c r="N2857" s="147"/>
    </row>
    <row r="2858" spans="14:14">
      <c r="N2858" s="147"/>
    </row>
    <row r="2859" spans="14:14">
      <c r="N2859" s="147"/>
    </row>
    <row r="2860" spans="14:14">
      <c r="N2860" s="147"/>
    </row>
    <row r="2861" spans="14:14">
      <c r="N2861" s="147"/>
    </row>
    <row r="2862" spans="14:14">
      <c r="N2862" s="147"/>
    </row>
    <row r="2863" spans="14:14">
      <c r="N2863" s="147"/>
    </row>
    <row r="2864" spans="14:14">
      <c r="N2864" s="147"/>
    </row>
    <row r="2865" spans="14:14">
      <c r="N2865" s="147"/>
    </row>
    <row r="2866" spans="14:14">
      <c r="N2866" s="147"/>
    </row>
    <row r="2867" spans="14:14">
      <c r="N2867" s="147"/>
    </row>
    <row r="2868" spans="14:14">
      <c r="N2868" s="147"/>
    </row>
    <row r="2869" spans="14:14">
      <c r="N2869" s="147"/>
    </row>
    <row r="2870" spans="14:14">
      <c r="N2870" s="147"/>
    </row>
    <row r="2871" spans="14:14">
      <c r="N2871" s="147"/>
    </row>
    <row r="2872" spans="14:14">
      <c r="N2872" s="147"/>
    </row>
    <row r="2873" spans="14:14">
      <c r="N2873" s="147"/>
    </row>
    <row r="2874" spans="14:14">
      <c r="N2874" s="147"/>
    </row>
    <row r="2875" spans="14:14">
      <c r="N2875" s="147"/>
    </row>
    <row r="2876" spans="14:14">
      <c r="N2876" s="147"/>
    </row>
    <row r="2877" spans="14:14">
      <c r="N2877" s="147"/>
    </row>
    <row r="2878" spans="14:14">
      <c r="N2878" s="147"/>
    </row>
    <row r="2879" spans="14:14">
      <c r="N2879" s="147"/>
    </row>
    <row r="2880" spans="14:14">
      <c r="N2880" s="147"/>
    </row>
    <row r="2881" spans="14:14">
      <c r="N2881" s="147"/>
    </row>
    <row r="2882" spans="14:14">
      <c r="N2882" s="147"/>
    </row>
    <row r="2883" spans="14:14">
      <c r="N2883" s="147"/>
    </row>
    <row r="2884" spans="14:14">
      <c r="N2884" s="147"/>
    </row>
    <row r="2885" spans="14:14">
      <c r="N2885" s="147"/>
    </row>
    <row r="2886" spans="14:14">
      <c r="N2886" s="147"/>
    </row>
    <row r="2887" spans="14:14">
      <c r="N2887" s="147"/>
    </row>
    <row r="2888" spans="14:14">
      <c r="N2888" s="147"/>
    </row>
    <row r="2889" spans="14:14">
      <c r="N2889" s="147"/>
    </row>
    <row r="2890" spans="14:14">
      <c r="N2890" s="147"/>
    </row>
    <row r="2891" spans="14:14">
      <c r="N2891" s="147"/>
    </row>
    <row r="2892" spans="14:14">
      <c r="N2892" s="147"/>
    </row>
    <row r="2893" spans="14:14">
      <c r="N2893" s="147"/>
    </row>
    <row r="2894" spans="14:14">
      <c r="N2894" s="147"/>
    </row>
    <row r="2895" spans="14:14">
      <c r="N2895" s="147"/>
    </row>
    <row r="2896" spans="14:14">
      <c r="N2896" s="147"/>
    </row>
    <row r="2897" spans="14:14">
      <c r="N2897" s="147"/>
    </row>
    <row r="2898" spans="14:14">
      <c r="N2898" s="147"/>
    </row>
    <row r="2899" spans="14:14">
      <c r="N2899" s="147"/>
    </row>
    <row r="2900" spans="14:14">
      <c r="N2900" s="147"/>
    </row>
    <row r="2901" spans="14:14">
      <c r="N2901" s="147"/>
    </row>
    <row r="2902" spans="14:14">
      <c r="N2902" s="147"/>
    </row>
    <row r="2903" spans="14:14">
      <c r="N2903" s="147"/>
    </row>
    <row r="2904" spans="14:14">
      <c r="N2904" s="147"/>
    </row>
    <row r="2905" spans="14:14">
      <c r="N2905" s="147"/>
    </row>
    <row r="2906" spans="14:14">
      <c r="N2906" s="147"/>
    </row>
    <row r="2907" spans="14:14">
      <c r="N2907" s="147"/>
    </row>
    <row r="2908" spans="14:14">
      <c r="N2908" s="147"/>
    </row>
    <row r="2909" spans="14:14">
      <c r="N2909" s="147"/>
    </row>
    <row r="2910" spans="14:14">
      <c r="N2910" s="147"/>
    </row>
    <row r="2911" spans="14:14">
      <c r="N2911" s="147"/>
    </row>
    <row r="2912" spans="14:14">
      <c r="N2912" s="147"/>
    </row>
    <row r="2913" spans="14:14">
      <c r="N2913" s="147"/>
    </row>
    <row r="2914" spans="14:14">
      <c r="N2914" s="147"/>
    </row>
    <row r="2915" spans="14:14">
      <c r="N2915" s="147"/>
    </row>
    <row r="2916" spans="14:14">
      <c r="N2916" s="147"/>
    </row>
    <row r="2917" spans="14:14">
      <c r="N2917" s="147"/>
    </row>
    <row r="2918" spans="14:14">
      <c r="N2918" s="147"/>
    </row>
    <row r="2919" spans="14:14">
      <c r="N2919" s="147"/>
    </row>
    <row r="2920" spans="14:14">
      <c r="N2920" s="147"/>
    </row>
    <row r="2921" spans="14:14">
      <c r="N2921" s="147"/>
    </row>
    <row r="2922" spans="14:14">
      <c r="N2922" s="147"/>
    </row>
    <row r="2923" spans="14:14">
      <c r="N2923" s="147"/>
    </row>
    <row r="2924" spans="14:14">
      <c r="N2924" s="147"/>
    </row>
    <row r="2925" spans="14:14">
      <c r="N2925" s="147"/>
    </row>
    <row r="2926" spans="14:14">
      <c r="N2926" s="147"/>
    </row>
    <row r="2927" spans="14:14">
      <c r="N2927" s="147"/>
    </row>
    <row r="2928" spans="14:14">
      <c r="N2928" s="147"/>
    </row>
    <row r="2929" spans="14:14">
      <c r="N2929" s="147"/>
    </row>
    <row r="2930" spans="14:14">
      <c r="N2930" s="147"/>
    </row>
    <row r="2931" spans="14:14">
      <c r="N2931" s="147"/>
    </row>
    <row r="2932" spans="14:14">
      <c r="N2932" s="147"/>
    </row>
    <row r="2933" spans="14:14">
      <c r="N2933" s="147"/>
    </row>
    <row r="2934" spans="14:14">
      <c r="N2934" s="147"/>
    </row>
    <row r="2935" spans="14:14">
      <c r="N2935" s="147"/>
    </row>
    <row r="2936" spans="14:14">
      <c r="N2936" s="147"/>
    </row>
    <row r="2937" spans="14:14">
      <c r="N2937" s="147"/>
    </row>
    <row r="2938" spans="14:14">
      <c r="N2938" s="147"/>
    </row>
    <row r="2939" spans="14:14">
      <c r="N2939" s="147"/>
    </row>
    <row r="2940" spans="14:14">
      <c r="N2940" s="147"/>
    </row>
    <row r="2941" spans="14:14">
      <c r="N2941" s="147"/>
    </row>
    <row r="2942" spans="14:14">
      <c r="N2942" s="147"/>
    </row>
    <row r="2943" spans="14:14">
      <c r="N2943" s="147"/>
    </row>
    <row r="2944" spans="14:14">
      <c r="N2944" s="147"/>
    </row>
    <row r="2945" spans="14:14">
      <c r="N2945" s="147"/>
    </row>
    <row r="2946" spans="14:14">
      <c r="N2946" s="147"/>
    </row>
    <row r="2947" spans="14:14">
      <c r="N2947" s="147"/>
    </row>
    <row r="2948" spans="14:14">
      <c r="N2948" s="147"/>
    </row>
    <row r="2949" spans="14:14">
      <c r="N2949" s="147"/>
    </row>
    <row r="2950" spans="14:14">
      <c r="N2950" s="147"/>
    </row>
    <row r="2951" spans="14:14">
      <c r="N2951" s="147"/>
    </row>
    <row r="2952" spans="14:14">
      <c r="N2952" s="147"/>
    </row>
    <row r="2953" spans="14:14">
      <c r="N2953" s="147"/>
    </row>
    <row r="2954" spans="14:14">
      <c r="N2954" s="147"/>
    </row>
    <row r="2955" spans="14:14">
      <c r="N2955" s="147"/>
    </row>
    <row r="2956" spans="14:14">
      <c r="N2956" s="147"/>
    </row>
    <row r="2957" spans="14:14">
      <c r="N2957" s="147"/>
    </row>
    <row r="2958" spans="14:14">
      <c r="N2958" s="147"/>
    </row>
    <row r="2959" spans="14:14">
      <c r="N2959" s="147"/>
    </row>
    <row r="2960" spans="14:14">
      <c r="N2960" s="147"/>
    </row>
    <row r="2961" spans="14:14">
      <c r="N2961" s="147"/>
    </row>
    <row r="2962" spans="14:14">
      <c r="N2962" s="147"/>
    </row>
    <row r="2963" spans="14:14">
      <c r="N2963" s="147"/>
    </row>
    <row r="2964" spans="14:14">
      <c r="N2964" s="147"/>
    </row>
    <row r="2965" spans="14:14">
      <c r="N2965" s="147"/>
    </row>
    <row r="2966" spans="14:14">
      <c r="N2966" s="147"/>
    </row>
    <row r="2967" spans="14:14">
      <c r="N2967" s="147"/>
    </row>
    <row r="2968" spans="14:14">
      <c r="N2968" s="147"/>
    </row>
    <row r="2969" spans="14:14">
      <c r="N2969" s="147"/>
    </row>
    <row r="2970" spans="14:14">
      <c r="N2970" s="147"/>
    </row>
    <row r="2971" spans="14:14">
      <c r="N2971" s="147"/>
    </row>
    <row r="2972" spans="14:14">
      <c r="N2972" s="147"/>
    </row>
    <row r="2973" spans="14:14">
      <c r="N2973" s="147"/>
    </row>
    <row r="2974" spans="14:14">
      <c r="N2974" s="147"/>
    </row>
    <row r="2975" spans="14:14">
      <c r="N2975" s="147"/>
    </row>
    <row r="2976" spans="14:14">
      <c r="N2976" s="147"/>
    </row>
    <row r="2977" spans="14:14">
      <c r="N2977" s="147"/>
    </row>
    <row r="2978" spans="14:14">
      <c r="N2978" s="147"/>
    </row>
    <row r="2979" spans="14:14">
      <c r="N2979" s="147"/>
    </row>
    <row r="2980" spans="14:14">
      <c r="N2980" s="147"/>
    </row>
    <row r="2981" spans="14:14">
      <c r="N2981" s="147"/>
    </row>
    <row r="2982" spans="14:14">
      <c r="N2982" s="147"/>
    </row>
    <row r="2983" spans="14:14">
      <c r="N2983" s="147"/>
    </row>
    <row r="2984" spans="14:14">
      <c r="N2984" s="147"/>
    </row>
    <row r="2985" spans="14:14">
      <c r="N2985" s="147"/>
    </row>
    <row r="2986" spans="14:14">
      <c r="N2986" s="147"/>
    </row>
    <row r="2987" spans="14:14">
      <c r="N2987" s="147"/>
    </row>
    <row r="2988" spans="14:14">
      <c r="N2988" s="147"/>
    </row>
    <row r="2989" spans="14:14">
      <c r="N2989" s="147"/>
    </row>
    <row r="2990" spans="14:14">
      <c r="N2990" s="147"/>
    </row>
    <row r="2991" spans="14:14">
      <c r="N2991" s="147"/>
    </row>
    <row r="2992" spans="14:14">
      <c r="N2992" s="147"/>
    </row>
    <row r="2993" spans="14:14">
      <c r="N2993" s="147"/>
    </row>
    <row r="2994" spans="14:14">
      <c r="N2994" s="147"/>
    </row>
    <row r="2995" spans="14:14">
      <c r="N2995" s="147"/>
    </row>
    <row r="2996" spans="14:14">
      <c r="N2996" s="147"/>
    </row>
    <row r="2997" spans="14:14">
      <c r="N2997" s="147"/>
    </row>
    <row r="2998" spans="14:14">
      <c r="N2998" s="147"/>
    </row>
    <row r="2999" spans="14:14">
      <c r="N2999" s="147"/>
    </row>
    <row r="3000" spans="14:14">
      <c r="N3000" s="147"/>
    </row>
    <row r="3001" spans="14:14">
      <c r="N3001" s="147"/>
    </row>
    <row r="3002" spans="14:14">
      <c r="N3002" s="147"/>
    </row>
    <row r="3003" spans="14:14">
      <c r="N3003" s="147"/>
    </row>
    <row r="3004" spans="14:14">
      <c r="N3004" s="147"/>
    </row>
    <row r="3005" spans="14:14">
      <c r="N3005" s="147"/>
    </row>
    <row r="3006" spans="14:14">
      <c r="N3006" s="147"/>
    </row>
    <row r="3007" spans="14:14">
      <c r="N3007" s="147"/>
    </row>
    <row r="3008" spans="14:14">
      <c r="N3008" s="147"/>
    </row>
    <row r="3009" spans="14:14">
      <c r="N3009" s="147"/>
    </row>
    <row r="3010" spans="14:14">
      <c r="N3010" s="147"/>
    </row>
    <row r="3011" spans="14:14">
      <c r="N3011" s="147"/>
    </row>
    <row r="3012" spans="14:14">
      <c r="N3012" s="147"/>
    </row>
    <row r="3013" spans="14:14">
      <c r="N3013" s="147"/>
    </row>
    <row r="3014" spans="14:14">
      <c r="N3014" s="147"/>
    </row>
    <row r="3015" spans="14:14">
      <c r="N3015" s="147"/>
    </row>
    <row r="3016" spans="14:14">
      <c r="N3016" s="147"/>
    </row>
    <row r="3017" spans="14:14">
      <c r="N3017" s="147"/>
    </row>
    <row r="3018" spans="14:14">
      <c r="N3018" s="147"/>
    </row>
    <row r="3019" spans="14:14">
      <c r="N3019" s="147"/>
    </row>
    <row r="3020" spans="14:14">
      <c r="N3020" s="147"/>
    </row>
    <row r="3021" spans="14:14">
      <c r="N3021" s="147"/>
    </row>
    <row r="3022" spans="14:14">
      <c r="N3022" s="147"/>
    </row>
    <row r="3023" spans="14:14">
      <c r="N3023" s="147"/>
    </row>
    <row r="3024" spans="14:14">
      <c r="N3024" s="147"/>
    </row>
    <row r="3025" spans="14:14">
      <c r="N3025" s="147"/>
    </row>
    <row r="3026" spans="14:14">
      <c r="N3026" s="147"/>
    </row>
    <row r="3027" spans="14:14">
      <c r="N3027" s="147"/>
    </row>
    <row r="3028" spans="14:14">
      <c r="N3028" s="147"/>
    </row>
    <row r="3029" spans="14:14">
      <c r="N3029" s="147"/>
    </row>
    <row r="3030" spans="14:14">
      <c r="N3030" s="147"/>
    </row>
    <row r="3031" spans="14:14">
      <c r="N3031" s="147"/>
    </row>
    <row r="3032" spans="14:14">
      <c r="N3032" s="147"/>
    </row>
    <row r="3033" spans="14:14">
      <c r="N3033" s="147"/>
    </row>
    <row r="3034" spans="14:14">
      <c r="N3034" s="147"/>
    </row>
    <row r="3035" spans="14:14">
      <c r="N3035" s="147"/>
    </row>
    <row r="3036" spans="14:14">
      <c r="N3036" s="147"/>
    </row>
    <row r="3037" spans="14:14">
      <c r="N3037" s="147"/>
    </row>
    <row r="3038" spans="14:14">
      <c r="N3038" s="147"/>
    </row>
    <row r="3039" spans="14:14">
      <c r="N3039" s="147"/>
    </row>
    <row r="3040" spans="14:14">
      <c r="N3040" s="147"/>
    </row>
    <row r="3041" spans="14:14">
      <c r="N3041" s="147"/>
    </row>
    <row r="3042" spans="14:14">
      <c r="N3042" s="147"/>
    </row>
    <row r="3043" spans="14:14">
      <c r="N3043" s="147"/>
    </row>
    <row r="3044" spans="14:14">
      <c r="N3044" s="147"/>
    </row>
    <row r="3045" spans="14:14">
      <c r="N3045" s="147"/>
    </row>
    <row r="3046" spans="14:14">
      <c r="N3046" s="147"/>
    </row>
    <row r="3047" spans="14:14">
      <c r="N3047" s="147"/>
    </row>
    <row r="3048" spans="14:14">
      <c r="N3048" s="147"/>
    </row>
    <row r="3049" spans="14:14">
      <c r="N3049" s="147"/>
    </row>
    <row r="3050" spans="14:14">
      <c r="N3050" s="147"/>
    </row>
    <row r="3051" spans="14:14">
      <c r="N3051" s="147"/>
    </row>
    <row r="3052" spans="14:14">
      <c r="N3052" s="147"/>
    </row>
    <row r="3053" spans="14:14">
      <c r="N3053" s="147"/>
    </row>
    <row r="3054" spans="14:14">
      <c r="N3054" s="147"/>
    </row>
    <row r="3055" spans="14:14">
      <c r="N3055" s="147"/>
    </row>
    <row r="3056" spans="14:14">
      <c r="N3056" s="147"/>
    </row>
    <row r="3057" spans="14:14">
      <c r="N3057" s="147"/>
    </row>
    <row r="3058" spans="14:14">
      <c r="N3058" s="147"/>
    </row>
    <row r="3059" spans="14:14">
      <c r="N3059" s="147"/>
    </row>
    <row r="3060" spans="14:14">
      <c r="N3060" s="147"/>
    </row>
    <row r="3061" spans="14:14">
      <c r="N3061" s="147"/>
    </row>
    <row r="3062" spans="14:14">
      <c r="N3062" s="147"/>
    </row>
    <row r="3063" spans="14:14">
      <c r="N3063" s="147"/>
    </row>
    <row r="3064" spans="14:14">
      <c r="N3064" s="147"/>
    </row>
    <row r="3065" spans="14:14">
      <c r="N3065" s="147"/>
    </row>
    <row r="3066" spans="14:14">
      <c r="N3066" s="147"/>
    </row>
    <row r="3067" spans="14:14">
      <c r="N3067" s="147"/>
    </row>
    <row r="3068" spans="14:14">
      <c r="N3068" s="147"/>
    </row>
    <row r="3069" spans="14:14">
      <c r="N3069" s="147"/>
    </row>
    <row r="3070" spans="14:14">
      <c r="N3070" s="147"/>
    </row>
    <row r="3071" spans="14:14">
      <c r="N3071" s="147"/>
    </row>
    <row r="3072" spans="14:14">
      <c r="N3072" s="147"/>
    </row>
    <row r="3073" spans="14:14">
      <c r="N3073" s="147"/>
    </row>
    <row r="3074" spans="14:14">
      <c r="N3074" s="147"/>
    </row>
    <row r="3075" spans="14:14">
      <c r="N3075" s="147"/>
    </row>
    <row r="3076" spans="14:14">
      <c r="N3076" s="147"/>
    </row>
    <row r="3077" spans="14:14">
      <c r="N3077" s="147"/>
    </row>
    <row r="3078" spans="14:14">
      <c r="N3078" s="147"/>
    </row>
    <row r="3079" spans="14:14">
      <c r="N3079" s="147"/>
    </row>
    <row r="3080" spans="14:14">
      <c r="N3080" s="147"/>
    </row>
    <row r="3081" spans="14:14">
      <c r="N3081" s="147"/>
    </row>
    <row r="3082" spans="14:14">
      <c r="N3082" s="147"/>
    </row>
    <row r="3083" spans="14:14">
      <c r="N3083" s="147"/>
    </row>
    <row r="3084" spans="14:14">
      <c r="N3084" s="147"/>
    </row>
    <row r="3085" spans="14:14">
      <c r="N3085" s="147"/>
    </row>
    <row r="3086" spans="14:14">
      <c r="N3086" s="147"/>
    </row>
    <row r="3087" spans="14:14">
      <c r="N3087" s="147"/>
    </row>
    <row r="3088" spans="14:14">
      <c r="N3088" s="147"/>
    </row>
    <row r="3089" spans="14:14">
      <c r="N3089" s="147"/>
    </row>
    <row r="3090" spans="14:14">
      <c r="N3090" s="147"/>
    </row>
    <row r="3091" spans="14:14">
      <c r="N3091" s="147"/>
    </row>
    <row r="3092" spans="14:14">
      <c r="N3092" s="147"/>
    </row>
    <row r="3093" spans="14:14">
      <c r="N3093" s="147"/>
    </row>
    <row r="3094" spans="14:14">
      <c r="N3094" s="147"/>
    </row>
    <row r="3095" spans="14:14">
      <c r="N3095" s="147"/>
    </row>
    <row r="3096" spans="14:14">
      <c r="N3096" s="147"/>
    </row>
    <row r="3097" spans="14:14">
      <c r="N3097" s="147"/>
    </row>
    <row r="3098" spans="14:14">
      <c r="N3098" s="147"/>
    </row>
    <row r="3099" spans="14:14">
      <c r="N3099" s="147"/>
    </row>
    <row r="3100" spans="14:14">
      <c r="N3100" s="147"/>
    </row>
    <row r="3101" spans="14:14">
      <c r="N3101" s="147"/>
    </row>
    <row r="3102" spans="14:14">
      <c r="N3102" s="147"/>
    </row>
    <row r="3103" spans="14:14">
      <c r="N3103" s="147"/>
    </row>
    <row r="3104" spans="14:14">
      <c r="N3104" s="147"/>
    </row>
    <row r="3105" spans="14:14">
      <c r="N3105" s="147"/>
    </row>
    <row r="3106" spans="14:14">
      <c r="N3106" s="147"/>
    </row>
    <row r="3107" spans="14:14">
      <c r="N3107" s="147"/>
    </row>
    <row r="3108" spans="14:14">
      <c r="N3108" s="147"/>
    </row>
    <row r="3109" spans="14:14">
      <c r="N3109" s="147"/>
    </row>
    <row r="3110" spans="14:14">
      <c r="N3110" s="147"/>
    </row>
    <row r="3111" spans="14:14">
      <c r="N3111" s="147"/>
    </row>
    <row r="3112" spans="14:14">
      <c r="N3112" s="147"/>
    </row>
    <row r="3113" spans="14:14">
      <c r="N3113" s="147"/>
    </row>
    <row r="3114" spans="14:14">
      <c r="N3114" s="147"/>
    </row>
    <row r="3115" spans="14:14">
      <c r="N3115" s="147"/>
    </row>
    <row r="3116" spans="14:14">
      <c r="N3116" s="147"/>
    </row>
    <row r="3117" spans="14:14">
      <c r="N3117" s="147"/>
    </row>
    <row r="3118" spans="14:14">
      <c r="N3118" s="147"/>
    </row>
    <row r="3119" spans="14:14">
      <c r="N3119" s="147"/>
    </row>
    <row r="3120" spans="14:14">
      <c r="N3120" s="147"/>
    </row>
    <row r="3121" spans="14:14">
      <c r="N3121" s="147"/>
    </row>
    <row r="3122" spans="14:14">
      <c r="N3122" s="147"/>
    </row>
    <row r="3123" spans="14:14">
      <c r="N3123" s="147"/>
    </row>
    <row r="3124" spans="14:14">
      <c r="N3124" s="147"/>
    </row>
    <row r="3125" spans="14:14">
      <c r="N3125" s="147"/>
    </row>
    <row r="3126" spans="14:14">
      <c r="N3126" s="147"/>
    </row>
    <row r="3127" spans="14:14">
      <c r="N3127" s="147"/>
    </row>
    <row r="3128" spans="14:14">
      <c r="N3128" s="147"/>
    </row>
    <row r="3129" spans="14:14">
      <c r="N3129" s="147"/>
    </row>
    <row r="3130" spans="14:14">
      <c r="N3130" s="147"/>
    </row>
    <row r="3131" spans="14:14">
      <c r="N3131" s="147"/>
    </row>
    <row r="3132" spans="14:14">
      <c r="N3132" s="147"/>
    </row>
    <row r="3133" spans="14:14">
      <c r="N3133" s="147"/>
    </row>
    <row r="3134" spans="14:14">
      <c r="N3134" s="147"/>
    </row>
    <row r="3135" spans="14:14">
      <c r="N3135" s="147"/>
    </row>
    <row r="3136" spans="14:14">
      <c r="N3136" s="147"/>
    </row>
    <row r="3137" spans="14:14">
      <c r="N3137" s="147"/>
    </row>
    <row r="3138" spans="14:14">
      <c r="N3138" s="147"/>
    </row>
    <row r="3139" spans="14:14">
      <c r="N3139" s="147"/>
    </row>
    <row r="3140" spans="14:14">
      <c r="N3140" s="147"/>
    </row>
    <row r="3141" spans="14:14">
      <c r="N3141" s="147"/>
    </row>
    <row r="3142" spans="14:14">
      <c r="N3142" s="147"/>
    </row>
    <row r="3143" spans="14:14">
      <c r="N3143" s="147"/>
    </row>
    <row r="3144" spans="14:14">
      <c r="N3144" s="147"/>
    </row>
    <row r="3145" spans="14:14">
      <c r="N3145" s="147"/>
    </row>
    <row r="3146" spans="14:14">
      <c r="N3146" s="147"/>
    </row>
    <row r="3147" spans="14:14">
      <c r="N3147" s="147"/>
    </row>
  </sheetData>
  <autoFilter ref="M1:M2705" xr:uid="{00000000-0009-0000-0000-000006000000}"/>
  <phoneticPr fontId="1" type="noConversion"/>
  <pageMargins left="0.7" right="0.7" top="0.75" bottom="0.75" header="0.3" footer="0.3"/>
  <pageSetup paperSize="9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FA</vt:lpstr>
      <vt:lpstr>LA</vt:lpstr>
      <vt:lpstr>GA</vt:lpstr>
      <vt:lpstr>GA-Sol</vt:lpstr>
      <vt:lpstr>XA-Xol</vt:lpstr>
      <vt:lpstr>Updated standard curve</vt:lpstr>
      <vt:lpstr>Auto save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gycha</dc:creator>
  <cp:keywords/>
  <dc:description/>
  <cp:lastModifiedBy>User</cp:lastModifiedBy>
  <cp:revision/>
  <dcterms:created xsi:type="dcterms:W3CDTF">2022-05-12T01:36:45Z</dcterms:created>
  <dcterms:modified xsi:type="dcterms:W3CDTF">2024-09-10T00:36:03Z</dcterms:modified>
  <cp:category/>
  <cp:contentStatus/>
</cp:coreProperties>
</file>