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pos_python\Project\DBD_Plasma\ZDplaskin\CH4_DBD_Plasma\"/>
    </mc:Choice>
  </mc:AlternateContent>
  <xr:revisionPtr revIDLastSave="0" documentId="13_ncr:1_{9B0F98C7-C249-4B05-99DA-01C91C107629}" xr6:coauthVersionLast="36" xr6:coauthVersionMax="36" xr10:uidLastSave="{00000000-0000-0000-0000-000000000000}"/>
  <bookViews>
    <workbookView xWindow="0" yWindow="0" windowWidth="21600" windowHeight="17730" xr2:uid="{15B93B4C-0321-4412-BBEB-62A8EBA02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J35" i="1"/>
  <c r="J36" i="1"/>
  <c r="K36" i="1" s="1"/>
  <c r="J37" i="1"/>
  <c r="J38" i="1"/>
  <c r="K38" i="1" s="1"/>
  <c r="J39" i="1"/>
  <c r="J40" i="1"/>
  <c r="K40" i="1" s="1"/>
  <c r="J41" i="1"/>
  <c r="J42" i="1"/>
  <c r="J43" i="1"/>
  <c r="J44" i="1"/>
  <c r="J45" i="1"/>
  <c r="J46" i="1"/>
  <c r="J47" i="1"/>
  <c r="J48" i="1"/>
  <c r="J49" i="1"/>
  <c r="K49" i="1" s="1"/>
  <c r="J50" i="1"/>
  <c r="J51" i="1"/>
  <c r="J52" i="1"/>
  <c r="K52" i="1" s="1"/>
  <c r="J53" i="1"/>
  <c r="J54" i="1"/>
  <c r="K54" i="1" s="1"/>
  <c r="J55" i="1"/>
  <c r="J56" i="1"/>
  <c r="J57" i="1"/>
  <c r="K57" i="1" s="1"/>
  <c r="J58" i="1"/>
  <c r="K58" i="1" s="1"/>
  <c r="J59" i="1"/>
  <c r="J60" i="1"/>
  <c r="K60" i="1" s="1"/>
  <c r="J61" i="1"/>
  <c r="J62" i="1"/>
  <c r="K62" i="1" s="1"/>
  <c r="J34" i="1"/>
  <c r="P35" i="1"/>
  <c r="P36" i="1"/>
  <c r="P37" i="1"/>
  <c r="P38" i="1"/>
  <c r="P39" i="1"/>
  <c r="P40" i="1"/>
  <c r="Q40" i="1" s="1"/>
  <c r="P41" i="1"/>
  <c r="Q41" i="1" s="1"/>
  <c r="P42" i="1"/>
  <c r="Q42" i="1" s="1"/>
  <c r="P43" i="1"/>
  <c r="Q43" i="1" s="1"/>
  <c r="P44" i="1"/>
  <c r="Q44" i="1" s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34" i="1"/>
  <c r="V35" i="1"/>
  <c r="V36" i="1"/>
  <c r="V37" i="1"/>
  <c r="V38" i="1"/>
  <c r="W38" i="1" s="1"/>
  <c r="V39" i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V47" i="1"/>
  <c r="V48" i="1"/>
  <c r="V49" i="1"/>
  <c r="V50" i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V60" i="1"/>
  <c r="V61" i="1"/>
  <c r="V34" i="1"/>
  <c r="W34" i="1" s="1"/>
  <c r="AB35" i="1"/>
  <c r="AB36" i="1"/>
  <c r="AB37" i="1"/>
  <c r="AC37" i="1" s="1"/>
  <c r="AB38" i="1"/>
  <c r="AB39" i="1"/>
  <c r="AC39" i="1" s="1"/>
  <c r="AB40" i="1"/>
  <c r="AC40" i="1" s="1"/>
  <c r="AB41" i="1"/>
  <c r="AB42" i="1"/>
  <c r="AC42" i="1" s="1"/>
  <c r="AB43" i="1"/>
  <c r="AB44" i="1"/>
  <c r="AC44" i="1" s="1"/>
  <c r="AB45" i="1"/>
  <c r="AB46" i="1"/>
  <c r="AB47" i="1"/>
  <c r="AB48" i="1"/>
  <c r="AB49" i="1"/>
  <c r="AC49" i="1" s="1"/>
  <c r="AB50" i="1"/>
  <c r="AC50" i="1" s="1"/>
  <c r="AB51" i="1"/>
  <c r="AC51" i="1" s="1"/>
  <c r="AB52" i="1"/>
  <c r="AC52" i="1" s="1"/>
  <c r="AB53" i="1"/>
  <c r="AB54" i="1"/>
  <c r="AB55" i="1"/>
  <c r="AB56" i="1"/>
  <c r="AC56" i="1" s="1"/>
  <c r="AB57" i="1"/>
  <c r="AB58" i="1"/>
  <c r="AC58" i="1" s="1"/>
  <c r="AB59" i="1"/>
  <c r="AB60" i="1"/>
  <c r="AB61" i="1"/>
  <c r="AB34" i="1"/>
  <c r="AC43" i="1"/>
  <c r="AC57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66" i="1"/>
  <c r="AC61" i="1"/>
  <c r="AC60" i="1"/>
  <c r="AC59" i="1"/>
  <c r="AC55" i="1"/>
  <c r="AC54" i="1"/>
  <c r="AC53" i="1"/>
  <c r="AC48" i="1"/>
  <c r="AC47" i="1"/>
  <c r="AC46" i="1"/>
  <c r="AC45" i="1"/>
  <c r="AC41" i="1"/>
  <c r="AC38" i="1"/>
  <c r="AC36" i="1"/>
  <c r="AC35" i="1"/>
  <c r="AC34" i="1"/>
  <c r="W35" i="1"/>
  <c r="W36" i="1"/>
  <c r="W37" i="1"/>
  <c r="W39" i="1"/>
  <c r="W46" i="1"/>
  <c r="W47" i="1"/>
  <c r="W48" i="1"/>
  <c r="W49" i="1"/>
  <c r="W50" i="1"/>
  <c r="W59" i="1"/>
  <c r="W60" i="1"/>
  <c r="W61" i="1"/>
  <c r="Q35" i="1"/>
  <c r="Q36" i="1"/>
  <c r="Q37" i="1"/>
  <c r="Q38" i="1"/>
  <c r="Q39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34" i="1"/>
  <c r="K35" i="1"/>
  <c r="K37" i="1"/>
  <c r="K39" i="1"/>
  <c r="K41" i="1"/>
  <c r="K42" i="1"/>
  <c r="K43" i="1"/>
  <c r="K44" i="1"/>
  <c r="K45" i="1"/>
  <c r="K46" i="1"/>
  <c r="K47" i="1"/>
  <c r="K48" i="1"/>
  <c r="K50" i="1"/>
  <c r="K51" i="1"/>
  <c r="K53" i="1"/>
  <c r="K55" i="1"/>
  <c r="K56" i="1"/>
  <c r="K59" i="1"/>
  <c r="K61" i="1"/>
  <c r="K3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D4" i="1"/>
  <c r="C4" i="1"/>
</calcChain>
</file>

<file path=xl/sharedStrings.xml><?xml version="1.0" encoding="utf-8"?>
<sst xmlns="http://schemas.openxmlformats.org/spreadsheetml/2006/main" count="26" uniqueCount="22">
  <si>
    <t xml:space="preserve"> Energy (eV) </t>
  </si>
  <si>
    <t xml:space="preserve"> Cross Section (cm²) </t>
  </si>
  <si>
    <t>-------------</t>
  </si>
  <si>
    <t>---------------------</t>
  </si>
  <si>
    <t>Elastic Coliision</t>
    <phoneticPr fontId="2" type="noConversion"/>
  </si>
  <si>
    <t>IP</t>
    <phoneticPr fontId="2" type="noConversion"/>
  </si>
  <si>
    <t>N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</si>
  <si>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</si>
  <si>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</si>
  <si>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</si>
  <si>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</si>
  <si>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B5</t>
    <phoneticPr fontId="2" type="noConversion"/>
  </si>
  <si>
    <t>B6</t>
    <phoneticPr fontId="2" type="noConversion"/>
  </si>
  <si>
    <t>CH3+</t>
    <phoneticPr fontId="2" type="noConversion"/>
  </si>
  <si>
    <t>CH2+</t>
    <phoneticPr fontId="2" type="noConversion"/>
  </si>
  <si>
    <t>CH3</t>
    <phoneticPr fontId="2" type="noConversion"/>
  </si>
  <si>
    <t>sigt</t>
    <phoneticPr fontId="2" type="noConversion"/>
  </si>
  <si>
    <t>sig</t>
    <phoneticPr fontId="2" type="noConversion"/>
  </si>
  <si>
    <t>CH2</t>
    <phoneticPr fontId="2" type="noConversion"/>
  </si>
  <si>
    <t>CH</t>
    <phoneticPr fontId="2" type="noConversion"/>
  </si>
  <si>
    <t>C</t>
    <phoneticPr fontId="2" type="noConversion"/>
  </si>
  <si>
    <t>J3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</si>
</sst>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00E+00"/>
    <numFmt numFmtId="181" formatCode="0.0000E+0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11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80" fontId="0" fillId="0" borderId="0" xfId="0" applyNumberFormat="1" applyAlignment="1">
      <alignment vertical="center" wrapText="1"/>
    </xf>
    <xf numFmtId="181" fontId="0" fillId="0" borderId="0" xfId="0" applyNumberFormat="1" applyAlignment="1">
      <alignment vertical="center" wrapText="1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3B1-5276-4415-8E2D-C4DD9C9AA48E}">
  <dimension ref="A1:AE170"/>
  <sheetViews>
    <sheetView tabSelected="1" topLeftCell="B19" workbookViewId="0">
      <selection activeCell="F4" sqref="F4:G31"/>
    </sheetView>
  </sheetViews>
  <sheetFormatPr defaultRowHeight="16.5" x14ac:dyDescent="0.3"/>
  <cols>
    <col min="6" max="10" width="13.625" bestFit="1" customWidth="1"/>
    <col min="11" max="11" width="11.375" bestFit="1" customWidth="1"/>
    <col min="12" max="13" width="13.625" bestFit="1" customWidth="1"/>
    <col min="14" max="14" width="13.25" bestFit="1" customWidth="1"/>
    <col min="15" max="16" width="13.625" bestFit="1" customWidth="1"/>
    <col min="17" max="17" width="13.125" bestFit="1" customWidth="1"/>
    <col min="18" max="18" width="13.625" bestFit="1" customWidth="1"/>
    <col min="19" max="19" width="12.875" bestFit="1" customWidth="1"/>
    <col min="23" max="23" width="13.125" bestFit="1" customWidth="1"/>
    <col min="24" max="25" width="13.625" bestFit="1" customWidth="1"/>
    <col min="28" max="28" width="11.75" bestFit="1" customWidth="1"/>
    <col min="29" max="29" width="13.125" bestFit="1" customWidth="1"/>
    <col min="30" max="30" width="13.625" bestFit="1" customWidth="1"/>
    <col min="31" max="31" width="12.875" bestFit="1" customWidth="1"/>
  </cols>
  <sheetData>
    <row r="1" spans="1:16" x14ac:dyDescent="0.3">
      <c r="A1" s="5" t="s">
        <v>4</v>
      </c>
    </row>
    <row r="2" spans="1:16" ht="49.5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</row>
    <row r="3" spans="1:16" ht="33" x14ac:dyDescent="0.3">
      <c r="A3" s="2" t="s">
        <v>2</v>
      </c>
      <c r="B3" s="2" t="s">
        <v>3</v>
      </c>
      <c r="C3" s="2"/>
      <c r="D3" s="2"/>
      <c r="E3" s="2"/>
      <c r="F3" s="2" t="s">
        <v>13</v>
      </c>
      <c r="G3" s="2"/>
      <c r="H3" s="2"/>
      <c r="I3" s="2"/>
    </row>
    <row r="4" spans="1:16" x14ac:dyDescent="0.3">
      <c r="A4" s="4">
        <v>0.01</v>
      </c>
      <c r="B4" s="4">
        <v>2.9999999999999998E-15</v>
      </c>
      <c r="C4" s="2">
        <f>LOG10(A4)</f>
        <v>-2</v>
      </c>
      <c r="D4" s="2">
        <f>LOG10(B4)</f>
        <v>-14.522878745280337</v>
      </c>
      <c r="E4" s="2"/>
      <c r="F4" s="6">
        <v>14.01</v>
      </c>
      <c r="G4" s="6">
        <f>10^(-17)/F4/$I$5*($K$5*LN(F4/$I$5)+$L$5*(1-$I$5/F4)^1+$M$5*(1-$I$5/F4)^2+$N$5*(1-$I$5/F4)^3+$O$5*(1-$I$5/F4)^4+$P$5*(1-$I$5/F4)^5)</f>
        <v>0</v>
      </c>
      <c r="H4" s="2"/>
      <c r="I4" s="2" t="s">
        <v>5</v>
      </c>
      <c r="J4" t="s">
        <v>6</v>
      </c>
      <c r="K4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</row>
    <row r="5" spans="1:16" x14ac:dyDescent="0.3">
      <c r="A5" s="4">
        <v>1.1220000000000001E-2</v>
      </c>
      <c r="B5" s="4">
        <v>2.9499999999999998E-15</v>
      </c>
      <c r="C5" s="2">
        <f t="shared" ref="C5:C68" si="0">LOG10(A5)</f>
        <v>-1.9500071430798573</v>
      </c>
      <c r="D5" s="2">
        <f t="shared" ref="D5:D68" si="1">LOG10(B5)</f>
        <v>-14.530177984021837</v>
      </c>
      <c r="E5" s="2"/>
      <c r="F5" s="6">
        <v>20</v>
      </c>
      <c r="G5" s="6">
        <f t="shared" ref="G5:G31" si="2">10^(-17)/F5/$I$5*($K$5*LN(F5/$I$5)+$L$5*(1-$I$5/F5)^1+$M$5*(1-$I$5/F5)^2+$N$5*(1-$I$5/F5)^3+$O$5*(1-$I$5/F5)^4+$P$5*(1-$I$5/F5)^5)</f>
        <v>4.0378328420018816E-21</v>
      </c>
      <c r="H5" s="2"/>
      <c r="I5" s="7">
        <v>14.01</v>
      </c>
      <c r="J5" s="8">
        <v>6</v>
      </c>
      <c r="K5" s="7">
        <v>1.6073999999999999</v>
      </c>
      <c r="L5" s="7">
        <v>-1.4713000000000001</v>
      </c>
      <c r="M5" s="8">
        <v>-0.27385999999999999</v>
      </c>
      <c r="N5" s="8">
        <v>0.19556000000000001</v>
      </c>
      <c r="O5" s="8">
        <v>0.11343</v>
      </c>
      <c r="P5" s="8">
        <v>9.0165999999999996E-3</v>
      </c>
    </row>
    <row r="6" spans="1:16" x14ac:dyDescent="0.3">
      <c r="A6" s="4">
        <v>1.259E-2</v>
      </c>
      <c r="B6" s="4">
        <v>2.9000000000000002E-15</v>
      </c>
      <c r="C6" s="2">
        <f t="shared" si="0"/>
        <v>-1.8999742698921374</v>
      </c>
      <c r="D6" s="2">
        <f t="shared" si="1"/>
        <v>-14.537602002101044</v>
      </c>
      <c r="E6" s="2"/>
      <c r="F6" s="6">
        <v>30</v>
      </c>
      <c r="G6" s="6">
        <f t="shared" si="2"/>
        <v>9.5423903581704163E-21</v>
      </c>
      <c r="H6" s="2"/>
      <c r="I6" s="7">
        <v>16.2</v>
      </c>
      <c r="J6" s="8">
        <v>6</v>
      </c>
      <c r="K6" s="8">
        <v>0.16252</v>
      </c>
      <c r="L6" s="8">
        <v>-0.10707999999999999</v>
      </c>
      <c r="M6" s="8">
        <v>-0.32251999999999997</v>
      </c>
      <c r="N6" s="8">
        <v>0.87124999999999997</v>
      </c>
      <c r="O6" s="8">
        <v>-1.8747E-2</v>
      </c>
      <c r="P6" s="8">
        <v>0.13070999999999999</v>
      </c>
    </row>
    <row r="7" spans="1:16" x14ac:dyDescent="0.3">
      <c r="A7" s="4">
        <v>1.413E-2</v>
      </c>
      <c r="B7" s="4">
        <v>2.8500000000000002E-15</v>
      </c>
      <c r="C7" s="2">
        <f t="shared" si="0"/>
        <v>-1.8498578381514414</v>
      </c>
      <c r="D7" s="2">
        <f t="shared" si="1"/>
        <v>-14.54515513999149</v>
      </c>
      <c r="E7" s="2"/>
      <c r="F7" s="6">
        <v>40</v>
      </c>
      <c r="G7" s="6">
        <f t="shared" si="2"/>
        <v>1.2306335502155804E-20</v>
      </c>
      <c r="H7" s="2"/>
      <c r="I7" s="2"/>
    </row>
    <row r="8" spans="1:16" x14ac:dyDescent="0.3">
      <c r="A8" s="4">
        <v>1.585E-2</v>
      </c>
      <c r="B8" s="4">
        <v>2.8000000000000001E-15</v>
      </c>
      <c r="C8" s="2">
        <f t="shared" si="0"/>
        <v>-1.7999707334462298</v>
      </c>
      <c r="D8" s="2">
        <f t="shared" si="1"/>
        <v>-14.552841968657781</v>
      </c>
      <c r="E8" s="2"/>
      <c r="F8" s="6">
        <v>50</v>
      </c>
      <c r="G8" s="6">
        <f t="shared" si="2"/>
        <v>1.3550440183330799E-20</v>
      </c>
      <c r="H8" s="2"/>
      <c r="I8" s="2"/>
    </row>
    <row r="9" spans="1:16" x14ac:dyDescent="0.3">
      <c r="A9" s="4">
        <v>1.7780000000000001E-2</v>
      </c>
      <c r="B9" s="4">
        <v>2.7500000000000001E-15</v>
      </c>
      <c r="C9" s="2">
        <f t="shared" si="0"/>
        <v>-1.750068243365805</v>
      </c>
      <c r="D9" s="2">
        <f t="shared" si="1"/>
        <v>-14.560667306169737</v>
      </c>
      <c r="E9" s="2"/>
      <c r="F9" s="6">
        <v>60</v>
      </c>
      <c r="G9" s="6">
        <f t="shared" si="2"/>
        <v>1.4026148144784749E-20</v>
      </c>
      <c r="H9" s="2"/>
      <c r="I9" s="2"/>
    </row>
    <row r="10" spans="1:16" x14ac:dyDescent="0.3">
      <c r="A10" s="4">
        <v>1.9949999999999999E-2</v>
      </c>
      <c r="B10" s="4">
        <v>2.7000000000000001E-15</v>
      </c>
      <c r="C10" s="2">
        <f t="shared" si="0"/>
        <v>-1.7000570999772331</v>
      </c>
      <c r="D10" s="2">
        <f t="shared" si="1"/>
        <v>-14.568636235841012</v>
      </c>
      <c r="E10" s="2"/>
      <c r="F10" s="6">
        <v>70</v>
      </c>
      <c r="G10" s="6">
        <f t="shared" si="2"/>
        <v>1.4105005683155493E-20</v>
      </c>
      <c r="H10" s="2"/>
      <c r="I10" s="2"/>
    </row>
    <row r="11" spans="1:16" x14ac:dyDescent="0.3">
      <c r="A11" s="4">
        <v>2.239E-2</v>
      </c>
      <c r="B11" s="4">
        <v>2.6500000000000001E-15</v>
      </c>
      <c r="C11" s="2">
        <f t="shared" si="0"/>
        <v>-1.6499459064209698</v>
      </c>
      <c r="D11" s="2">
        <f t="shared" si="1"/>
        <v>-14.576754126063193</v>
      </c>
      <c r="E11" s="2"/>
      <c r="F11" s="6">
        <v>80</v>
      </c>
      <c r="G11" s="6">
        <f t="shared" si="2"/>
        <v>1.3974314490556659E-20</v>
      </c>
      <c r="H11" s="2"/>
      <c r="I11" s="2"/>
      <c r="J11" s="2"/>
    </row>
    <row r="12" spans="1:16" x14ac:dyDescent="0.3">
      <c r="A12" s="4">
        <v>2.512E-2</v>
      </c>
      <c r="B12" s="4">
        <v>2.6E-15</v>
      </c>
      <c r="C12" s="2">
        <f t="shared" si="0"/>
        <v>-1.5999803649348414</v>
      </c>
      <c r="D12" s="2">
        <f t="shared" si="1"/>
        <v>-14.585026652029182</v>
      </c>
      <c r="E12" s="2"/>
      <c r="F12" s="6">
        <v>90</v>
      </c>
      <c r="G12" s="6">
        <f t="shared" si="2"/>
        <v>1.3732673726521279E-20</v>
      </c>
      <c r="H12" s="2"/>
      <c r="I12" s="2"/>
      <c r="J12" s="2"/>
    </row>
    <row r="13" spans="1:16" x14ac:dyDescent="0.3">
      <c r="A13" s="4">
        <v>2.818E-2</v>
      </c>
      <c r="B13" s="4">
        <v>2.55E-15</v>
      </c>
      <c r="C13" s="2">
        <f t="shared" si="0"/>
        <v>-1.5500590112266623</v>
      </c>
      <c r="D13" s="2">
        <f t="shared" si="1"/>
        <v>-14.593459819566045</v>
      </c>
      <c r="E13" s="2"/>
      <c r="F13" s="6">
        <v>100</v>
      </c>
      <c r="G13" s="6">
        <f t="shared" si="2"/>
        <v>1.3434065962161703E-20</v>
      </c>
      <c r="H13" s="2"/>
      <c r="I13" s="2"/>
      <c r="J13" s="2"/>
    </row>
    <row r="14" spans="1:16" x14ac:dyDescent="0.3">
      <c r="A14" s="4">
        <v>3.1620000000000002E-2</v>
      </c>
      <c r="B14" s="4">
        <v>2.5E-15</v>
      </c>
      <c r="C14" s="2">
        <f t="shared" si="0"/>
        <v>-1.5000381344038096</v>
      </c>
      <c r="D14" s="2">
        <f t="shared" si="1"/>
        <v>-14.602059991327963</v>
      </c>
      <c r="E14" s="2"/>
      <c r="F14" s="6">
        <v>200</v>
      </c>
      <c r="G14" s="6">
        <f t="shared" si="2"/>
        <v>1.0409187744470554E-20</v>
      </c>
      <c r="H14" s="2"/>
      <c r="I14" s="2"/>
      <c r="J14" s="2"/>
    </row>
    <row r="15" spans="1:16" x14ac:dyDescent="0.3">
      <c r="A15" s="4">
        <v>3.5479999999999998E-2</v>
      </c>
      <c r="B15" s="4">
        <v>2.45E-15</v>
      </c>
      <c r="C15" s="2">
        <f t="shared" si="0"/>
        <v>-1.4500163888403113</v>
      </c>
      <c r="D15" s="2">
        <f t="shared" si="1"/>
        <v>-14.610833915635467</v>
      </c>
      <c r="E15" s="2"/>
      <c r="F15" s="6">
        <v>300</v>
      </c>
      <c r="G15" s="6">
        <f t="shared" si="2"/>
        <v>8.4316507790812497E-21</v>
      </c>
      <c r="H15" s="2"/>
      <c r="I15" s="2"/>
      <c r="J15" s="2"/>
    </row>
    <row r="16" spans="1:16" x14ac:dyDescent="0.3">
      <c r="A16" s="4">
        <v>3.9809999999999998E-2</v>
      </c>
      <c r="B16" s="4">
        <v>2.3999999999999999E-15</v>
      </c>
      <c r="C16" s="2">
        <f t="shared" si="0"/>
        <v>-1.400007822415902</v>
      </c>
      <c r="D16" s="2">
        <f t="shared" si="1"/>
        <v>-14.619788758288394</v>
      </c>
      <c r="E16" s="2"/>
      <c r="F16" s="6">
        <v>400</v>
      </c>
      <c r="G16" s="6">
        <f t="shared" si="2"/>
        <v>7.1276821795691018E-21</v>
      </c>
      <c r="H16" s="2"/>
      <c r="I16" s="2"/>
      <c r="J16" s="2"/>
    </row>
    <row r="17" spans="1:14" x14ac:dyDescent="0.3">
      <c r="A17" s="4">
        <v>4.4670000000000001E-2</v>
      </c>
      <c r="B17" s="4">
        <v>2.3499999999999999E-15</v>
      </c>
      <c r="C17" s="2">
        <f t="shared" si="0"/>
        <v>-1.3499840475281615</v>
      </c>
      <c r="D17" s="2">
        <f t="shared" si="1"/>
        <v>-14.628932137728263</v>
      </c>
      <c r="E17" s="2"/>
      <c r="F17" s="6">
        <v>500</v>
      </c>
      <c r="G17" s="6">
        <f t="shared" si="2"/>
        <v>6.2041847818947229E-21</v>
      </c>
      <c r="H17" s="2"/>
      <c r="I17" s="2"/>
      <c r="J17" s="2"/>
    </row>
    <row r="18" spans="1:14" x14ac:dyDescent="0.3">
      <c r="A18" s="4">
        <v>5.0119999999999998E-2</v>
      </c>
      <c r="B18" s="4">
        <v>2.2999999999999999E-15</v>
      </c>
      <c r="C18" s="2">
        <f t="shared" si="0"/>
        <v>-1.2999889376778877</v>
      </c>
      <c r="D18" s="2">
        <f t="shared" si="1"/>
        <v>-14.638272163982407</v>
      </c>
      <c r="E18" s="2"/>
      <c r="F18" s="6">
        <v>600</v>
      </c>
      <c r="G18" s="6">
        <f t="shared" si="2"/>
        <v>5.5133028192892914E-21</v>
      </c>
      <c r="H18" s="2"/>
      <c r="I18" s="2"/>
      <c r="J18" s="2"/>
    </row>
    <row r="19" spans="1:14" x14ac:dyDescent="0.3">
      <c r="A19" s="4">
        <v>5.6230000000000002E-2</v>
      </c>
      <c r="B19" s="4">
        <v>2.2499999999999999E-15</v>
      </c>
      <c r="C19" s="2">
        <f t="shared" si="0"/>
        <v>-1.2500319164905971</v>
      </c>
      <c r="D19" s="2">
        <f t="shared" si="1"/>
        <v>-14.647817481888637</v>
      </c>
      <c r="E19" s="2"/>
      <c r="F19" s="6">
        <v>700</v>
      </c>
      <c r="G19" s="6">
        <f t="shared" si="2"/>
        <v>4.9750146478238777E-21</v>
      </c>
      <c r="H19" s="2"/>
      <c r="I19" s="2"/>
      <c r="J19" s="2"/>
    </row>
    <row r="20" spans="1:14" x14ac:dyDescent="0.3">
      <c r="A20" s="4">
        <v>6.3100000000000003E-2</v>
      </c>
      <c r="B20" s="4">
        <v>2.1999999999999999E-15</v>
      </c>
      <c r="C20" s="2">
        <f t="shared" si="0"/>
        <v>-1.1999706407558657</v>
      </c>
      <c r="D20" s="2">
        <f t="shared" si="1"/>
        <v>-14.657577319177793</v>
      </c>
      <c r="E20" s="2"/>
      <c r="F20" s="6">
        <v>800</v>
      </c>
      <c r="G20" s="6">
        <f t="shared" si="2"/>
        <v>4.5424696046448236E-21</v>
      </c>
      <c r="H20" s="2"/>
      <c r="I20" s="2"/>
      <c r="J20" s="2"/>
    </row>
    <row r="21" spans="1:14" x14ac:dyDescent="0.3">
      <c r="A21" s="4">
        <v>7.0790000000000006E-2</v>
      </c>
      <c r="B21" s="4">
        <v>2.1499999999999998E-15</v>
      </c>
      <c r="C21" s="2">
        <f t="shared" si="0"/>
        <v>-1.1500280876711499</v>
      </c>
      <c r="D21" s="2">
        <f t="shared" si="1"/>
        <v>-14.667561540084394</v>
      </c>
      <c r="E21" s="2"/>
      <c r="F21" s="6">
        <v>900</v>
      </c>
      <c r="G21" s="6">
        <f t="shared" si="2"/>
        <v>4.1864059863362737E-21</v>
      </c>
      <c r="H21" s="2"/>
      <c r="I21" s="2"/>
      <c r="J21" s="2"/>
    </row>
    <row r="22" spans="1:14" x14ac:dyDescent="0.3">
      <c r="A22" s="4">
        <v>7.9430000000000001E-2</v>
      </c>
      <c r="B22" s="4">
        <v>2.0999999999999998E-15</v>
      </c>
      <c r="C22" s="2">
        <f t="shared" si="0"/>
        <v>-1.100015437450609</v>
      </c>
      <c r="D22" s="2">
        <f t="shared" si="1"/>
        <v>-14.67778070526608</v>
      </c>
      <c r="E22" s="2"/>
      <c r="F22" s="6">
        <v>1000</v>
      </c>
      <c r="G22" s="6">
        <f t="shared" si="2"/>
        <v>3.8875756312169796E-21</v>
      </c>
      <c r="H22" s="2"/>
      <c r="I22" s="2"/>
      <c r="J22" s="2"/>
    </row>
    <row r="23" spans="1:14" x14ac:dyDescent="0.3">
      <c r="A23" s="4">
        <v>8.9130000000000001E-2</v>
      </c>
      <c r="B23" s="4">
        <v>2.0500000000000002E-15</v>
      </c>
      <c r="C23" s="2">
        <f t="shared" si="0"/>
        <v>-1.0499760934766735</v>
      </c>
      <c r="D23" s="2">
        <f t="shared" si="1"/>
        <v>-14.688246138944246</v>
      </c>
      <c r="E23" s="4"/>
      <c r="F23" s="6">
        <v>2000</v>
      </c>
      <c r="G23" s="6">
        <f t="shared" si="2"/>
        <v>2.3390296475183702E-21</v>
      </c>
      <c r="H23" s="2"/>
      <c r="I23" s="2"/>
      <c r="J23" s="2"/>
      <c r="N23" s="3"/>
    </row>
    <row r="24" spans="1:14" x14ac:dyDescent="0.3">
      <c r="A24" s="4">
        <v>0.1</v>
      </c>
      <c r="B24" s="4">
        <v>2.0000000000000002E-15</v>
      </c>
      <c r="C24" s="2">
        <f t="shared" si="0"/>
        <v>-1</v>
      </c>
      <c r="D24" s="2">
        <f t="shared" si="1"/>
        <v>-14.698970004336019</v>
      </c>
      <c r="E24" s="4"/>
      <c r="F24" s="6">
        <v>3000</v>
      </c>
      <c r="G24" s="6">
        <f t="shared" si="2"/>
        <v>1.7138940084590284E-21</v>
      </c>
      <c r="H24" s="2"/>
      <c r="I24" s="2"/>
      <c r="J24" s="2"/>
      <c r="N24" s="3"/>
    </row>
    <row r="25" spans="1:14" x14ac:dyDescent="0.3">
      <c r="A25" s="4">
        <v>0.11219999999999999</v>
      </c>
      <c r="B25" s="4">
        <v>1.9000000000000001E-15</v>
      </c>
      <c r="C25" s="2">
        <f t="shared" si="0"/>
        <v>-0.95000714307985745</v>
      </c>
      <c r="D25" s="2">
        <f t="shared" si="1"/>
        <v>-14.721246399047171</v>
      </c>
      <c r="E25" s="4"/>
      <c r="F25" s="6">
        <v>4000</v>
      </c>
      <c r="G25" s="6">
        <f t="shared" si="2"/>
        <v>1.3677402714351263E-21</v>
      </c>
      <c r="H25" s="4"/>
      <c r="I25" s="2"/>
      <c r="J25" s="2"/>
      <c r="N25" s="3"/>
    </row>
    <row r="26" spans="1:14" x14ac:dyDescent="0.3">
      <c r="A26" s="4">
        <v>0.12589</v>
      </c>
      <c r="B26" s="4">
        <v>1.8000000000000001E-15</v>
      </c>
      <c r="C26" s="2">
        <f t="shared" si="0"/>
        <v>-0.90000876645531558</v>
      </c>
      <c r="D26" s="2">
        <f t="shared" si="1"/>
        <v>-14.744727494896694</v>
      </c>
      <c r="E26" s="4"/>
      <c r="F26" s="6">
        <v>5000</v>
      </c>
      <c r="G26" s="6">
        <f t="shared" si="2"/>
        <v>1.145301743464949E-21</v>
      </c>
      <c r="H26" s="4"/>
      <c r="I26" s="2"/>
      <c r="J26" s="2"/>
      <c r="N26" s="3"/>
    </row>
    <row r="27" spans="1:14" x14ac:dyDescent="0.3">
      <c r="A27" s="4">
        <v>0.14124999999999999</v>
      </c>
      <c r="B27" s="4">
        <v>1.7E-15</v>
      </c>
      <c r="C27" s="2">
        <f t="shared" si="0"/>
        <v>-0.85001154350852393</v>
      </c>
      <c r="D27" s="2">
        <f t="shared" si="1"/>
        <v>-14.769551078621726</v>
      </c>
      <c r="E27" s="4"/>
      <c r="F27" s="6">
        <v>6000</v>
      </c>
      <c r="G27" s="6">
        <f t="shared" si="2"/>
        <v>9.8922957756123208E-22</v>
      </c>
      <c r="H27" s="4"/>
      <c r="I27" s="2"/>
      <c r="J27" s="2"/>
      <c r="N27" s="3"/>
    </row>
    <row r="28" spans="1:14" x14ac:dyDescent="0.3">
      <c r="A28" s="4">
        <v>0.15848999999999999</v>
      </c>
      <c r="B28" s="4">
        <v>1.6E-15</v>
      </c>
      <c r="C28" s="2">
        <f t="shared" si="0"/>
        <v>-0.79999813459339819</v>
      </c>
      <c r="D28" s="2">
        <f t="shared" si="1"/>
        <v>-14.795880017344075</v>
      </c>
      <c r="E28" s="4"/>
      <c r="F28" s="6">
        <v>7000</v>
      </c>
      <c r="G28" s="6">
        <f t="shared" si="2"/>
        <v>8.731449644701887E-22</v>
      </c>
      <c r="H28" s="4"/>
      <c r="I28" s="2"/>
      <c r="J28" s="2"/>
      <c r="N28" s="3"/>
    </row>
    <row r="29" spans="1:14" x14ac:dyDescent="0.3">
      <c r="A29" s="4">
        <v>0.17782999999999999</v>
      </c>
      <c r="B29" s="4">
        <v>1.4999999999999999E-15</v>
      </c>
      <c r="C29" s="2">
        <f t="shared" si="0"/>
        <v>-0.74999497151310424</v>
      </c>
      <c r="D29" s="2">
        <f t="shared" si="1"/>
        <v>-14.823908740944319</v>
      </c>
      <c r="E29" s="4"/>
      <c r="F29" s="6">
        <v>8000</v>
      </c>
      <c r="G29" s="6">
        <f t="shared" si="2"/>
        <v>7.8313137587184611E-22</v>
      </c>
      <c r="H29" s="4"/>
      <c r="I29" s="2"/>
      <c r="J29" s="2"/>
      <c r="N29" s="3"/>
    </row>
    <row r="30" spans="1:14" x14ac:dyDescent="0.3">
      <c r="A30" s="4">
        <v>0.19953000000000001</v>
      </c>
      <c r="B30" s="4">
        <v>1.4000000000000001E-15</v>
      </c>
      <c r="C30" s="2">
        <f t="shared" si="0"/>
        <v>-0.69999179744618689</v>
      </c>
      <c r="D30" s="2">
        <f t="shared" si="1"/>
        <v>-14.853871964321762</v>
      </c>
      <c r="E30" s="4"/>
      <c r="F30" s="6">
        <v>9000</v>
      </c>
      <c r="G30" s="6">
        <f t="shared" si="2"/>
        <v>7.1111734199953144E-22</v>
      </c>
      <c r="H30" s="4"/>
      <c r="I30" s="2"/>
      <c r="J30" s="2"/>
      <c r="N30" s="3"/>
    </row>
    <row r="31" spans="1:14" x14ac:dyDescent="0.3">
      <c r="A31" s="4">
        <v>0.22387000000000001</v>
      </c>
      <c r="B31" s="4">
        <v>1.3E-15</v>
      </c>
      <c r="C31" s="2">
        <f t="shared" si="0"/>
        <v>-0.65000410073714365</v>
      </c>
      <c r="D31" s="2">
        <f t="shared" si="1"/>
        <v>-14.886056647693163</v>
      </c>
      <c r="E31" s="4"/>
      <c r="F31" s="6">
        <v>10000</v>
      </c>
      <c r="G31" s="6">
        <f t="shared" si="2"/>
        <v>6.5208345748881626E-22</v>
      </c>
      <c r="H31" s="4"/>
      <c r="I31" s="2"/>
      <c r="J31" s="2"/>
      <c r="N31" s="3"/>
    </row>
    <row r="32" spans="1:14" x14ac:dyDescent="0.3">
      <c r="A32" s="4">
        <v>0.25119000000000002</v>
      </c>
      <c r="B32" s="4">
        <v>1.2E-15</v>
      </c>
      <c r="C32" s="2">
        <f t="shared" si="0"/>
        <v>-0.59999765407204408</v>
      </c>
      <c r="D32" s="2">
        <f t="shared" si="1"/>
        <v>-14.920818753952375</v>
      </c>
      <c r="E32" s="4"/>
      <c r="F32" s="4"/>
      <c r="G32" s="4"/>
      <c r="H32" s="4"/>
      <c r="I32" s="2"/>
      <c r="J32" s="2"/>
      <c r="N32" s="3"/>
    </row>
    <row r="33" spans="1:31" x14ac:dyDescent="0.3">
      <c r="A33" s="4">
        <v>0.28183999999999998</v>
      </c>
      <c r="B33" s="4">
        <v>1.0999999999999999E-15</v>
      </c>
      <c r="C33" s="2">
        <f t="shared" si="0"/>
        <v>-0.54999736982681391</v>
      </c>
      <c r="D33" s="2">
        <f t="shared" si="1"/>
        <v>-14.958607314841775</v>
      </c>
      <c r="E33" s="4"/>
      <c r="F33" s="4" t="s">
        <v>14</v>
      </c>
      <c r="G33" s="4"/>
      <c r="H33" s="4"/>
      <c r="I33" s="2" t="s">
        <v>15</v>
      </c>
      <c r="J33" s="2" t="s">
        <v>16</v>
      </c>
      <c r="K33" s="4" t="s">
        <v>17</v>
      </c>
      <c r="N33" s="3"/>
      <c r="O33" t="s">
        <v>18</v>
      </c>
      <c r="P33" s="2" t="s">
        <v>16</v>
      </c>
      <c r="Q33" s="4" t="s">
        <v>17</v>
      </c>
      <c r="U33" t="s">
        <v>19</v>
      </c>
      <c r="V33" s="2" t="s">
        <v>16</v>
      </c>
      <c r="AA33" t="s">
        <v>20</v>
      </c>
      <c r="AB33" s="2" t="s">
        <v>16</v>
      </c>
    </row>
    <row r="34" spans="1:31" x14ac:dyDescent="0.3">
      <c r="A34" s="4">
        <v>0.31623000000000001</v>
      </c>
      <c r="B34" s="4">
        <v>1.0000000000000001E-15</v>
      </c>
      <c r="C34" s="2">
        <f t="shared" si="0"/>
        <v>-0.4999969319483068</v>
      </c>
      <c r="D34" s="2">
        <f t="shared" si="1"/>
        <v>-15</v>
      </c>
      <c r="E34" s="4"/>
      <c r="F34" s="6">
        <v>16.2</v>
      </c>
      <c r="G34" s="6">
        <f>10^(-17)/F34/$I$6*($K$6*LN(F34/$I$6)+$L$6*(1-$I$6/F34)^1+$M$6*(1-$I$6/F34)^2+$N$6*(1-$I$6/F34)^3+$O$6*(1-$I$6/F34)^4+$P$6*(1-$I$6/F34)^5)</f>
        <v>0</v>
      </c>
      <c r="H34" s="4"/>
      <c r="I34" s="2">
        <v>8.8000000000000007</v>
      </c>
      <c r="J34" s="2">
        <f>34.6*(1+0.29*4)*(1-$I$34/I34)^3*1/I34*LN(EXP(1)+0.15*I34)*1E-20</f>
        <v>0</v>
      </c>
      <c r="K34">
        <f>J34*0.76</f>
        <v>0</v>
      </c>
      <c r="L34" s="6">
        <v>8.8000000000000007</v>
      </c>
      <c r="M34" s="9">
        <v>0</v>
      </c>
      <c r="N34" s="3"/>
      <c r="O34" s="2">
        <v>9.4</v>
      </c>
      <c r="P34" s="2">
        <f>34.6*(1+0.29*4)*(1-$O$34/O34)^3*1/O34*LN(EXP(1)+0.15*O34)*1E-20</f>
        <v>0</v>
      </c>
      <c r="Q34">
        <f>P34*0.144</f>
        <v>0</v>
      </c>
      <c r="R34" s="6">
        <v>9.4</v>
      </c>
      <c r="S34" s="9">
        <v>0</v>
      </c>
      <c r="U34">
        <v>12.5</v>
      </c>
      <c r="V34" s="2">
        <f>34.6*(1+0.29*4)*(1-$U$34/U34)^3*1/U34*LN(EXP(1)+0.15*U34)*1E-20</f>
        <v>0</v>
      </c>
      <c r="W34">
        <f>V34*0.073</f>
        <v>0</v>
      </c>
      <c r="X34" s="9">
        <v>12.5</v>
      </c>
      <c r="Y34" s="9">
        <v>0</v>
      </c>
      <c r="AA34">
        <v>14</v>
      </c>
      <c r="AB34" s="2">
        <f>34.6*(1+0.29*4)*(1-$AA$34/AA34)^3*1/AA34*LN(EXP(1)+0.15*AA34)*1E-20</f>
        <v>0</v>
      </c>
      <c r="AC34">
        <f>AB34*0.023</f>
        <v>0</v>
      </c>
      <c r="AD34" s="9">
        <v>14</v>
      </c>
      <c r="AE34" s="9">
        <v>0</v>
      </c>
    </row>
    <row r="35" spans="1:31" x14ac:dyDescent="0.3">
      <c r="A35" s="4">
        <v>0.35481000000000001</v>
      </c>
      <c r="B35" s="4">
        <v>9.0000000000000003E-16</v>
      </c>
      <c r="C35" s="2">
        <f t="shared" si="0"/>
        <v>-0.45000414846934877</v>
      </c>
      <c r="D35" s="2">
        <f t="shared" si="1"/>
        <v>-15.045757490560675</v>
      </c>
      <c r="E35" s="4"/>
      <c r="F35" s="6">
        <v>20</v>
      </c>
      <c r="G35" s="6">
        <f t="shared" ref="G35:G61" si="3">10^(-17)/F35/$I$6*($K$6*LN(F35/$I$6)+$L$6*(1-$I$6/F35)^1+$M$6*(1-$I$6/F35)^2+$N$6*(1-$I$6/F35)^3+$O$6*(1-$I$6/F35)^4+$P$6*(1-$I$6/F35)^5)</f>
        <v>2.5438418430798999E-22</v>
      </c>
      <c r="H35" s="4"/>
      <c r="I35" s="2">
        <v>10</v>
      </c>
      <c r="J35" s="2">
        <f t="shared" ref="J35:J62" si="4">34.6*(1+0.29*4)*(1-$I$34/I35)^3*1/I35*LN(EXP(1)+0.15*I35)*1E-20</f>
        <v>1.85893199764454E-22</v>
      </c>
      <c r="K35">
        <f t="shared" ref="K35:K62" si="5">J35*0.76</f>
        <v>1.4127883182098505E-22</v>
      </c>
      <c r="L35" s="6">
        <v>10</v>
      </c>
      <c r="M35" s="9">
        <v>1.4127883182098505E-22</v>
      </c>
      <c r="N35" s="3"/>
      <c r="O35" s="2">
        <v>10</v>
      </c>
      <c r="P35" s="2">
        <f t="shared" ref="P35:P62" si="6">34.6*(1+0.29*4)*(1-$O$34/O35)^3*1/O35*LN(EXP(1)+0.15*O35)*1E-20</f>
        <v>2.323664997055675E-23</v>
      </c>
      <c r="Q35">
        <f t="shared" ref="Q35:S62" si="7">P35*0.144</f>
        <v>3.3460775957601721E-24</v>
      </c>
      <c r="R35" s="6">
        <v>10</v>
      </c>
      <c r="S35" s="9">
        <v>3.3460775957601721E-24</v>
      </c>
      <c r="U35" s="2">
        <v>20</v>
      </c>
      <c r="V35" s="2">
        <f t="shared" ref="V35:V61" si="8">34.6*(1+0.29*4)*(1-$U$34/U35)^3*1/U35*LN(EXP(1)+0.15*U35)*1E-20</f>
        <v>3.4360347681210489E-21</v>
      </c>
      <c r="W35">
        <f t="shared" ref="W35:Y61" si="9">V35*0.073</f>
        <v>2.5083053807283655E-22</v>
      </c>
      <c r="X35" s="6">
        <v>20</v>
      </c>
      <c r="Y35" s="9">
        <v>2.5083053807283655E-22</v>
      </c>
      <c r="AA35" s="2">
        <v>20</v>
      </c>
      <c r="AB35" s="2">
        <f t="shared" ref="AB35:AB61" si="10">34.6*(1+0.29*4)*(1-$AA$34/AA35)^3*1/AA35*LN(EXP(1)+0.15*AA35)*1E-20</f>
        <v>1.7592498012779778E-21</v>
      </c>
      <c r="AC35">
        <f t="shared" ref="AC35:AC61" si="11">AB35*0.023</f>
        <v>4.0462745429393492E-23</v>
      </c>
      <c r="AD35" s="6">
        <v>20</v>
      </c>
      <c r="AE35" s="9">
        <v>4.0462745429393492E-23</v>
      </c>
    </row>
    <row r="36" spans="1:31" x14ac:dyDescent="0.3">
      <c r="A36" s="4">
        <v>0.39811000000000002</v>
      </c>
      <c r="B36" s="4">
        <v>7.9999999999999998E-16</v>
      </c>
      <c r="C36" s="2">
        <f t="shared" si="0"/>
        <v>-0.39999691337225962</v>
      </c>
      <c r="D36" s="2">
        <f t="shared" si="1"/>
        <v>-15.096910013008056</v>
      </c>
      <c r="E36" s="4"/>
      <c r="F36" s="6">
        <v>30</v>
      </c>
      <c r="G36" s="6">
        <f t="shared" si="3"/>
        <v>1.4258700156817855E-21</v>
      </c>
      <c r="H36" s="4"/>
      <c r="I36" s="2">
        <v>20</v>
      </c>
      <c r="J36" s="2">
        <f t="shared" si="4"/>
        <v>1.1442681966712335E-20</v>
      </c>
      <c r="K36">
        <f t="shared" si="5"/>
        <v>8.6964382947013748E-21</v>
      </c>
      <c r="L36" s="6">
        <v>20</v>
      </c>
      <c r="M36" s="9">
        <v>8.6964382947013748E-21</v>
      </c>
      <c r="N36" s="3"/>
      <c r="O36" s="2">
        <v>20</v>
      </c>
      <c r="P36" s="2">
        <f t="shared" si="6"/>
        <v>9.7004382468467195E-21</v>
      </c>
      <c r="Q36">
        <f t="shared" si="7"/>
        <v>1.3968631075459274E-21</v>
      </c>
      <c r="R36" s="6">
        <v>20</v>
      </c>
      <c r="S36" s="9">
        <v>1.3968631075459274E-21</v>
      </c>
      <c r="U36" s="2">
        <v>30</v>
      </c>
      <c r="V36" s="2">
        <f t="shared" si="8"/>
        <v>9.7742061030670698E-21</v>
      </c>
      <c r="W36">
        <f t="shared" si="9"/>
        <v>7.1351704552389601E-22</v>
      </c>
      <c r="X36" s="6">
        <v>30</v>
      </c>
      <c r="Y36" s="9">
        <v>7.1351704552389601E-22</v>
      </c>
      <c r="AA36" s="2">
        <v>30</v>
      </c>
      <c r="AB36" s="2">
        <f t="shared" si="10"/>
        <v>7.4701151156921714E-21</v>
      </c>
      <c r="AC36">
        <f t="shared" si="11"/>
        <v>1.7181264766091994E-22</v>
      </c>
      <c r="AD36" s="6">
        <v>30</v>
      </c>
      <c r="AE36" s="9">
        <v>1.7181264766091994E-22</v>
      </c>
    </row>
    <row r="37" spans="1:31" x14ac:dyDescent="0.3">
      <c r="A37" s="4">
        <v>0.44668000000000002</v>
      </c>
      <c r="B37" s="4">
        <v>7.0000000000000003E-16</v>
      </c>
      <c r="C37" s="2">
        <f t="shared" si="0"/>
        <v>-0.35000349253395852</v>
      </c>
      <c r="D37" s="2">
        <f t="shared" si="1"/>
        <v>-15.154901959985743</v>
      </c>
      <c r="E37" s="4"/>
      <c r="F37" s="6">
        <v>40</v>
      </c>
      <c r="G37" s="6">
        <f t="shared" si="3"/>
        <v>2.4679960527365452E-21</v>
      </c>
      <c r="H37" s="4"/>
      <c r="I37" s="2">
        <v>30</v>
      </c>
      <c r="J37" s="2">
        <f t="shared" si="4"/>
        <v>1.7377005126232865E-20</v>
      </c>
      <c r="K37">
        <f t="shared" si="5"/>
        <v>1.3206523895936978E-20</v>
      </c>
      <c r="L37" s="6">
        <v>30</v>
      </c>
      <c r="M37" s="9">
        <v>1.3206523895936978E-20</v>
      </c>
      <c r="N37" s="3"/>
      <c r="O37" s="2">
        <v>30</v>
      </c>
      <c r="P37" s="2">
        <f t="shared" si="6"/>
        <v>1.5942961875048751E-20</v>
      </c>
      <c r="Q37">
        <f t="shared" si="7"/>
        <v>2.2957865100070201E-21</v>
      </c>
      <c r="R37" s="6">
        <v>30</v>
      </c>
      <c r="S37" s="9">
        <v>2.2957865100070201E-21</v>
      </c>
      <c r="U37" s="2">
        <v>40</v>
      </c>
      <c r="V37" s="2">
        <f t="shared" si="8"/>
        <v>1.3147117581757005E-20</v>
      </c>
      <c r="W37">
        <f t="shared" si="9"/>
        <v>9.5973958346826134E-22</v>
      </c>
      <c r="X37" s="6">
        <v>40</v>
      </c>
      <c r="Y37" s="9">
        <v>9.5973958346826134E-22</v>
      </c>
      <c r="AA37" s="2">
        <v>40</v>
      </c>
      <c r="AB37" s="2">
        <f t="shared" si="10"/>
        <v>1.1110983675045466E-20</v>
      </c>
      <c r="AC37">
        <f t="shared" si="11"/>
        <v>2.5555262452604571E-22</v>
      </c>
      <c r="AD37" s="6">
        <v>40</v>
      </c>
      <c r="AE37" s="9">
        <v>2.5555262452604571E-22</v>
      </c>
    </row>
    <row r="38" spans="1:31" x14ac:dyDescent="0.3">
      <c r="A38" s="4">
        <v>0.50119000000000002</v>
      </c>
      <c r="B38" s="4">
        <v>5.9999999999999999E-16</v>
      </c>
      <c r="C38" s="2">
        <f t="shared" si="0"/>
        <v>-0.29999760285774607</v>
      </c>
      <c r="D38" s="2">
        <f t="shared" si="1"/>
        <v>-15.221848749616356</v>
      </c>
      <c r="E38" s="4"/>
      <c r="F38" s="6">
        <v>50</v>
      </c>
      <c r="G38" s="6">
        <f t="shared" si="3"/>
        <v>3.0502705205784443E-21</v>
      </c>
      <c r="H38" s="4"/>
      <c r="I38" s="2">
        <v>40</v>
      </c>
      <c r="J38" s="2">
        <f t="shared" si="4"/>
        <v>1.9199779790478566E-20</v>
      </c>
      <c r="K38">
        <f t="shared" si="5"/>
        <v>1.4591832640763711E-20</v>
      </c>
      <c r="L38" s="6">
        <v>40</v>
      </c>
      <c r="M38" s="9">
        <v>1.4591832640763711E-20</v>
      </c>
      <c r="N38" s="3"/>
      <c r="O38" s="2">
        <v>40</v>
      </c>
      <c r="P38" s="2">
        <f t="shared" si="6"/>
        <v>1.8113265169739789E-20</v>
      </c>
      <c r="Q38">
        <f t="shared" si="7"/>
        <v>2.6083101844425293E-21</v>
      </c>
      <c r="R38" s="6">
        <v>40</v>
      </c>
      <c r="S38" s="9">
        <v>2.6083101844425293E-21</v>
      </c>
      <c r="U38" s="2">
        <v>50</v>
      </c>
      <c r="V38" s="2">
        <f t="shared" si="8"/>
        <v>1.4655920692149373E-20</v>
      </c>
      <c r="W38">
        <f t="shared" si="9"/>
        <v>1.0698822105269042E-21</v>
      </c>
      <c r="X38" s="6">
        <v>50</v>
      </c>
      <c r="Y38" s="9">
        <v>1.0698822105269042E-21</v>
      </c>
      <c r="AA38" s="2">
        <v>50</v>
      </c>
      <c r="AB38" s="2">
        <f t="shared" si="10"/>
        <v>1.2966620649489468E-20</v>
      </c>
      <c r="AC38">
        <f t="shared" si="11"/>
        <v>2.9823227493825777E-22</v>
      </c>
      <c r="AD38" s="6">
        <v>50</v>
      </c>
      <c r="AE38" s="9">
        <v>2.9823227493825777E-22</v>
      </c>
    </row>
    <row r="39" spans="1:31" x14ac:dyDescent="0.3">
      <c r="A39" s="3">
        <v>0.56233999999999995</v>
      </c>
      <c r="B39" s="4">
        <v>5.0000000000000004E-16</v>
      </c>
      <c r="C39" s="2">
        <f t="shared" si="0"/>
        <v>-0.25000102344165093</v>
      </c>
      <c r="D39" s="2">
        <f t="shared" si="1"/>
        <v>-15.301029995663981</v>
      </c>
      <c r="F39" s="6">
        <v>60</v>
      </c>
      <c r="G39" s="6">
        <f t="shared" si="3"/>
        <v>3.3277562239258641E-21</v>
      </c>
      <c r="I39" s="2">
        <v>50</v>
      </c>
      <c r="J39" s="2">
        <f t="shared" si="4"/>
        <v>1.9436181731762239E-20</v>
      </c>
      <c r="K39">
        <f t="shared" si="5"/>
        <v>1.4771498116139301E-20</v>
      </c>
      <c r="L39" s="6">
        <v>50</v>
      </c>
      <c r="M39" s="9">
        <v>1.4771498116139301E-20</v>
      </c>
      <c r="N39" s="3"/>
      <c r="O39" s="2">
        <v>50</v>
      </c>
      <c r="P39" s="2">
        <f t="shared" si="6"/>
        <v>1.8599334444443887E-20</v>
      </c>
      <c r="Q39">
        <f t="shared" si="7"/>
        <v>2.6783041599999194E-21</v>
      </c>
      <c r="R39" s="6">
        <v>50</v>
      </c>
      <c r="S39" s="9">
        <v>2.6783041599999194E-21</v>
      </c>
      <c r="U39" s="2">
        <v>60</v>
      </c>
      <c r="V39" s="2">
        <f t="shared" si="8"/>
        <v>1.521051053037151E-20</v>
      </c>
      <c r="W39">
        <f t="shared" si="9"/>
        <v>1.1103672687171202E-21</v>
      </c>
      <c r="X39" s="6">
        <v>60</v>
      </c>
      <c r="Y39" s="9">
        <v>1.1103672687171202E-21</v>
      </c>
      <c r="AA39" s="2">
        <v>60</v>
      </c>
      <c r="AB39" s="2">
        <f t="shared" si="10"/>
        <v>1.3814540923019599E-20</v>
      </c>
      <c r="AC39">
        <f t="shared" si="11"/>
        <v>3.1773444122945078E-22</v>
      </c>
      <c r="AD39" s="6">
        <v>60</v>
      </c>
      <c r="AE39" s="9">
        <v>3.1773444122945078E-22</v>
      </c>
    </row>
    <row r="40" spans="1:31" x14ac:dyDescent="0.3">
      <c r="A40" s="3">
        <v>0.63095999999999997</v>
      </c>
      <c r="B40" s="4">
        <v>4.5000000000000002E-16</v>
      </c>
      <c r="C40" s="2">
        <f t="shared" si="0"/>
        <v>-0.19999817218203128</v>
      </c>
      <c r="D40" s="2">
        <f t="shared" si="1"/>
        <v>-15.346787486224656</v>
      </c>
      <c r="F40" s="6">
        <v>70</v>
      </c>
      <c r="G40" s="6">
        <f t="shared" si="3"/>
        <v>3.4311306964298213E-21</v>
      </c>
      <c r="I40" s="2">
        <v>60</v>
      </c>
      <c r="J40" s="2">
        <f t="shared" si="4"/>
        <v>1.90490290956143E-20</v>
      </c>
      <c r="K40">
        <f t="shared" si="5"/>
        <v>1.4477262112666867E-20</v>
      </c>
      <c r="L40" s="6">
        <v>60</v>
      </c>
      <c r="M40" s="9">
        <v>1.4477262112666867E-20</v>
      </c>
      <c r="N40" s="3"/>
      <c r="O40" s="2">
        <v>60</v>
      </c>
      <c r="P40" s="2">
        <f t="shared" si="6"/>
        <v>1.838715396853908E-20</v>
      </c>
      <c r="Q40">
        <f t="shared" si="7"/>
        <v>2.6477501714696273E-21</v>
      </c>
      <c r="R40" s="6">
        <v>60</v>
      </c>
      <c r="S40" s="9">
        <v>2.6477501714696273E-21</v>
      </c>
      <c r="U40" s="2">
        <v>70</v>
      </c>
      <c r="V40" s="2">
        <f t="shared" si="8"/>
        <v>1.5276727106944517E-20</v>
      </c>
      <c r="W40">
        <f t="shared" si="9"/>
        <v>1.1152010788069497E-21</v>
      </c>
      <c r="X40" s="6">
        <v>70</v>
      </c>
      <c r="Y40" s="9">
        <v>1.1152010788069497E-21</v>
      </c>
      <c r="AA40" s="2">
        <v>70</v>
      </c>
      <c r="AB40" s="2">
        <f t="shared" si="10"/>
        <v>1.4112074733890266E-20</v>
      </c>
      <c r="AC40">
        <f t="shared" si="11"/>
        <v>3.2457771887947611E-22</v>
      </c>
      <c r="AD40" s="6">
        <v>70</v>
      </c>
      <c r="AE40" s="9">
        <v>3.2457771887947611E-22</v>
      </c>
    </row>
    <row r="41" spans="1:31" x14ac:dyDescent="0.3">
      <c r="A41" s="3">
        <v>0.70794999999999997</v>
      </c>
      <c r="B41" s="4">
        <v>3.9999999999999999E-16</v>
      </c>
      <c r="C41" s="2">
        <f t="shared" si="0"/>
        <v>-0.1499974139075391</v>
      </c>
      <c r="D41" s="2">
        <f t="shared" si="1"/>
        <v>-15.397940008672037</v>
      </c>
      <c r="F41" s="6">
        <v>80</v>
      </c>
      <c r="G41" s="6">
        <f t="shared" si="3"/>
        <v>3.437652104038362E-21</v>
      </c>
      <c r="I41" s="2">
        <v>70</v>
      </c>
      <c r="J41" s="2">
        <f t="shared" si="4"/>
        <v>1.8419636402763295E-20</v>
      </c>
      <c r="K41">
        <f t="shared" si="5"/>
        <v>1.3998923666100104E-20</v>
      </c>
      <c r="L41" s="6">
        <v>70</v>
      </c>
      <c r="M41" s="9">
        <v>1.3998923666100104E-20</v>
      </c>
      <c r="N41" s="3"/>
      <c r="O41" s="2">
        <v>70</v>
      </c>
      <c r="P41" s="2">
        <f t="shared" si="6"/>
        <v>1.788317634752416E-20</v>
      </c>
      <c r="Q41">
        <f t="shared" si="7"/>
        <v>2.5751773940434789E-21</v>
      </c>
      <c r="R41" s="6">
        <v>70</v>
      </c>
      <c r="S41" s="9">
        <v>2.5751773940434789E-21</v>
      </c>
      <c r="U41" s="2">
        <v>80</v>
      </c>
      <c r="V41" s="2">
        <f t="shared" si="8"/>
        <v>1.5089908973076878E-20</v>
      </c>
      <c r="W41">
        <f t="shared" si="9"/>
        <v>1.101563355034612E-21</v>
      </c>
      <c r="X41" s="6">
        <v>80</v>
      </c>
      <c r="Y41" s="9">
        <v>1.101563355034612E-21</v>
      </c>
      <c r="AA41" s="2">
        <v>80</v>
      </c>
      <c r="AB41" s="2">
        <f t="shared" si="10"/>
        <v>1.4106104866530382E-20</v>
      </c>
      <c r="AC41">
        <f t="shared" si="11"/>
        <v>3.2444041193019877E-22</v>
      </c>
      <c r="AD41" s="6">
        <v>80</v>
      </c>
      <c r="AE41" s="9">
        <v>3.2444041193019877E-22</v>
      </c>
    </row>
    <row r="42" spans="1:31" x14ac:dyDescent="0.3">
      <c r="A42" s="3">
        <v>0.79432999999999998</v>
      </c>
      <c r="B42" s="4">
        <v>3.7499999999999998E-16</v>
      </c>
      <c r="C42" s="2">
        <f t="shared" si="0"/>
        <v>-9.9999034846530471E-2</v>
      </c>
      <c r="D42" s="2">
        <f t="shared" si="1"/>
        <v>-15.425968732272281</v>
      </c>
      <c r="F42" s="6">
        <v>90</v>
      </c>
      <c r="G42" s="6">
        <f t="shared" si="3"/>
        <v>3.3908356708055688E-21</v>
      </c>
      <c r="I42" s="2">
        <v>80</v>
      </c>
      <c r="J42" s="2">
        <f t="shared" si="4"/>
        <v>1.7709866295622774E-20</v>
      </c>
      <c r="K42">
        <f t="shared" si="5"/>
        <v>1.3459498384673308E-20</v>
      </c>
      <c r="L42" s="6">
        <v>80</v>
      </c>
      <c r="M42" s="9">
        <v>1.3459498384673308E-20</v>
      </c>
      <c r="O42" s="2">
        <v>80</v>
      </c>
      <c r="P42" s="2">
        <f t="shared" si="6"/>
        <v>1.7265907291194588E-20</v>
      </c>
      <c r="Q42">
        <f t="shared" si="7"/>
        <v>2.4862906499320205E-21</v>
      </c>
      <c r="R42" s="6">
        <v>80</v>
      </c>
      <c r="S42" s="9">
        <v>2.4862906499320205E-21</v>
      </c>
      <c r="U42" s="2">
        <v>90</v>
      </c>
      <c r="V42" s="2">
        <f t="shared" si="8"/>
        <v>1.4772966634881012E-20</v>
      </c>
      <c r="W42">
        <f t="shared" si="9"/>
        <v>1.0784265643463138E-21</v>
      </c>
      <c r="X42" s="6">
        <v>90</v>
      </c>
      <c r="Y42" s="9">
        <v>1.0784265643463138E-21</v>
      </c>
      <c r="AA42" s="2">
        <v>90</v>
      </c>
      <c r="AB42" s="2">
        <f t="shared" si="10"/>
        <v>1.393167665727453E-20</v>
      </c>
      <c r="AC42">
        <f t="shared" si="11"/>
        <v>3.2042856311731418E-22</v>
      </c>
      <c r="AD42" s="6">
        <v>90</v>
      </c>
      <c r="AE42" s="9">
        <v>3.2042856311731418E-22</v>
      </c>
    </row>
    <row r="43" spans="1:31" x14ac:dyDescent="0.3">
      <c r="A43" s="3">
        <v>0.89124999999999999</v>
      </c>
      <c r="B43" s="4">
        <v>3.5000000000000002E-16</v>
      </c>
      <c r="C43" s="2">
        <f t="shared" si="0"/>
        <v>-5.0000457140078031E-2</v>
      </c>
      <c r="D43" s="2">
        <f t="shared" si="1"/>
        <v>-15.455931955649724</v>
      </c>
      <c r="F43" s="6">
        <v>100</v>
      </c>
      <c r="G43" s="6">
        <f t="shared" si="3"/>
        <v>3.3152892269896267E-21</v>
      </c>
      <c r="I43" s="2">
        <v>90</v>
      </c>
      <c r="J43" s="2">
        <f t="shared" si="4"/>
        <v>1.6991459988924643E-20</v>
      </c>
      <c r="K43">
        <f t="shared" si="5"/>
        <v>1.2913509591582729E-20</v>
      </c>
      <c r="L43" s="6">
        <v>90</v>
      </c>
      <c r="M43" s="9">
        <v>1.2913509591582729E-20</v>
      </c>
      <c r="O43" s="2">
        <v>90</v>
      </c>
      <c r="P43" s="2">
        <f t="shared" si="6"/>
        <v>1.6617578340778788E-20</v>
      </c>
      <c r="Q43">
        <f t="shared" si="7"/>
        <v>2.3929312810721454E-21</v>
      </c>
      <c r="R43" s="6">
        <v>90</v>
      </c>
      <c r="S43" s="9">
        <v>2.3929312810721454E-21</v>
      </c>
      <c r="U43" s="2">
        <v>100</v>
      </c>
      <c r="V43" s="2">
        <f t="shared" si="8"/>
        <v>1.4392325538790004E-20</v>
      </c>
      <c r="W43">
        <f t="shared" si="9"/>
        <v>1.0506397643316701E-21</v>
      </c>
      <c r="X43" s="6">
        <v>100</v>
      </c>
      <c r="Y43" s="9">
        <v>1.0506397643316701E-21</v>
      </c>
      <c r="AA43" s="2">
        <v>100</v>
      </c>
      <c r="AB43" s="2">
        <f t="shared" si="10"/>
        <v>1.3664765033834152E-20</v>
      </c>
      <c r="AC43">
        <f t="shared" si="11"/>
        <v>3.142895957781855E-22</v>
      </c>
      <c r="AD43" s="6">
        <v>100</v>
      </c>
      <c r="AE43" s="9">
        <v>3.142895957781855E-22</v>
      </c>
    </row>
    <row r="44" spans="1:31" x14ac:dyDescent="0.3">
      <c r="A44" s="3">
        <v>1</v>
      </c>
      <c r="B44" s="4">
        <v>3.2500000000000001E-16</v>
      </c>
      <c r="C44" s="2">
        <f t="shared" si="0"/>
        <v>0</v>
      </c>
      <c r="D44" s="2">
        <f t="shared" si="1"/>
        <v>-15.488116639021126</v>
      </c>
      <c r="F44" s="6">
        <v>200</v>
      </c>
      <c r="G44" s="6">
        <f t="shared" si="3"/>
        <v>2.4265421780130007E-21</v>
      </c>
      <c r="I44" s="2">
        <v>100</v>
      </c>
      <c r="J44" s="2">
        <f t="shared" si="4"/>
        <v>1.6296387002733781E-20</v>
      </c>
      <c r="K44">
        <f t="shared" si="5"/>
        <v>1.2385254122077674E-20</v>
      </c>
      <c r="L44" s="6">
        <v>100</v>
      </c>
      <c r="M44" s="9">
        <v>1.2385254122077674E-20</v>
      </c>
      <c r="O44" s="2">
        <v>100</v>
      </c>
      <c r="P44" s="2">
        <f t="shared" si="6"/>
        <v>1.5976859192600867E-20</v>
      </c>
      <c r="Q44">
        <f t="shared" si="7"/>
        <v>2.3006677237345249E-21</v>
      </c>
      <c r="R44" s="6">
        <v>100</v>
      </c>
      <c r="S44" s="9">
        <v>2.3006677237345249E-21</v>
      </c>
      <c r="U44" s="2">
        <v>200</v>
      </c>
      <c r="V44" s="2">
        <f t="shared" si="8"/>
        <v>1.073944756230372E-20</v>
      </c>
      <c r="W44">
        <f t="shared" si="9"/>
        <v>7.8397967204817149E-22</v>
      </c>
      <c r="X44" s="6">
        <v>200</v>
      </c>
      <c r="Y44" s="9">
        <v>7.8397967204817149E-22</v>
      </c>
      <c r="AA44" s="2">
        <v>200</v>
      </c>
      <c r="AB44" s="2">
        <f t="shared" si="10"/>
        <v>1.0483757296143239E-20</v>
      </c>
      <c r="AC44">
        <f t="shared" si="11"/>
        <v>2.4112641781129447E-22</v>
      </c>
      <c r="AD44" s="6">
        <v>200</v>
      </c>
      <c r="AE44" s="9">
        <v>2.4112641781129447E-22</v>
      </c>
    </row>
    <row r="45" spans="1:31" x14ac:dyDescent="0.3">
      <c r="A45" s="3">
        <v>1.12202</v>
      </c>
      <c r="B45" s="4">
        <v>2.9999999999999999E-16</v>
      </c>
      <c r="C45" s="2">
        <f t="shared" si="0"/>
        <v>5.0000598285761713E-2</v>
      </c>
      <c r="D45" s="2">
        <f t="shared" si="1"/>
        <v>-15.522878745280337</v>
      </c>
      <c r="F45" s="6">
        <v>300</v>
      </c>
      <c r="G45" s="6">
        <f t="shared" si="3"/>
        <v>1.8642802457090139E-21</v>
      </c>
      <c r="I45" s="2">
        <v>200</v>
      </c>
      <c r="J45" s="2">
        <f t="shared" si="4"/>
        <v>1.1387851348402284E-20</v>
      </c>
      <c r="K45">
        <f t="shared" si="5"/>
        <v>8.6547670247857366E-21</v>
      </c>
      <c r="L45" s="6">
        <v>200</v>
      </c>
      <c r="M45" s="9">
        <v>8.6547670247857366E-21</v>
      </c>
      <c r="O45" s="2">
        <v>200</v>
      </c>
      <c r="P45" s="2">
        <f t="shared" si="6"/>
        <v>1.1280979617079019E-20</v>
      </c>
      <c r="Q45">
        <f t="shared" si="7"/>
        <v>1.6244610648593786E-21</v>
      </c>
      <c r="R45" s="6">
        <v>200</v>
      </c>
      <c r="S45" s="9">
        <v>1.6244610648593786E-21</v>
      </c>
      <c r="U45" s="2">
        <v>300</v>
      </c>
      <c r="V45" s="2">
        <f t="shared" si="8"/>
        <v>8.4750686410601908E-21</v>
      </c>
      <c r="W45">
        <f t="shared" si="9"/>
        <v>6.186800107973939E-22</v>
      </c>
      <c r="X45" s="6">
        <v>300</v>
      </c>
      <c r="Y45" s="9">
        <v>6.186800107973939E-22</v>
      </c>
      <c r="AA45" s="2">
        <v>300</v>
      </c>
      <c r="AB45" s="2">
        <f t="shared" si="10"/>
        <v>8.3431062930105166E-21</v>
      </c>
      <c r="AC45">
        <f t="shared" si="11"/>
        <v>1.9189144473924187E-22</v>
      </c>
      <c r="AD45" s="6">
        <v>300</v>
      </c>
      <c r="AE45" s="9">
        <v>1.9189144473924187E-22</v>
      </c>
    </row>
    <row r="46" spans="1:31" x14ac:dyDescent="0.3">
      <c r="A46" s="3">
        <v>1.2589300000000001</v>
      </c>
      <c r="B46" s="4">
        <v>2.7499999999999998E-16</v>
      </c>
      <c r="C46" s="2">
        <f t="shared" si="0"/>
        <v>0.10000158280135207</v>
      </c>
      <c r="D46" s="2">
        <f t="shared" si="1"/>
        <v>-15.560667306169737</v>
      </c>
      <c r="F46" s="6">
        <v>400</v>
      </c>
      <c r="G46" s="6">
        <f t="shared" si="3"/>
        <v>1.5146259943412601E-21</v>
      </c>
      <c r="I46" s="2">
        <v>300</v>
      </c>
      <c r="J46" s="2">
        <f t="shared" si="4"/>
        <v>8.8065091194790982E-21</v>
      </c>
      <c r="K46">
        <f t="shared" si="5"/>
        <v>6.6929469308041144E-21</v>
      </c>
      <c r="L46" s="6">
        <v>300</v>
      </c>
      <c r="M46" s="9">
        <v>6.6929469308041144E-21</v>
      </c>
      <c r="O46" s="2">
        <v>300</v>
      </c>
      <c r="P46" s="2">
        <f t="shared" si="6"/>
        <v>8.7521853648643616E-21</v>
      </c>
      <c r="Q46">
        <f t="shared" si="7"/>
        <v>1.260314692540468E-21</v>
      </c>
      <c r="R46" s="6">
        <v>300</v>
      </c>
      <c r="S46" s="9">
        <v>1.260314692540468E-21</v>
      </c>
      <c r="U46" s="2">
        <v>400</v>
      </c>
      <c r="V46" s="2">
        <f t="shared" si="8"/>
        <v>7.0301407205658176E-21</v>
      </c>
      <c r="W46">
        <f t="shared" si="9"/>
        <v>5.1320027260130463E-22</v>
      </c>
      <c r="X46" s="6">
        <v>400</v>
      </c>
      <c r="Y46" s="9">
        <v>5.1320027260130463E-22</v>
      </c>
      <c r="AA46" s="2">
        <v>400</v>
      </c>
      <c r="AB46" s="2">
        <f t="shared" si="10"/>
        <v>6.9488159960746238E-21</v>
      </c>
      <c r="AC46">
        <f t="shared" si="11"/>
        <v>1.5982276790971635E-22</v>
      </c>
      <c r="AD46" s="6">
        <v>400</v>
      </c>
      <c r="AE46" s="9">
        <v>1.5982276790971635E-22</v>
      </c>
    </row>
    <row r="47" spans="1:31" x14ac:dyDescent="0.3">
      <c r="A47" s="3">
        <v>1.4125399999999999</v>
      </c>
      <c r="B47" s="4">
        <v>2.5999999999999998E-16</v>
      </c>
      <c r="C47" s="2">
        <f t="shared" si="0"/>
        <v>0.15000075492213713</v>
      </c>
      <c r="D47" s="2">
        <f t="shared" si="1"/>
        <v>-15.585026652029182</v>
      </c>
      <c r="F47" s="6">
        <v>500</v>
      </c>
      <c r="G47" s="6">
        <f t="shared" si="3"/>
        <v>1.2784164431202823E-21</v>
      </c>
      <c r="I47" s="2">
        <v>400</v>
      </c>
      <c r="J47" s="2">
        <f t="shared" si="4"/>
        <v>7.2334492049983983E-21</v>
      </c>
      <c r="K47">
        <f t="shared" si="5"/>
        <v>5.497421395798783E-21</v>
      </c>
      <c r="L47" s="6">
        <v>400</v>
      </c>
      <c r="M47" s="9">
        <v>5.497421395798783E-21</v>
      </c>
      <c r="O47" s="2">
        <v>400</v>
      </c>
      <c r="P47" s="2">
        <f t="shared" si="6"/>
        <v>7.2002174843097952E-21</v>
      </c>
      <c r="Q47">
        <f t="shared" si="7"/>
        <v>1.0368313177406105E-21</v>
      </c>
      <c r="R47" s="6">
        <v>400</v>
      </c>
      <c r="S47" s="9">
        <v>1.0368313177406105E-21</v>
      </c>
      <c r="U47" s="2">
        <v>500</v>
      </c>
      <c r="V47" s="2">
        <f t="shared" si="8"/>
        <v>6.0307509033970315E-21</v>
      </c>
      <c r="W47">
        <f t="shared" si="9"/>
        <v>4.4024481594798329E-22</v>
      </c>
      <c r="X47" s="6">
        <v>500</v>
      </c>
      <c r="Y47" s="9">
        <v>4.4024481594798329E-22</v>
      </c>
      <c r="AA47" s="2">
        <v>500</v>
      </c>
      <c r="AB47" s="2">
        <f t="shared" si="10"/>
        <v>5.9752535454395539E-21</v>
      </c>
      <c r="AC47">
        <f t="shared" si="11"/>
        <v>1.3743083154510975E-22</v>
      </c>
      <c r="AD47" s="6">
        <v>500</v>
      </c>
      <c r="AE47" s="9">
        <v>1.3743083154510975E-22</v>
      </c>
    </row>
    <row r="48" spans="1:31" x14ac:dyDescent="0.3">
      <c r="A48" s="3">
        <v>1.5848899999999999</v>
      </c>
      <c r="B48" s="4">
        <v>2.7E-16</v>
      </c>
      <c r="C48" s="2">
        <f t="shared" si="0"/>
        <v>0.19999912519679666</v>
      </c>
      <c r="D48" s="2">
        <f t="shared" si="1"/>
        <v>-15.568636235841012</v>
      </c>
      <c r="F48" s="6">
        <v>600</v>
      </c>
      <c r="G48" s="6">
        <f t="shared" si="3"/>
        <v>1.1082684307404352E-21</v>
      </c>
      <c r="I48" s="2">
        <v>500</v>
      </c>
      <c r="J48" s="2">
        <f t="shared" si="4"/>
        <v>6.1691112889634856E-21</v>
      </c>
      <c r="K48">
        <f t="shared" si="5"/>
        <v>4.688524579612249E-21</v>
      </c>
      <c r="L48" s="6">
        <v>500</v>
      </c>
      <c r="M48" s="9">
        <v>4.688524579612249E-21</v>
      </c>
      <c r="O48" s="2">
        <v>500</v>
      </c>
      <c r="P48" s="2">
        <f t="shared" si="6"/>
        <v>6.1465322135643948E-21</v>
      </c>
      <c r="Q48">
        <f t="shared" si="7"/>
        <v>8.8510063875327269E-22</v>
      </c>
      <c r="R48" s="6">
        <v>500</v>
      </c>
      <c r="S48" s="9">
        <v>8.8510063875327269E-22</v>
      </c>
      <c r="U48" s="2">
        <v>600</v>
      </c>
      <c r="V48" s="2">
        <f t="shared" si="8"/>
        <v>5.2966956816556421E-21</v>
      </c>
      <c r="W48">
        <f t="shared" si="9"/>
        <v>3.8665878476086185E-22</v>
      </c>
      <c r="X48" s="6">
        <v>600</v>
      </c>
      <c r="Y48" s="9">
        <v>3.8665878476086185E-22</v>
      </c>
      <c r="AA48" s="2">
        <v>600</v>
      </c>
      <c r="AB48" s="2">
        <f t="shared" si="10"/>
        <v>5.2562287425799279E-21</v>
      </c>
      <c r="AC48">
        <f t="shared" si="11"/>
        <v>1.2089326107933833E-22</v>
      </c>
      <c r="AD48" s="6">
        <v>600</v>
      </c>
      <c r="AE48" s="9">
        <v>1.2089326107933833E-22</v>
      </c>
    </row>
    <row r="49" spans="1:31" x14ac:dyDescent="0.3">
      <c r="A49" s="3">
        <v>1.7782800000000001</v>
      </c>
      <c r="B49" s="4">
        <v>2.8000000000000001E-16</v>
      </c>
      <c r="C49" s="2">
        <f t="shared" si="0"/>
        <v>0.25000014408129367</v>
      </c>
      <c r="D49" s="2">
        <f t="shared" si="1"/>
        <v>-15.552841968657781</v>
      </c>
      <c r="F49" s="6">
        <v>700</v>
      </c>
      <c r="G49" s="6">
        <f t="shared" si="3"/>
        <v>9.7975541061174567E-22</v>
      </c>
      <c r="I49" s="2">
        <v>600</v>
      </c>
      <c r="J49" s="2">
        <f t="shared" si="4"/>
        <v>5.3974009960617248E-21</v>
      </c>
      <c r="K49">
        <f t="shared" si="5"/>
        <v>4.1020247570069111E-21</v>
      </c>
      <c r="L49" s="6">
        <v>600</v>
      </c>
      <c r="M49" s="9">
        <v>4.1020247570069111E-21</v>
      </c>
      <c r="O49" s="2">
        <v>600</v>
      </c>
      <c r="P49" s="2">
        <f t="shared" si="6"/>
        <v>5.3809844446504972E-21</v>
      </c>
      <c r="Q49">
        <f t="shared" si="7"/>
        <v>7.7486176002967155E-22</v>
      </c>
      <c r="R49" s="6">
        <v>600</v>
      </c>
      <c r="S49" s="9">
        <v>7.7486176002967155E-22</v>
      </c>
      <c r="U49" s="2">
        <v>700</v>
      </c>
      <c r="V49" s="2">
        <f t="shared" si="8"/>
        <v>4.7332238240817073E-21</v>
      </c>
      <c r="W49">
        <f t="shared" si="9"/>
        <v>3.4552533915796462E-22</v>
      </c>
      <c r="X49" s="6">
        <v>700</v>
      </c>
      <c r="Y49" s="9">
        <v>3.4552533915796462E-22</v>
      </c>
      <c r="AA49" s="2">
        <v>700</v>
      </c>
      <c r="AB49" s="2">
        <f t="shared" si="10"/>
        <v>4.7023102686579371E-21</v>
      </c>
      <c r="AC49">
        <f t="shared" si="11"/>
        <v>1.0815313617913255E-22</v>
      </c>
      <c r="AD49" s="6">
        <v>700</v>
      </c>
      <c r="AE49" s="9">
        <v>1.0815313617913255E-22</v>
      </c>
    </row>
    <row r="50" spans="1:31" x14ac:dyDescent="0.3">
      <c r="A50" s="3">
        <v>1.99526</v>
      </c>
      <c r="B50" s="4">
        <v>2.8999999999999998E-16</v>
      </c>
      <c r="C50" s="2">
        <f t="shared" si="0"/>
        <v>0.29999949611698379</v>
      </c>
      <c r="D50" s="2">
        <f t="shared" si="1"/>
        <v>-15.537602002101044</v>
      </c>
      <c r="F50" s="6">
        <v>800</v>
      </c>
      <c r="G50" s="6">
        <f t="shared" si="3"/>
        <v>8.7914678928263054E-22</v>
      </c>
      <c r="I50" s="2">
        <v>700</v>
      </c>
      <c r="J50" s="2">
        <f t="shared" si="4"/>
        <v>4.8100558908112613E-21</v>
      </c>
      <c r="K50">
        <f t="shared" si="5"/>
        <v>3.6556424770165589E-21</v>
      </c>
      <c r="L50" s="6">
        <v>700</v>
      </c>
      <c r="M50" s="9">
        <v>3.6556424770165589E-21</v>
      </c>
      <c r="O50" s="2">
        <v>700</v>
      </c>
      <c r="P50" s="2">
        <f t="shared" si="6"/>
        <v>4.7975405738757626E-21</v>
      </c>
      <c r="Q50">
        <f t="shared" si="7"/>
        <v>6.9084584263810975E-22</v>
      </c>
      <c r="R50" s="6">
        <v>700</v>
      </c>
      <c r="S50" s="9">
        <v>6.9084584263810975E-22</v>
      </c>
      <c r="U50" s="2">
        <v>800</v>
      </c>
      <c r="V50" s="2">
        <f t="shared" si="8"/>
        <v>4.2860462628428716E-21</v>
      </c>
      <c r="W50">
        <f t="shared" si="9"/>
        <v>3.1288137718752959E-22</v>
      </c>
      <c r="X50" s="6">
        <v>800</v>
      </c>
      <c r="Y50" s="9">
        <v>3.1288137718752959E-22</v>
      </c>
      <c r="AA50" s="2">
        <v>800</v>
      </c>
      <c r="AB50" s="2">
        <f t="shared" si="10"/>
        <v>4.261601191136436E-21</v>
      </c>
      <c r="AC50">
        <f t="shared" si="11"/>
        <v>9.8016827396138023E-23</v>
      </c>
      <c r="AD50" s="6">
        <v>800</v>
      </c>
      <c r="AE50" s="9">
        <v>9.8016827396138023E-23</v>
      </c>
    </row>
    <row r="51" spans="1:31" x14ac:dyDescent="0.3">
      <c r="A51" s="3">
        <v>2.2387199999999998</v>
      </c>
      <c r="B51" s="4">
        <v>2.9999999999999999E-16</v>
      </c>
      <c r="C51" s="2">
        <f t="shared" si="0"/>
        <v>0.34999977912654484</v>
      </c>
      <c r="D51" s="2">
        <f t="shared" si="1"/>
        <v>-15.522878745280337</v>
      </c>
      <c r="F51" s="6">
        <v>900</v>
      </c>
      <c r="G51" s="6">
        <f t="shared" si="3"/>
        <v>7.9815632934417211E-22</v>
      </c>
      <c r="I51" s="2">
        <v>800</v>
      </c>
      <c r="J51" s="2">
        <f t="shared" si="4"/>
        <v>4.3467433944109694E-21</v>
      </c>
      <c r="K51">
        <f t="shared" si="5"/>
        <v>3.3035249797523368E-21</v>
      </c>
      <c r="L51" s="6">
        <v>800</v>
      </c>
      <c r="M51" s="9">
        <v>3.3035249797523368E-21</v>
      </c>
      <c r="O51" s="2">
        <v>800</v>
      </c>
      <c r="P51" s="2">
        <f t="shared" si="6"/>
        <v>4.3368619406203721E-21</v>
      </c>
      <c r="Q51">
        <f t="shared" si="7"/>
        <v>6.2450811944933357E-22</v>
      </c>
      <c r="R51" s="6">
        <v>800</v>
      </c>
      <c r="S51" s="9">
        <v>6.2450811944933357E-22</v>
      </c>
      <c r="U51" s="2">
        <v>900</v>
      </c>
      <c r="V51" s="2">
        <f t="shared" si="8"/>
        <v>3.9218381268925915E-21</v>
      </c>
      <c r="W51">
        <f t="shared" si="9"/>
        <v>2.8629418326315915E-22</v>
      </c>
      <c r="X51" s="6">
        <v>900</v>
      </c>
      <c r="Y51" s="9">
        <v>2.8629418326315915E-22</v>
      </c>
      <c r="AA51" s="2">
        <v>900</v>
      </c>
      <c r="AB51" s="2">
        <f t="shared" si="10"/>
        <v>3.9019863406267515E-21</v>
      </c>
      <c r="AC51">
        <f t="shared" si="11"/>
        <v>8.9745685834415287E-23</v>
      </c>
      <c r="AD51" s="6">
        <v>900</v>
      </c>
      <c r="AE51" s="9">
        <v>8.9745685834415287E-23</v>
      </c>
    </row>
    <row r="52" spans="1:31" x14ac:dyDescent="0.3">
      <c r="A52" s="3">
        <v>2.5118900000000002</v>
      </c>
      <c r="B52" s="4">
        <v>3.2000000000000002E-16</v>
      </c>
      <c r="C52" s="2">
        <f t="shared" si="0"/>
        <v>0.40000061697637995</v>
      </c>
      <c r="D52" s="2">
        <f t="shared" si="1"/>
        <v>-15.494850021680094</v>
      </c>
      <c r="F52" s="6">
        <v>1000</v>
      </c>
      <c r="G52" s="6">
        <f t="shared" si="3"/>
        <v>7.3149146757675504E-22</v>
      </c>
      <c r="I52" s="2">
        <v>900</v>
      </c>
      <c r="J52" s="2">
        <f t="shared" si="4"/>
        <v>3.9710934988567425E-21</v>
      </c>
      <c r="K52">
        <f t="shared" si="5"/>
        <v>3.0180310591311245E-21</v>
      </c>
      <c r="L52" s="6">
        <v>900</v>
      </c>
      <c r="M52" s="9">
        <v>3.0180310591311245E-21</v>
      </c>
      <c r="O52" s="2">
        <v>900</v>
      </c>
      <c r="P52" s="2">
        <f t="shared" si="6"/>
        <v>3.9630782867702647E-21</v>
      </c>
      <c r="Q52">
        <f t="shared" si="7"/>
        <v>5.7068327329491809E-22</v>
      </c>
      <c r="R52" s="6">
        <v>900</v>
      </c>
      <c r="S52" s="9">
        <v>5.7068327329491809E-22</v>
      </c>
      <c r="U52" s="2">
        <v>1000</v>
      </c>
      <c r="V52" s="2">
        <f t="shared" si="8"/>
        <v>3.6189936069164113E-21</v>
      </c>
      <c r="W52">
        <f t="shared" si="9"/>
        <v>2.64186533304898E-22</v>
      </c>
      <c r="X52" s="6">
        <v>1000</v>
      </c>
      <c r="Y52" s="9">
        <v>2.64186533304898E-22</v>
      </c>
      <c r="AA52" s="2">
        <v>1000</v>
      </c>
      <c r="AB52" s="2">
        <f t="shared" si="10"/>
        <v>3.6025270283526163E-21</v>
      </c>
      <c r="AC52">
        <f t="shared" si="11"/>
        <v>8.2858121652110179E-23</v>
      </c>
      <c r="AD52" s="6">
        <v>1000</v>
      </c>
      <c r="AE52" s="9">
        <v>8.2858121652110179E-23</v>
      </c>
    </row>
    <row r="53" spans="1:31" x14ac:dyDescent="0.3">
      <c r="A53" s="3">
        <v>2.8183799999999999</v>
      </c>
      <c r="B53" s="4">
        <v>3.4E-16</v>
      </c>
      <c r="C53" s="2">
        <f t="shared" si="0"/>
        <v>0.44999954831097461</v>
      </c>
      <c r="D53" s="2">
        <f t="shared" si="1"/>
        <v>-15.468521082957745</v>
      </c>
      <c r="F53" s="6">
        <v>2000</v>
      </c>
      <c r="G53" s="6">
        <f t="shared" si="3"/>
        <v>4.0640545581442635E-22</v>
      </c>
      <c r="I53" s="2">
        <v>1000</v>
      </c>
      <c r="J53" s="2">
        <f t="shared" si="4"/>
        <v>3.6598255365426101E-21</v>
      </c>
      <c r="K53">
        <f t="shared" si="5"/>
        <v>2.7814674077723838E-21</v>
      </c>
      <c r="L53" s="6">
        <v>1000</v>
      </c>
      <c r="M53" s="9">
        <v>2.7814674077723838E-21</v>
      </c>
      <c r="O53" s="2">
        <v>1000</v>
      </c>
      <c r="P53" s="2">
        <f t="shared" si="6"/>
        <v>3.6531833865556965E-21</v>
      </c>
      <c r="Q53">
        <f t="shared" si="7"/>
        <v>5.2605840766402026E-22</v>
      </c>
      <c r="R53" s="6">
        <v>1000</v>
      </c>
      <c r="S53" s="9">
        <v>5.2605840766402026E-22</v>
      </c>
      <c r="U53" s="2">
        <v>2000</v>
      </c>
      <c r="V53" s="2">
        <f t="shared" si="8"/>
        <v>2.0949829738583907E-21</v>
      </c>
      <c r="W53">
        <f t="shared" si="9"/>
        <v>1.5293375709166251E-22</v>
      </c>
      <c r="X53" s="6">
        <v>2000</v>
      </c>
      <c r="Y53" s="9">
        <v>1.5293375709166251E-22</v>
      </c>
      <c r="AA53" s="2">
        <v>2000</v>
      </c>
      <c r="AB53" s="2">
        <f t="shared" si="10"/>
        <v>2.0902431951737143E-21</v>
      </c>
      <c r="AC53">
        <f t="shared" si="11"/>
        <v>4.8075593488995427E-23</v>
      </c>
      <c r="AD53" s="6">
        <v>2000</v>
      </c>
      <c r="AE53" s="9">
        <v>4.8075593488995427E-23</v>
      </c>
    </row>
    <row r="54" spans="1:31" x14ac:dyDescent="0.3">
      <c r="A54" s="3">
        <v>3.16228</v>
      </c>
      <c r="B54" s="4">
        <v>3.5999999999999998E-16</v>
      </c>
      <c r="C54" s="2">
        <f t="shared" si="0"/>
        <v>0.50000032134293526</v>
      </c>
      <c r="D54" s="2">
        <f t="shared" si="1"/>
        <v>-15.443697499232712</v>
      </c>
      <c r="F54" s="6">
        <v>3000</v>
      </c>
      <c r="G54" s="6">
        <f t="shared" si="3"/>
        <v>2.8582553701008358E-22</v>
      </c>
      <c r="I54" s="2">
        <v>2000</v>
      </c>
      <c r="J54" s="2">
        <f t="shared" si="4"/>
        <v>2.106705051301545E-21</v>
      </c>
      <c r="K54">
        <f t="shared" si="5"/>
        <v>1.6010958389891743E-21</v>
      </c>
      <c r="L54" s="6">
        <v>2000</v>
      </c>
      <c r="M54" s="9">
        <v>1.6010958389891743E-21</v>
      </c>
      <c r="O54" s="2">
        <v>2000</v>
      </c>
      <c r="P54" s="2">
        <f t="shared" si="6"/>
        <v>2.1048012111254034E-21</v>
      </c>
      <c r="Q54">
        <f t="shared" si="7"/>
        <v>3.0309137440205806E-22</v>
      </c>
      <c r="R54" s="6">
        <v>2000</v>
      </c>
      <c r="S54" s="9">
        <v>3.0309137440205806E-22</v>
      </c>
      <c r="U54" s="2">
        <v>3000</v>
      </c>
      <c r="V54" s="2">
        <f t="shared" si="8"/>
        <v>1.5044723562982886E-21</v>
      </c>
      <c r="W54">
        <f t="shared" si="9"/>
        <v>1.0982648200977507E-22</v>
      </c>
      <c r="X54" s="6">
        <v>3000</v>
      </c>
      <c r="Y54" s="9">
        <v>1.0982648200977507E-22</v>
      </c>
      <c r="AA54" s="2">
        <v>3000</v>
      </c>
      <c r="AB54" s="2">
        <f t="shared" si="10"/>
        <v>1.5022073430946042E-21</v>
      </c>
      <c r="AC54">
        <f t="shared" si="11"/>
        <v>3.4550768891175895E-23</v>
      </c>
      <c r="AD54" s="6">
        <v>3000</v>
      </c>
      <c r="AE54" s="9">
        <v>3.4550768891175895E-23</v>
      </c>
    </row>
    <row r="55" spans="1:31" x14ac:dyDescent="0.3">
      <c r="A55" s="3">
        <v>3.54813</v>
      </c>
      <c r="B55" s="4">
        <v>3.8000000000000001E-16</v>
      </c>
      <c r="C55" s="2">
        <f t="shared" si="0"/>
        <v>0.54999952357466819</v>
      </c>
      <c r="D55" s="2">
        <f t="shared" si="1"/>
        <v>-15.42021640338319</v>
      </c>
      <c r="F55" s="6">
        <v>4000</v>
      </c>
      <c r="G55" s="6">
        <f t="shared" si="3"/>
        <v>2.2208583022942477E-22</v>
      </c>
      <c r="I55" s="2">
        <v>3000</v>
      </c>
      <c r="J55" s="2">
        <f t="shared" si="4"/>
        <v>1.5100691208494153E-21</v>
      </c>
      <c r="K55">
        <f t="shared" si="5"/>
        <v>1.1476525318455556E-21</v>
      </c>
      <c r="L55" s="6">
        <v>3000</v>
      </c>
      <c r="M55" s="9">
        <v>1.1476525318455556E-21</v>
      </c>
      <c r="O55" s="2">
        <v>3000</v>
      </c>
      <c r="P55" s="2">
        <f t="shared" si="6"/>
        <v>1.5091605961002254E-21</v>
      </c>
      <c r="Q55">
        <f t="shared" si="7"/>
        <v>2.1731912583843246E-22</v>
      </c>
      <c r="R55" s="6">
        <v>3000</v>
      </c>
      <c r="S55" s="9">
        <v>2.1731912583843246E-22</v>
      </c>
      <c r="U55" s="2">
        <v>4000</v>
      </c>
      <c r="V55" s="2">
        <f t="shared" si="8"/>
        <v>1.1848689623203907E-21</v>
      </c>
      <c r="W55">
        <f t="shared" si="9"/>
        <v>8.649543424938852E-23</v>
      </c>
      <c r="X55" s="6">
        <v>4000</v>
      </c>
      <c r="Y55" s="9">
        <v>8.649543424938852E-23</v>
      </c>
      <c r="AA55" s="2">
        <v>4000</v>
      </c>
      <c r="AB55" s="2">
        <f t="shared" si="10"/>
        <v>1.1835323090670619E-21</v>
      </c>
      <c r="AC55">
        <f t="shared" si="11"/>
        <v>2.7221243108542422E-23</v>
      </c>
      <c r="AD55" s="6">
        <v>4000</v>
      </c>
      <c r="AE55" s="9">
        <v>2.7221243108542422E-23</v>
      </c>
    </row>
    <row r="56" spans="1:31" x14ac:dyDescent="0.3">
      <c r="A56" s="3">
        <v>3.9810699999999999</v>
      </c>
      <c r="B56" s="4">
        <v>4.2000000000000002E-16</v>
      </c>
      <c r="C56" s="2">
        <f t="shared" si="0"/>
        <v>0.59999981394342006</v>
      </c>
      <c r="D56" s="2">
        <f t="shared" si="1"/>
        <v>-15.376750709602099</v>
      </c>
      <c r="F56" s="6">
        <v>5000</v>
      </c>
      <c r="G56" s="6">
        <f t="shared" si="3"/>
        <v>1.823873468973143E-22</v>
      </c>
      <c r="I56" s="2">
        <v>4000</v>
      </c>
      <c r="J56" s="2">
        <f t="shared" si="4"/>
        <v>1.1881703423919305E-21</v>
      </c>
      <c r="K56">
        <f t="shared" si="5"/>
        <v>9.0300946021786713E-22</v>
      </c>
      <c r="L56" s="6">
        <v>4000</v>
      </c>
      <c r="M56" s="9">
        <v>9.0300946021786713E-22</v>
      </c>
      <c r="O56" s="2">
        <v>4000</v>
      </c>
      <c r="P56" s="2">
        <f t="shared" si="6"/>
        <v>1.1876345674071904E-21</v>
      </c>
      <c r="Q56">
        <f t="shared" si="7"/>
        <v>1.710193777066354E-22</v>
      </c>
      <c r="R56" s="6">
        <v>4000</v>
      </c>
      <c r="S56" s="9">
        <v>1.710193777066354E-22</v>
      </c>
      <c r="U56" s="2">
        <v>5000</v>
      </c>
      <c r="V56" s="2">
        <f t="shared" si="8"/>
        <v>9.8264947114243094E-22</v>
      </c>
      <c r="W56">
        <f t="shared" si="9"/>
        <v>7.1733411393397454E-23</v>
      </c>
      <c r="X56" s="6">
        <v>5000</v>
      </c>
      <c r="Y56" s="9">
        <v>7.1733411393397454E-23</v>
      </c>
      <c r="AA56" s="2">
        <v>5000</v>
      </c>
      <c r="AB56" s="2">
        <f t="shared" si="10"/>
        <v>9.8176313673602946E-22</v>
      </c>
      <c r="AC56">
        <f t="shared" si="11"/>
        <v>2.2580552144928677E-23</v>
      </c>
      <c r="AD56" s="6">
        <v>5000</v>
      </c>
      <c r="AE56" s="9">
        <v>2.2580552144928677E-23</v>
      </c>
    </row>
    <row r="57" spans="1:31" x14ac:dyDescent="0.3">
      <c r="A57" s="3">
        <v>4.4668400000000004</v>
      </c>
      <c r="B57" s="4">
        <v>4.5999999999999998E-16</v>
      </c>
      <c r="C57" s="2">
        <f t="shared" si="0"/>
        <v>0.65000039653685171</v>
      </c>
      <c r="D57" s="2">
        <f t="shared" si="1"/>
        <v>-15.337242168318426</v>
      </c>
      <c r="F57" s="6">
        <v>6000</v>
      </c>
      <c r="G57" s="6">
        <f t="shared" si="3"/>
        <v>1.5517232117857086E-22</v>
      </c>
      <c r="I57" s="2">
        <v>5000</v>
      </c>
      <c r="J57" s="2">
        <f t="shared" si="4"/>
        <v>9.8483804314096205E-22</v>
      </c>
      <c r="K57">
        <f t="shared" si="5"/>
        <v>7.4847691278713116E-22</v>
      </c>
      <c r="L57" s="6">
        <v>5000</v>
      </c>
      <c r="M57" s="9">
        <v>7.4847691278713116E-22</v>
      </c>
      <c r="O57" s="2">
        <v>5000</v>
      </c>
      <c r="P57" s="2">
        <f t="shared" si="6"/>
        <v>9.8448291904532975E-22</v>
      </c>
      <c r="Q57">
        <f t="shared" si="7"/>
        <v>1.4176554034252748E-22</v>
      </c>
      <c r="R57" s="6">
        <v>5000</v>
      </c>
      <c r="S57" s="9">
        <v>1.4176554034252748E-22</v>
      </c>
      <c r="U57" s="2">
        <v>6000</v>
      </c>
      <c r="V57" s="2">
        <f t="shared" si="8"/>
        <v>8.4239495269673776E-22</v>
      </c>
      <c r="W57">
        <f t="shared" si="9"/>
        <v>6.1494831546861856E-23</v>
      </c>
      <c r="X57" s="6">
        <v>6000</v>
      </c>
      <c r="Y57" s="9">
        <v>6.1494831546861856E-23</v>
      </c>
      <c r="AA57" s="2">
        <v>6000</v>
      </c>
      <c r="AB57" s="2">
        <f t="shared" si="10"/>
        <v>8.4176199608819791E-22</v>
      </c>
      <c r="AC57">
        <f t="shared" si="11"/>
        <v>1.9360525910028553E-23</v>
      </c>
      <c r="AD57" s="6">
        <v>6000</v>
      </c>
      <c r="AE57" s="9">
        <v>1.9360525910028553E-23</v>
      </c>
    </row>
    <row r="58" spans="1:31" x14ac:dyDescent="0.3">
      <c r="A58" s="3">
        <v>5.01187</v>
      </c>
      <c r="B58" s="4">
        <v>5.0000000000000004E-16</v>
      </c>
      <c r="C58" s="2">
        <f t="shared" si="0"/>
        <v>0.69999979755458241</v>
      </c>
      <c r="D58" s="2">
        <f t="shared" si="1"/>
        <v>-15.301029995663981</v>
      </c>
      <c r="F58" s="6">
        <v>7000</v>
      </c>
      <c r="G58" s="6">
        <f t="shared" si="3"/>
        <v>1.3529647448451958E-22</v>
      </c>
      <c r="I58" s="2">
        <v>6000</v>
      </c>
      <c r="J58" s="2">
        <f t="shared" si="4"/>
        <v>8.4395760211579347E-22</v>
      </c>
      <c r="K58">
        <f t="shared" si="5"/>
        <v>6.41407777608003E-22</v>
      </c>
      <c r="L58" s="6">
        <v>6000</v>
      </c>
      <c r="M58" s="9">
        <v>6.41407777608003E-22</v>
      </c>
      <c r="O58" s="2">
        <v>6000</v>
      </c>
      <c r="P58" s="2">
        <f t="shared" si="6"/>
        <v>8.4370406834069202E-22</v>
      </c>
      <c r="Q58">
        <f t="shared" si="7"/>
        <v>1.2149338584105964E-22</v>
      </c>
      <c r="R58" s="6">
        <v>6000</v>
      </c>
      <c r="S58" s="9">
        <v>1.2149338584105964E-22</v>
      </c>
      <c r="U58" s="2">
        <v>7000</v>
      </c>
      <c r="V58" s="2">
        <f t="shared" si="8"/>
        <v>7.3902335003985365E-22</v>
      </c>
      <c r="W58">
        <f t="shared" si="9"/>
        <v>5.3948704552909318E-23</v>
      </c>
      <c r="X58" s="6">
        <v>7000</v>
      </c>
      <c r="Y58" s="9">
        <v>5.3948704552909318E-23</v>
      </c>
      <c r="AA58" s="2">
        <v>7000</v>
      </c>
      <c r="AB58" s="2">
        <f t="shared" si="10"/>
        <v>7.3854751587573551E-22</v>
      </c>
      <c r="AC58">
        <f t="shared" si="11"/>
        <v>1.6986592865141916E-23</v>
      </c>
      <c r="AD58" s="6">
        <v>7000</v>
      </c>
      <c r="AE58" s="9">
        <v>1.6986592865141916E-23</v>
      </c>
    </row>
    <row r="59" spans="1:31" x14ac:dyDescent="0.3">
      <c r="A59" s="3">
        <v>5.6234099999999998</v>
      </c>
      <c r="B59" s="4">
        <v>5.4999999999999996E-16</v>
      </c>
      <c r="C59" s="2">
        <f t="shared" si="0"/>
        <v>0.74999974885641751</v>
      </c>
      <c r="D59" s="2">
        <f t="shared" si="1"/>
        <v>-15.259637310505756</v>
      </c>
      <c r="F59" s="6">
        <v>8000</v>
      </c>
      <c r="G59" s="6">
        <f t="shared" si="3"/>
        <v>1.2011304692173681E-22</v>
      </c>
      <c r="I59" s="2">
        <v>7000</v>
      </c>
      <c r="J59" s="2">
        <f t="shared" si="4"/>
        <v>7.4019794805979373E-22</v>
      </c>
      <c r="K59">
        <f t="shared" si="5"/>
        <v>5.625504405254432E-22</v>
      </c>
      <c r="L59" s="6">
        <v>7000</v>
      </c>
      <c r="M59" s="9">
        <v>5.625504405254432E-22</v>
      </c>
      <c r="O59" s="2">
        <v>7000</v>
      </c>
      <c r="P59" s="2">
        <f t="shared" si="6"/>
        <v>7.4000738821827004E-22</v>
      </c>
      <c r="Q59">
        <f t="shared" si="7"/>
        <v>1.0656106390343089E-22</v>
      </c>
      <c r="R59" s="6">
        <v>7000</v>
      </c>
      <c r="S59" s="9">
        <v>1.0656106390343089E-22</v>
      </c>
      <c r="U59" s="2">
        <v>8000</v>
      </c>
      <c r="V59" s="2">
        <f t="shared" si="8"/>
        <v>6.5946542737277926E-22</v>
      </c>
      <c r="W59">
        <f t="shared" si="9"/>
        <v>4.8140976198212885E-23</v>
      </c>
      <c r="X59" s="6">
        <v>8000</v>
      </c>
      <c r="Y59" s="9">
        <v>4.8140976198212885E-23</v>
      </c>
      <c r="AA59" s="2">
        <v>8000</v>
      </c>
      <c r="AB59" s="2">
        <f t="shared" si="10"/>
        <v>6.5909396732103138E-22</v>
      </c>
      <c r="AC59">
        <f t="shared" si="11"/>
        <v>1.5159161248383721E-23</v>
      </c>
      <c r="AD59" s="6">
        <v>8000</v>
      </c>
      <c r="AE59" s="9">
        <v>1.5159161248383721E-23</v>
      </c>
    </row>
    <row r="60" spans="1:31" x14ac:dyDescent="0.3">
      <c r="A60" s="3">
        <v>6.3095699999999999</v>
      </c>
      <c r="B60" s="4">
        <v>5.9999999999999999E-16</v>
      </c>
      <c r="C60" s="2">
        <f t="shared" si="0"/>
        <v>0.79999976289064667</v>
      </c>
      <c r="D60" s="2">
        <f t="shared" si="1"/>
        <v>-15.221848749616356</v>
      </c>
      <c r="F60" s="6">
        <v>9000</v>
      </c>
      <c r="G60" s="6">
        <f t="shared" si="3"/>
        <v>1.0811750586060758E-22</v>
      </c>
      <c r="I60" s="2">
        <v>8000</v>
      </c>
      <c r="J60" s="2">
        <f t="shared" si="4"/>
        <v>6.6038229217355745E-22</v>
      </c>
      <c r="K60">
        <f t="shared" si="5"/>
        <v>5.018905420519037E-22</v>
      </c>
      <c r="L60" s="6">
        <v>8000</v>
      </c>
      <c r="M60" s="9">
        <v>5.018905420519037E-22</v>
      </c>
      <c r="O60" s="2">
        <v>8000</v>
      </c>
      <c r="P60" s="2">
        <f t="shared" si="6"/>
        <v>6.6023355370144294E-22</v>
      </c>
      <c r="Q60">
        <f t="shared" si="7"/>
        <v>9.507363173300778E-23</v>
      </c>
      <c r="R60" s="6">
        <v>8000</v>
      </c>
      <c r="S60" s="9">
        <v>9.507363173300778E-23</v>
      </c>
      <c r="U60" s="2">
        <v>9000</v>
      </c>
      <c r="V60" s="2">
        <f t="shared" si="8"/>
        <v>5.9621656778736181E-22</v>
      </c>
      <c r="W60">
        <f t="shared" si="9"/>
        <v>4.3523809448477409E-23</v>
      </c>
      <c r="X60" s="6">
        <v>9000</v>
      </c>
      <c r="Y60" s="9">
        <v>4.3523809448477409E-23</v>
      </c>
      <c r="AA60" s="2">
        <v>9000</v>
      </c>
      <c r="AB60" s="2">
        <f t="shared" si="10"/>
        <v>5.9591809470857419E-22</v>
      </c>
      <c r="AC60">
        <f t="shared" si="11"/>
        <v>1.3706116178297207E-23</v>
      </c>
      <c r="AD60" s="6">
        <v>9000</v>
      </c>
      <c r="AE60" s="9">
        <v>1.3706116178297207E-23</v>
      </c>
    </row>
    <row r="61" spans="1:31" x14ac:dyDescent="0.3">
      <c r="A61" s="3">
        <v>7.0794600000000001</v>
      </c>
      <c r="B61" s="4">
        <v>7.0000000000000003E-16</v>
      </c>
      <c r="C61" s="2">
        <f t="shared" si="0"/>
        <v>0.85000013227109605</v>
      </c>
      <c r="D61" s="2">
        <f t="shared" si="1"/>
        <v>-15.154901959985743</v>
      </c>
      <c r="F61" s="6">
        <v>10000</v>
      </c>
      <c r="G61" s="6">
        <f t="shared" si="3"/>
        <v>9.8389723360886069E-23</v>
      </c>
      <c r="I61" s="2">
        <v>9000</v>
      </c>
      <c r="J61" s="2">
        <f t="shared" si="4"/>
        <v>5.9695322745860667E-22</v>
      </c>
      <c r="K61">
        <f t="shared" si="5"/>
        <v>4.5368445286854109E-22</v>
      </c>
      <c r="L61" s="6">
        <v>9000</v>
      </c>
      <c r="M61" s="9">
        <v>4.5368445286854109E-22</v>
      </c>
      <c r="O61" s="2">
        <v>9000</v>
      </c>
      <c r="P61" s="2">
        <f t="shared" si="6"/>
        <v>5.9683372793612655E-22</v>
      </c>
      <c r="Q61">
        <f t="shared" si="7"/>
        <v>8.5944056822802215E-23</v>
      </c>
      <c r="R61" s="6">
        <v>9000</v>
      </c>
      <c r="S61" s="9">
        <v>8.5944056822802215E-23</v>
      </c>
      <c r="U61" s="2">
        <v>10000</v>
      </c>
      <c r="V61" s="2">
        <f t="shared" si="8"/>
        <v>5.4464860295463395E-22</v>
      </c>
      <c r="W61">
        <f t="shared" si="9"/>
        <v>3.9759348015688274E-23</v>
      </c>
      <c r="X61" s="6">
        <v>10000</v>
      </c>
      <c r="Y61" s="9">
        <v>3.9759348015688274E-23</v>
      </c>
      <c r="AA61" s="2">
        <v>10000</v>
      </c>
      <c r="AB61" s="2">
        <f t="shared" si="10"/>
        <v>5.4440324118904758E-22</v>
      </c>
      <c r="AC61">
        <f t="shared" si="11"/>
        <v>1.2521274547348095E-23</v>
      </c>
      <c r="AD61" s="6">
        <v>10000</v>
      </c>
      <c r="AE61" s="9">
        <v>1.2521274547348095E-23</v>
      </c>
    </row>
    <row r="62" spans="1:31" x14ac:dyDescent="0.3">
      <c r="A62" s="3">
        <v>7.9432799999999997</v>
      </c>
      <c r="B62" s="4">
        <v>7.9999999999999998E-16</v>
      </c>
      <c r="C62" s="2">
        <f t="shared" si="0"/>
        <v>0.89999987166580409</v>
      </c>
      <c r="D62" s="2">
        <f t="shared" si="1"/>
        <v>-15.096910013008056</v>
      </c>
      <c r="F62" s="3"/>
      <c r="G62" s="3"/>
      <c r="I62" s="2">
        <v>10000</v>
      </c>
      <c r="J62" s="2">
        <f t="shared" si="4"/>
        <v>5.4525414382479865E-22</v>
      </c>
      <c r="K62">
        <f t="shared" si="5"/>
        <v>4.1439314930684699E-22</v>
      </c>
      <c r="L62" s="6">
        <v>10000</v>
      </c>
      <c r="M62" s="9">
        <v>4.1439314930684699E-22</v>
      </c>
      <c r="O62" s="2">
        <v>10000</v>
      </c>
      <c r="P62" s="2">
        <f t="shared" si="6"/>
        <v>5.4515591753358711E-22</v>
      </c>
      <c r="Q62">
        <f t="shared" si="7"/>
        <v>7.8502452124836538E-23</v>
      </c>
      <c r="R62" s="6">
        <v>10000</v>
      </c>
      <c r="S62" s="9">
        <v>7.8502452124836538E-23</v>
      </c>
      <c r="V62" s="2"/>
    </row>
    <row r="63" spans="1:31" x14ac:dyDescent="0.3">
      <c r="A63" s="3">
        <v>8.9125099999999993</v>
      </c>
      <c r="B63" s="4">
        <v>9.0000000000000003E-16</v>
      </c>
      <c r="C63" s="2">
        <f t="shared" si="0"/>
        <v>0.95000003014658474</v>
      </c>
      <c r="D63" s="2">
        <f t="shared" si="1"/>
        <v>-15.045757490560675</v>
      </c>
      <c r="F63" s="3"/>
      <c r="G63" s="3"/>
    </row>
    <row r="64" spans="1:31" x14ac:dyDescent="0.3">
      <c r="A64" s="3">
        <v>10</v>
      </c>
      <c r="B64" s="4">
        <v>1.0000000000000001E-15</v>
      </c>
      <c r="C64" s="2">
        <f t="shared" si="0"/>
        <v>1</v>
      </c>
      <c r="D64" s="2">
        <f t="shared" si="1"/>
        <v>-15</v>
      </c>
      <c r="F64" s="3"/>
      <c r="G64" s="3"/>
    </row>
    <row r="65" spans="1:16" x14ac:dyDescent="0.3">
      <c r="A65">
        <v>11.220179999999999</v>
      </c>
      <c r="B65" s="3">
        <v>1.0999999999999999E-15</v>
      </c>
      <c r="C65" s="2">
        <f t="shared" si="0"/>
        <v>1.0499998241554094</v>
      </c>
      <c r="D65" s="2">
        <f t="shared" si="1"/>
        <v>-14.958607314841775</v>
      </c>
      <c r="F65" s="3" t="s">
        <v>21</v>
      </c>
      <c r="G65" s="3"/>
    </row>
    <row r="66" spans="1:16" x14ac:dyDescent="0.3">
      <c r="A66">
        <v>12.58925</v>
      </c>
      <c r="B66" s="3">
        <v>1.2E-15</v>
      </c>
      <c r="C66" s="2">
        <f t="shared" si="0"/>
        <v>1.0999998579423673</v>
      </c>
      <c r="D66" s="2">
        <f t="shared" si="1"/>
        <v>-14.920818753952375</v>
      </c>
      <c r="F66" s="9">
        <v>7.7999999999999996E-3</v>
      </c>
      <c r="G66" s="9">
        <v>0</v>
      </c>
      <c r="H66" s="9">
        <f>G66*1E-20</f>
        <v>0</v>
      </c>
      <c r="I66" s="9">
        <v>7.7999999999999996E-3</v>
      </c>
      <c r="J66" s="9">
        <v>0</v>
      </c>
      <c r="L66">
        <v>1.2999999999999999E-2</v>
      </c>
      <c r="M66">
        <v>0</v>
      </c>
      <c r="N66">
        <f>M66*1E-20</f>
        <v>0</v>
      </c>
      <c r="O66" s="9">
        <v>1.2999999999999999E-2</v>
      </c>
      <c r="P66" s="9">
        <v>0</v>
      </c>
    </row>
    <row r="67" spans="1:16" x14ac:dyDescent="0.3">
      <c r="A67">
        <v>14.12538</v>
      </c>
      <c r="B67" s="3">
        <v>1.3E-15</v>
      </c>
      <c r="C67" s="2">
        <f t="shared" si="0"/>
        <v>1.1500001400088755</v>
      </c>
      <c r="D67" s="2">
        <f t="shared" si="1"/>
        <v>-14.886056647693163</v>
      </c>
      <c r="F67" s="9">
        <v>0.1</v>
      </c>
      <c r="G67" s="9">
        <v>7.6999999999999996E-4</v>
      </c>
      <c r="H67" s="9">
        <f t="shared" ref="H67:J130" si="12">G67*1E-20</f>
        <v>7.6999999999999995E-24</v>
      </c>
      <c r="I67" s="9">
        <v>0.1</v>
      </c>
      <c r="J67" s="9">
        <v>7.6999999999999995E-24</v>
      </c>
      <c r="L67">
        <v>0.1</v>
      </c>
      <c r="M67">
        <v>8.0000000000000007E-5</v>
      </c>
      <c r="N67">
        <f t="shared" ref="N67:N130" si="13">M67*1E-20</f>
        <v>8.0000000000000003E-25</v>
      </c>
      <c r="O67" s="9">
        <v>0.1</v>
      </c>
      <c r="P67" s="9">
        <v>8.0000000000000003E-25</v>
      </c>
    </row>
    <row r="68" spans="1:16" x14ac:dyDescent="0.3">
      <c r="A68">
        <v>15.848929999999999</v>
      </c>
      <c r="B68" s="3">
        <v>1.4000000000000001E-15</v>
      </c>
      <c r="C68" s="2">
        <f t="shared" si="0"/>
        <v>1.1999999472615537</v>
      </c>
      <c r="D68" s="2">
        <f t="shared" si="1"/>
        <v>-14.853871964321762</v>
      </c>
      <c r="F68" s="9">
        <v>0.2</v>
      </c>
      <c r="G68" s="9">
        <v>3.82E-3</v>
      </c>
      <c r="H68" s="9">
        <f t="shared" si="12"/>
        <v>3.8199999999999996E-23</v>
      </c>
      <c r="I68" s="9">
        <v>0.2</v>
      </c>
      <c r="J68" s="9">
        <v>3.8199999999999996E-23</v>
      </c>
      <c r="L68">
        <v>0.2</v>
      </c>
      <c r="M68" s="9">
        <v>1.6000000000000001E-4</v>
      </c>
      <c r="N68">
        <f t="shared" si="13"/>
        <v>1.6000000000000001E-24</v>
      </c>
      <c r="O68" s="9">
        <v>0.2</v>
      </c>
      <c r="P68" s="9">
        <v>1.6000000000000001E-24</v>
      </c>
    </row>
    <row r="69" spans="1:16" x14ac:dyDescent="0.3">
      <c r="A69">
        <v>17.782789999999999</v>
      </c>
      <c r="B69" s="3">
        <v>1.4999999999999999E-15</v>
      </c>
      <c r="C69" s="2">
        <f t="shared" ref="C69:C94" si="14">LOG10(A69)</f>
        <v>1.2499998998595714</v>
      </c>
      <c r="D69" s="2">
        <f t="shared" ref="D69:D94" si="15">LOG10(B69)</f>
        <v>-14.823908740944319</v>
      </c>
      <c r="F69" s="9">
        <v>0.3</v>
      </c>
      <c r="G69" s="9">
        <v>8.77E-3</v>
      </c>
      <c r="H69" s="9">
        <f t="shared" si="12"/>
        <v>8.769999999999999E-23</v>
      </c>
      <c r="I69" s="9">
        <v>0.3</v>
      </c>
      <c r="J69" s="9">
        <v>8.769999999999999E-23</v>
      </c>
      <c r="L69">
        <v>0.3</v>
      </c>
      <c r="M69" s="9">
        <v>2.7999999999999998E-4</v>
      </c>
      <c r="N69">
        <f t="shared" si="13"/>
        <v>2.7999999999999994E-24</v>
      </c>
      <c r="O69" s="9">
        <v>0.3</v>
      </c>
      <c r="P69" s="9">
        <v>2.7999999999999994E-24</v>
      </c>
    </row>
    <row r="70" spans="1:16" x14ac:dyDescent="0.3">
      <c r="A70">
        <v>19.95262</v>
      </c>
      <c r="B70" s="3">
        <v>1.5499999999999999E-15</v>
      </c>
      <c r="C70" s="2">
        <f t="shared" si="14"/>
        <v>1.2999999314429707</v>
      </c>
      <c r="D70" s="2">
        <f t="shared" si="15"/>
        <v>-14.809668301829708</v>
      </c>
      <c r="F70" s="9">
        <v>0.4</v>
      </c>
      <c r="G70" s="9">
        <v>1.47E-2</v>
      </c>
      <c r="H70" s="9">
        <f t="shared" si="12"/>
        <v>1.4699999999999999E-22</v>
      </c>
      <c r="I70" s="9">
        <v>0.4</v>
      </c>
      <c r="J70" s="9">
        <v>1.4699999999999999E-22</v>
      </c>
      <c r="L70">
        <v>0.4</v>
      </c>
      <c r="M70" s="9">
        <v>4.6999999999999999E-4</v>
      </c>
      <c r="N70">
        <f t="shared" si="13"/>
        <v>4.6999999999999999E-24</v>
      </c>
      <c r="O70" s="9">
        <v>0.4</v>
      </c>
      <c r="P70" s="9">
        <v>4.6999999999999999E-24</v>
      </c>
    </row>
    <row r="71" spans="1:16" x14ac:dyDescent="0.3">
      <c r="A71">
        <v>22.38721</v>
      </c>
      <c r="B71" s="3">
        <v>1.6E-15</v>
      </c>
      <c r="C71" s="2">
        <f t="shared" si="14"/>
        <v>1.3499999731188195</v>
      </c>
      <c r="D71" s="2">
        <f t="shared" si="15"/>
        <v>-14.795880017344075</v>
      </c>
      <c r="F71" s="9">
        <v>0.5</v>
      </c>
      <c r="G71" s="9">
        <v>2.07E-2</v>
      </c>
      <c r="H71" s="9">
        <f t="shared" si="12"/>
        <v>2.0699999999999998E-22</v>
      </c>
      <c r="I71" s="9">
        <v>0.5</v>
      </c>
      <c r="J71" s="9">
        <v>2.0699999999999998E-22</v>
      </c>
      <c r="L71">
        <v>0.5</v>
      </c>
      <c r="M71" s="9">
        <v>7.7999999999999999E-4</v>
      </c>
      <c r="N71">
        <f t="shared" si="13"/>
        <v>7.8E-24</v>
      </c>
      <c r="O71" s="9">
        <v>0.5</v>
      </c>
      <c r="P71" s="9">
        <v>7.8E-24</v>
      </c>
    </row>
    <row r="72" spans="1:16" x14ac:dyDescent="0.3">
      <c r="A72">
        <v>25.118860000000002</v>
      </c>
      <c r="B72" s="3">
        <v>1.58E-15</v>
      </c>
      <c r="C72" s="2">
        <f t="shared" si="14"/>
        <v>1.3999999253938222</v>
      </c>
      <c r="D72" s="2">
        <f t="shared" si="15"/>
        <v>-14.801342913045577</v>
      </c>
      <c r="F72" s="9">
        <v>0.6</v>
      </c>
      <c r="G72" s="9">
        <v>2.6200000000000001E-2</v>
      </c>
      <c r="H72" s="9">
        <f t="shared" si="12"/>
        <v>2.6199999999999998E-22</v>
      </c>
      <c r="I72" s="9">
        <v>0.6</v>
      </c>
      <c r="J72" s="9">
        <v>2.6199999999999998E-22</v>
      </c>
      <c r="L72">
        <v>0.6</v>
      </c>
      <c r="M72" s="9">
        <v>1.2199999999999999E-3</v>
      </c>
      <c r="N72">
        <f t="shared" si="13"/>
        <v>1.2199999999999999E-23</v>
      </c>
      <c r="O72" s="9">
        <v>0.6</v>
      </c>
      <c r="P72" s="9">
        <v>1.2199999999999999E-23</v>
      </c>
    </row>
    <row r="73" spans="1:16" x14ac:dyDescent="0.3">
      <c r="A73">
        <v>28.18383</v>
      </c>
      <c r="B73" s="3">
        <v>1.5499999999999999E-15</v>
      </c>
      <c r="C73" s="2">
        <f t="shared" si="14"/>
        <v>1.4500000105917006</v>
      </c>
      <c r="D73" s="2">
        <f t="shared" si="15"/>
        <v>-14.809668301829708</v>
      </c>
      <c r="F73" s="9">
        <v>0.7</v>
      </c>
      <c r="G73" s="9">
        <v>3.1E-2</v>
      </c>
      <c r="H73" s="9">
        <f t="shared" si="12"/>
        <v>3.0999999999999997E-22</v>
      </c>
      <c r="I73" s="9">
        <v>0.7</v>
      </c>
      <c r="J73" s="9">
        <v>3.0999999999999997E-22</v>
      </c>
      <c r="L73">
        <v>0.7</v>
      </c>
      <c r="M73" s="9">
        <v>1.8400000000000001E-3</v>
      </c>
      <c r="N73">
        <f t="shared" si="13"/>
        <v>1.8400000000000001E-23</v>
      </c>
      <c r="O73" s="9">
        <v>0.7</v>
      </c>
      <c r="P73" s="9">
        <v>1.8400000000000001E-23</v>
      </c>
    </row>
    <row r="74" spans="1:16" x14ac:dyDescent="0.3">
      <c r="A74">
        <v>31.622779999999999</v>
      </c>
      <c r="B74" s="3">
        <v>1.4999999999999999E-15</v>
      </c>
      <c r="C74" s="2">
        <f t="shared" si="14"/>
        <v>1.5000000466711041</v>
      </c>
      <c r="D74" s="2">
        <f t="shared" si="15"/>
        <v>-14.823908740944319</v>
      </c>
      <c r="F74" s="9">
        <v>0.8</v>
      </c>
      <c r="G74" s="9">
        <v>3.49E-2</v>
      </c>
      <c r="H74" s="9">
        <f t="shared" si="12"/>
        <v>3.4899999999999999E-22</v>
      </c>
      <c r="I74" s="9">
        <v>0.8</v>
      </c>
      <c r="J74" s="9">
        <v>3.4899999999999999E-22</v>
      </c>
      <c r="L74">
        <v>0.8</v>
      </c>
      <c r="M74" s="9">
        <v>2.66E-3</v>
      </c>
      <c r="N74">
        <f t="shared" si="13"/>
        <v>2.6599999999999997E-23</v>
      </c>
      <c r="O74" s="9">
        <v>0.8</v>
      </c>
      <c r="P74" s="9">
        <v>2.6599999999999997E-23</v>
      </c>
    </row>
    <row r="75" spans="1:16" x14ac:dyDescent="0.3">
      <c r="A75">
        <v>35.481340000000003</v>
      </c>
      <c r="B75" s="3">
        <v>1.4500000000000001E-15</v>
      </c>
      <c r="C75" s="2">
        <f t="shared" si="14"/>
        <v>1.5500000131781912</v>
      </c>
      <c r="D75" s="2">
        <f t="shared" si="15"/>
        <v>-14.838631997765026</v>
      </c>
      <c r="F75" s="9">
        <v>0.9</v>
      </c>
      <c r="G75" s="9">
        <v>3.7999999999999999E-2</v>
      </c>
      <c r="H75" s="9">
        <f t="shared" si="12"/>
        <v>3.7999999999999998E-22</v>
      </c>
      <c r="I75" s="9">
        <v>0.9</v>
      </c>
      <c r="J75" s="9">
        <v>3.7999999999999998E-22</v>
      </c>
      <c r="L75">
        <v>0.9</v>
      </c>
      <c r="M75" s="9">
        <v>3.7200000000000002E-3</v>
      </c>
      <c r="N75">
        <f t="shared" si="13"/>
        <v>3.7199999999999998E-23</v>
      </c>
      <c r="O75" s="9">
        <v>0.9</v>
      </c>
      <c r="P75" s="9">
        <v>3.7199999999999998E-23</v>
      </c>
    </row>
    <row r="76" spans="1:16" x14ac:dyDescent="0.3">
      <c r="A76">
        <v>39.810720000000003</v>
      </c>
      <c r="B76" s="3">
        <v>1.4000000000000001E-15</v>
      </c>
      <c r="C76" s="2">
        <f t="shared" si="14"/>
        <v>1.600000032123142</v>
      </c>
      <c r="D76" s="2">
        <f t="shared" si="15"/>
        <v>-14.853871964321762</v>
      </c>
      <c r="F76" s="9">
        <v>1</v>
      </c>
      <c r="G76" s="9">
        <v>4.0300000000000002E-2</v>
      </c>
      <c r="H76" s="9">
        <f t="shared" si="12"/>
        <v>4.0300000000000002E-22</v>
      </c>
      <c r="I76" s="9">
        <v>1</v>
      </c>
      <c r="J76" s="9">
        <v>4.0300000000000002E-22</v>
      </c>
      <c r="L76">
        <v>1</v>
      </c>
      <c r="M76" s="9">
        <v>5.0400000000000002E-3</v>
      </c>
      <c r="N76">
        <f t="shared" si="13"/>
        <v>5.0399999999999998E-23</v>
      </c>
      <c r="O76" s="9">
        <v>1</v>
      </c>
      <c r="P76" s="9">
        <v>5.0399999999999998E-23</v>
      </c>
    </row>
    <row r="77" spans="1:16" x14ac:dyDescent="0.3">
      <c r="A77">
        <v>44.66836</v>
      </c>
      <c r="B77" s="3">
        <v>1.35E-15</v>
      </c>
      <c r="C77" s="2">
        <f t="shared" si="14"/>
        <v>1.6500000076313377</v>
      </c>
      <c r="D77" s="2">
        <f t="shared" si="15"/>
        <v>-14.869666231504993</v>
      </c>
      <c r="F77" s="9">
        <v>1.1000000000000001</v>
      </c>
      <c r="G77" s="9">
        <v>4.2200000000000001E-2</v>
      </c>
      <c r="H77" s="9">
        <f t="shared" si="12"/>
        <v>4.22E-22</v>
      </c>
      <c r="I77" s="9">
        <v>1.1000000000000001</v>
      </c>
      <c r="J77" s="9">
        <v>4.22E-22</v>
      </c>
      <c r="L77">
        <v>1.1000000000000001</v>
      </c>
      <c r="M77" s="9">
        <v>6.6400000000000001E-3</v>
      </c>
      <c r="N77">
        <f t="shared" si="13"/>
        <v>6.6399999999999994E-23</v>
      </c>
      <c r="O77" s="9">
        <v>1.1000000000000001</v>
      </c>
      <c r="P77" s="9">
        <v>6.6399999999999994E-23</v>
      </c>
    </row>
    <row r="78" spans="1:16" x14ac:dyDescent="0.3">
      <c r="A78">
        <v>50.118720000000003</v>
      </c>
      <c r="B78" s="3">
        <v>1.3E-15</v>
      </c>
      <c r="C78" s="2">
        <f t="shared" si="14"/>
        <v>1.6999999708609113</v>
      </c>
      <c r="D78" s="2">
        <f t="shared" si="15"/>
        <v>-14.886056647693163</v>
      </c>
      <c r="F78" s="9">
        <v>1.2</v>
      </c>
      <c r="G78" s="9">
        <v>4.36E-2</v>
      </c>
      <c r="H78" s="9">
        <f t="shared" si="12"/>
        <v>4.3599999999999995E-22</v>
      </c>
      <c r="I78" s="9">
        <v>1.2</v>
      </c>
      <c r="J78" s="9">
        <v>4.3599999999999995E-22</v>
      </c>
      <c r="L78">
        <v>1.2</v>
      </c>
      <c r="M78" s="9">
        <v>8.5500000000000003E-3</v>
      </c>
      <c r="N78">
        <f t="shared" si="13"/>
        <v>8.5500000000000004E-23</v>
      </c>
      <c r="O78" s="9">
        <v>1.2</v>
      </c>
      <c r="P78" s="9">
        <v>8.5500000000000004E-23</v>
      </c>
    </row>
    <row r="79" spans="1:16" x14ac:dyDescent="0.3">
      <c r="A79">
        <v>56.23413</v>
      </c>
      <c r="B79" s="3">
        <v>1.2E-15</v>
      </c>
      <c r="C79" s="2">
        <f t="shared" si="14"/>
        <v>1.7499999805455702</v>
      </c>
      <c r="D79" s="2">
        <f t="shared" si="15"/>
        <v>-14.920818753952375</v>
      </c>
      <c r="F79" s="9">
        <v>1.3</v>
      </c>
      <c r="G79" s="9">
        <v>4.48E-2</v>
      </c>
      <c r="H79" s="9">
        <f t="shared" si="12"/>
        <v>4.4799999999999995E-22</v>
      </c>
      <c r="I79" s="9">
        <v>1.3</v>
      </c>
      <c r="J79" s="9">
        <v>4.4799999999999995E-22</v>
      </c>
      <c r="L79">
        <v>1.3</v>
      </c>
      <c r="M79" s="9">
        <v>1.078E-2</v>
      </c>
      <c r="N79">
        <f t="shared" si="13"/>
        <v>1.0779999999999998E-22</v>
      </c>
      <c r="O79" s="9">
        <v>1.3</v>
      </c>
      <c r="P79" s="9">
        <v>1.0779999999999998E-22</v>
      </c>
    </row>
    <row r="80" spans="1:16" x14ac:dyDescent="0.3">
      <c r="A80">
        <v>63.095730000000003</v>
      </c>
      <c r="B80" s="3">
        <v>1.0999999999999999E-15</v>
      </c>
      <c r="C80" s="2">
        <f t="shared" si="14"/>
        <v>1.7999999693838207</v>
      </c>
      <c r="D80" s="2">
        <f t="shared" si="15"/>
        <v>-14.958607314841775</v>
      </c>
      <c r="F80" s="9">
        <v>1.4</v>
      </c>
      <c r="G80" s="9">
        <v>4.58E-2</v>
      </c>
      <c r="H80" s="9">
        <f t="shared" si="12"/>
        <v>4.5800000000000002E-22</v>
      </c>
      <c r="I80" s="9">
        <v>1.4</v>
      </c>
      <c r="J80" s="9">
        <v>4.5800000000000002E-22</v>
      </c>
      <c r="L80">
        <v>1.4</v>
      </c>
      <c r="M80" s="9">
        <v>1.34E-2</v>
      </c>
      <c r="N80">
        <f t="shared" si="13"/>
        <v>1.3399999999999999E-22</v>
      </c>
      <c r="O80" s="9">
        <v>1.4</v>
      </c>
      <c r="P80" s="9">
        <v>1.3399999999999999E-22</v>
      </c>
    </row>
    <row r="81" spans="1:16" x14ac:dyDescent="0.3">
      <c r="A81">
        <v>70.794579999999996</v>
      </c>
      <c r="B81" s="3">
        <v>1.0000000000000001E-15</v>
      </c>
      <c r="C81" s="2">
        <f t="shared" si="14"/>
        <v>1.8500000095796638</v>
      </c>
      <c r="D81" s="2">
        <f t="shared" si="15"/>
        <v>-15</v>
      </c>
      <c r="F81" s="9">
        <v>1.5</v>
      </c>
      <c r="G81" s="9">
        <v>4.6699999999999998E-2</v>
      </c>
      <c r="H81" s="9">
        <f t="shared" si="12"/>
        <v>4.6699999999999993E-22</v>
      </c>
      <c r="I81" s="9">
        <v>1.5</v>
      </c>
      <c r="J81" s="9">
        <v>4.6699999999999993E-22</v>
      </c>
      <c r="L81">
        <v>1.5</v>
      </c>
      <c r="M81" s="9">
        <v>1.6299999999999999E-2</v>
      </c>
      <c r="N81">
        <f t="shared" si="13"/>
        <v>1.6299999999999997E-22</v>
      </c>
      <c r="O81" s="9">
        <v>1.5</v>
      </c>
      <c r="P81" s="9">
        <v>1.6299999999999997E-22</v>
      </c>
    </row>
    <row r="82" spans="1:16" x14ac:dyDescent="0.3">
      <c r="A82">
        <v>79.432820000000007</v>
      </c>
      <c r="B82" s="3">
        <v>9.0000000000000003E-16</v>
      </c>
      <c r="C82" s="2">
        <f t="shared" si="14"/>
        <v>1.8999999810146946</v>
      </c>
      <c r="D82" s="2">
        <f t="shared" si="15"/>
        <v>-15.045757490560675</v>
      </c>
      <c r="F82" s="9">
        <v>1.6</v>
      </c>
      <c r="G82" s="9">
        <v>4.7600000000000003E-2</v>
      </c>
      <c r="H82" s="9">
        <f t="shared" si="12"/>
        <v>4.7600000000000003E-22</v>
      </c>
      <c r="I82" s="9">
        <v>1.6</v>
      </c>
      <c r="J82" s="9">
        <v>4.7600000000000003E-22</v>
      </c>
      <c r="L82">
        <v>1.6</v>
      </c>
      <c r="M82" s="9">
        <v>1.9699999999999999E-2</v>
      </c>
      <c r="N82">
        <f t="shared" si="13"/>
        <v>1.9699999999999998E-22</v>
      </c>
      <c r="O82" s="9">
        <v>1.6</v>
      </c>
      <c r="P82" s="9">
        <v>1.9699999999999998E-22</v>
      </c>
    </row>
    <row r="83" spans="1:16" x14ac:dyDescent="0.3">
      <c r="A83">
        <v>89.12509</v>
      </c>
      <c r="B83" s="3">
        <v>7.9999999999999998E-16</v>
      </c>
      <c r="C83" s="2">
        <f t="shared" si="14"/>
        <v>1.9499999814179432</v>
      </c>
      <c r="D83" s="2">
        <f t="shared" si="15"/>
        <v>-15.096910013008056</v>
      </c>
      <c r="F83" s="9">
        <v>1.7</v>
      </c>
      <c r="G83" s="9">
        <v>4.8599999999999997E-2</v>
      </c>
      <c r="H83" s="9">
        <f t="shared" si="12"/>
        <v>4.8599999999999991E-22</v>
      </c>
      <c r="I83" s="9">
        <v>1.7</v>
      </c>
      <c r="J83" s="9">
        <v>4.8599999999999991E-22</v>
      </c>
      <c r="L83">
        <v>1.7</v>
      </c>
      <c r="M83" s="9">
        <v>2.3599999999999999E-2</v>
      </c>
      <c r="N83">
        <f t="shared" si="13"/>
        <v>2.3599999999999998E-22</v>
      </c>
      <c r="O83" s="9">
        <v>1.7</v>
      </c>
      <c r="P83" s="9">
        <v>2.3599999999999998E-22</v>
      </c>
    </row>
    <row r="84" spans="1:16" x14ac:dyDescent="0.3">
      <c r="A84">
        <v>100</v>
      </c>
      <c r="B84" s="3">
        <v>7.1999999999999997E-16</v>
      </c>
      <c r="C84" s="2">
        <f t="shared" si="14"/>
        <v>2</v>
      </c>
      <c r="D84" s="2">
        <f t="shared" si="15"/>
        <v>-15.142667503568731</v>
      </c>
      <c r="F84" s="9">
        <v>1.8</v>
      </c>
      <c r="G84" s="9">
        <v>4.9799999999999997E-2</v>
      </c>
      <c r="H84" s="9">
        <f t="shared" si="12"/>
        <v>4.9799999999999992E-22</v>
      </c>
      <c r="I84" s="9">
        <v>1.8</v>
      </c>
      <c r="J84" s="9">
        <v>4.9799999999999992E-22</v>
      </c>
      <c r="L84">
        <v>1.8</v>
      </c>
      <c r="M84" s="9">
        <v>2.8000000000000001E-2</v>
      </c>
      <c r="N84">
        <f t="shared" si="13"/>
        <v>2.7999999999999999E-22</v>
      </c>
      <c r="O84" s="9">
        <v>1.8</v>
      </c>
      <c r="P84" s="9">
        <v>2.7999999999999999E-22</v>
      </c>
    </row>
    <row r="85" spans="1:16" x14ac:dyDescent="0.3">
      <c r="A85">
        <v>125.89254</v>
      </c>
      <c r="B85" s="3">
        <v>6.2000000000000002E-16</v>
      </c>
      <c r="C85" s="2">
        <f t="shared" si="14"/>
        <v>2.0999999959313382</v>
      </c>
      <c r="D85" s="2">
        <f t="shared" si="15"/>
        <v>-15.207608310501746</v>
      </c>
      <c r="F85" s="9">
        <v>1.9</v>
      </c>
      <c r="G85" s="9">
        <v>5.1200000000000002E-2</v>
      </c>
      <c r="H85" s="9">
        <f t="shared" si="12"/>
        <v>5.1199999999999996E-22</v>
      </c>
      <c r="I85" s="9">
        <v>1.9</v>
      </c>
      <c r="J85" s="9">
        <v>5.1199999999999996E-22</v>
      </c>
      <c r="L85">
        <v>1.9</v>
      </c>
      <c r="M85" s="9">
        <v>3.2899999999999999E-2</v>
      </c>
      <c r="N85">
        <f t="shared" si="13"/>
        <v>3.2899999999999995E-22</v>
      </c>
      <c r="O85" s="9">
        <v>1.9</v>
      </c>
      <c r="P85" s="9">
        <v>3.2899999999999995E-22</v>
      </c>
    </row>
    <row r="86" spans="1:16" x14ac:dyDescent="0.3">
      <c r="A86">
        <v>158.48931999999999</v>
      </c>
      <c r="B86" s="3">
        <v>5.4E-16</v>
      </c>
      <c r="C86" s="2">
        <f t="shared" si="14"/>
        <v>2.2000000020658153</v>
      </c>
      <c r="D86" s="2">
        <f t="shared" si="15"/>
        <v>-15.267606240177031</v>
      </c>
      <c r="F86" s="9">
        <v>2</v>
      </c>
      <c r="G86" s="9">
        <v>5.2900000000000003E-2</v>
      </c>
      <c r="H86" s="9">
        <f t="shared" si="12"/>
        <v>5.29E-22</v>
      </c>
      <c r="I86" s="9">
        <v>2</v>
      </c>
      <c r="J86" s="9">
        <v>5.29E-22</v>
      </c>
      <c r="L86">
        <v>2</v>
      </c>
      <c r="M86" s="9">
        <v>3.85E-2</v>
      </c>
      <c r="N86">
        <f t="shared" si="13"/>
        <v>3.8499999999999996E-22</v>
      </c>
      <c r="O86" s="9">
        <v>2</v>
      </c>
      <c r="P86" s="9">
        <v>3.8499999999999996E-22</v>
      </c>
    </row>
    <row r="87" spans="1:16" x14ac:dyDescent="0.3">
      <c r="A87">
        <v>199.52623</v>
      </c>
      <c r="B87" s="3">
        <v>4.7000000000000004E-16</v>
      </c>
      <c r="C87" s="2">
        <f t="shared" si="14"/>
        <v>2.299999996741831</v>
      </c>
      <c r="D87" s="2">
        <f t="shared" si="15"/>
        <v>-15.327902142064282</v>
      </c>
      <c r="F87" s="9">
        <v>2.1</v>
      </c>
      <c r="G87" s="9">
        <v>5.5E-2</v>
      </c>
      <c r="H87" s="9">
        <f t="shared" si="12"/>
        <v>5.5000000000000001E-22</v>
      </c>
      <c r="I87" s="9">
        <v>2.1</v>
      </c>
      <c r="J87" s="9">
        <v>5.5000000000000001E-22</v>
      </c>
      <c r="L87">
        <v>2.1</v>
      </c>
      <c r="M87" s="9">
        <v>4.4699999999999997E-2</v>
      </c>
      <c r="N87">
        <f t="shared" si="13"/>
        <v>4.4699999999999998E-22</v>
      </c>
      <c r="O87" s="9">
        <v>2.1</v>
      </c>
      <c r="P87" s="9">
        <v>4.4699999999999998E-22</v>
      </c>
    </row>
    <row r="88" spans="1:16" x14ac:dyDescent="0.3">
      <c r="A88">
        <v>251.18863999999999</v>
      </c>
      <c r="B88" s="3">
        <v>4.1000000000000001E-16</v>
      </c>
      <c r="C88" s="2">
        <f t="shared" si="14"/>
        <v>2.3999999945521275</v>
      </c>
      <c r="D88" s="2">
        <f t="shared" si="15"/>
        <v>-15.387216143280265</v>
      </c>
      <c r="F88" s="9">
        <v>2.2000000000000002</v>
      </c>
      <c r="G88" s="9">
        <v>5.7500000000000002E-2</v>
      </c>
      <c r="H88" s="9">
        <f t="shared" si="12"/>
        <v>5.75E-22</v>
      </c>
      <c r="I88" s="9">
        <v>2.2000000000000002</v>
      </c>
      <c r="J88" s="9">
        <v>5.75E-22</v>
      </c>
      <c r="L88">
        <v>2.2000000000000002</v>
      </c>
      <c r="M88" s="9">
        <v>5.1700000000000003E-2</v>
      </c>
      <c r="N88">
        <f t="shared" si="13"/>
        <v>5.17E-22</v>
      </c>
      <c r="O88" s="9">
        <v>2.2000000000000002</v>
      </c>
      <c r="P88" s="9">
        <v>5.17E-22</v>
      </c>
    </row>
    <row r="89" spans="1:16" x14ac:dyDescent="0.3">
      <c r="A89">
        <v>316.22777000000002</v>
      </c>
      <c r="B89" s="3">
        <v>3.5999999999999998E-16</v>
      </c>
      <c r="C89" s="2">
        <f t="shared" si="14"/>
        <v>2.5000000054703144</v>
      </c>
      <c r="D89" s="2">
        <f t="shared" si="15"/>
        <v>-15.443697499232712</v>
      </c>
      <c r="F89" s="9">
        <v>2.2999999999999998</v>
      </c>
      <c r="G89" s="9">
        <v>6.0499999999999998E-2</v>
      </c>
      <c r="H89" s="9">
        <f t="shared" si="12"/>
        <v>6.0499999999999992E-22</v>
      </c>
      <c r="I89" s="9">
        <v>2.2999999999999998</v>
      </c>
      <c r="J89" s="9">
        <v>6.0499999999999992E-22</v>
      </c>
      <c r="L89">
        <v>2.2999999999999998</v>
      </c>
      <c r="M89" s="9">
        <v>5.9499999999999997E-2</v>
      </c>
      <c r="N89">
        <f t="shared" si="13"/>
        <v>5.9499999999999995E-22</v>
      </c>
      <c r="O89" s="9">
        <v>2.2999999999999998</v>
      </c>
      <c r="P89" s="9">
        <v>5.9499999999999995E-22</v>
      </c>
    </row>
    <row r="90" spans="1:16" x14ac:dyDescent="0.3">
      <c r="A90">
        <v>398.10717</v>
      </c>
      <c r="B90" s="3">
        <v>3.2000000000000002E-16</v>
      </c>
      <c r="C90" s="2">
        <f t="shared" si="14"/>
        <v>2.5999999993961906</v>
      </c>
      <c r="D90" s="2">
        <f t="shared" si="15"/>
        <v>-15.494850021680094</v>
      </c>
      <c r="F90" s="9">
        <v>2.4</v>
      </c>
      <c r="G90" s="9">
        <v>6.4000000000000001E-2</v>
      </c>
      <c r="H90" s="9">
        <f t="shared" si="12"/>
        <v>6.3999999999999997E-22</v>
      </c>
      <c r="I90" s="9">
        <v>2.4</v>
      </c>
      <c r="J90" s="9">
        <v>6.3999999999999997E-22</v>
      </c>
      <c r="L90">
        <v>2.4</v>
      </c>
      <c r="M90" s="9">
        <v>6.8099999999999994E-2</v>
      </c>
      <c r="N90">
        <f t="shared" si="13"/>
        <v>6.8099999999999994E-22</v>
      </c>
      <c r="O90" s="9">
        <v>2.4</v>
      </c>
      <c r="P90" s="9">
        <v>6.8099999999999994E-22</v>
      </c>
    </row>
    <row r="91" spans="1:16" x14ac:dyDescent="0.3">
      <c r="A91">
        <v>501.18723</v>
      </c>
      <c r="B91" s="3">
        <v>2.8000000000000001E-16</v>
      </c>
      <c r="C91" s="2">
        <f t="shared" si="14"/>
        <v>2.6999999968568544</v>
      </c>
      <c r="D91" s="2">
        <f t="shared" si="15"/>
        <v>-15.552841968657781</v>
      </c>
      <c r="F91" s="9">
        <v>2.5</v>
      </c>
      <c r="G91" s="9">
        <v>6.8199999999999997E-2</v>
      </c>
      <c r="H91" s="9">
        <f t="shared" si="12"/>
        <v>6.8199999999999991E-22</v>
      </c>
      <c r="I91" s="9">
        <v>2.5</v>
      </c>
      <c r="J91" s="9">
        <v>6.8199999999999991E-22</v>
      </c>
      <c r="L91">
        <v>2.5</v>
      </c>
      <c r="M91" s="9">
        <v>7.7600000000000002E-2</v>
      </c>
      <c r="N91">
        <f t="shared" si="13"/>
        <v>7.7600000000000002E-22</v>
      </c>
      <c r="O91" s="9">
        <v>2.5</v>
      </c>
      <c r="P91" s="9">
        <v>7.7600000000000002E-22</v>
      </c>
    </row>
    <row r="92" spans="1:16" x14ac:dyDescent="0.3">
      <c r="A92">
        <v>630.95734000000004</v>
      </c>
      <c r="B92" s="3">
        <v>2.5000000000000002E-16</v>
      </c>
      <c r="C92" s="2">
        <f t="shared" si="14"/>
        <v>2.7999999969162364</v>
      </c>
      <c r="D92" s="2">
        <f t="shared" si="15"/>
        <v>-15.602059991327963</v>
      </c>
      <c r="F92" s="9">
        <v>2.6</v>
      </c>
      <c r="G92" s="9">
        <v>7.3099999999999998E-2</v>
      </c>
      <c r="H92" s="9">
        <f t="shared" si="12"/>
        <v>7.309999999999999E-22</v>
      </c>
      <c r="I92" s="9">
        <v>2.6</v>
      </c>
      <c r="J92" s="9">
        <v>7.309999999999999E-22</v>
      </c>
      <c r="L92">
        <v>2.6</v>
      </c>
      <c r="M92" s="9">
        <v>8.7900000000000006E-2</v>
      </c>
      <c r="N92">
        <f t="shared" si="13"/>
        <v>8.7899999999999996E-22</v>
      </c>
      <c r="O92" s="9">
        <v>2.6</v>
      </c>
      <c r="P92" s="9">
        <v>8.7899999999999996E-22</v>
      </c>
    </row>
    <row r="93" spans="1:16" x14ac:dyDescent="0.3">
      <c r="A93">
        <v>794.32822999999996</v>
      </c>
      <c r="B93" s="3">
        <v>2.2E-16</v>
      </c>
      <c r="C93" s="2">
        <f t="shared" si="14"/>
        <v>2.8999999974170256</v>
      </c>
      <c r="D93" s="2">
        <f t="shared" si="15"/>
        <v>-15.657577319177793</v>
      </c>
      <c r="F93" s="9">
        <v>2.7</v>
      </c>
      <c r="G93" s="9">
        <v>7.8899999999999998E-2</v>
      </c>
      <c r="H93" s="9">
        <f t="shared" si="12"/>
        <v>7.8899999999999991E-22</v>
      </c>
      <c r="I93" s="9">
        <v>2.7</v>
      </c>
      <c r="J93" s="9">
        <v>7.8899999999999991E-22</v>
      </c>
      <c r="L93">
        <v>2.7</v>
      </c>
      <c r="M93" s="9">
        <v>9.9199999999999997E-2</v>
      </c>
      <c r="N93">
        <f t="shared" si="13"/>
        <v>9.9199999999999997E-22</v>
      </c>
      <c r="O93" s="9">
        <v>2.7</v>
      </c>
      <c r="P93" s="9">
        <v>9.9199999999999997E-22</v>
      </c>
    </row>
    <row r="94" spans="1:16" x14ac:dyDescent="0.3">
      <c r="A94">
        <v>1000</v>
      </c>
      <c r="B94" s="3">
        <v>2E-16</v>
      </c>
      <c r="C94" s="2">
        <f t="shared" si="14"/>
        <v>3</v>
      </c>
      <c r="D94" s="2">
        <f t="shared" si="15"/>
        <v>-15.698970004336019</v>
      </c>
      <c r="F94" s="9">
        <v>2.8</v>
      </c>
      <c r="G94" s="9">
        <v>8.5300000000000001E-2</v>
      </c>
      <c r="H94" s="9">
        <f t="shared" si="12"/>
        <v>8.5300000000000001E-22</v>
      </c>
      <c r="I94" s="9">
        <v>2.8</v>
      </c>
      <c r="J94" s="9">
        <v>8.5300000000000001E-22</v>
      </c>
      <c r="L94">
        <v>2.8</v>
      </c>
      <c r="M94" s="9">
        <v>0.1115</v>
      </c>
      <c r="N94">
        <f t="shared" si="13"/>
        <v>1.115E-21</v>
      </c>
      <c r="O94" s="9">
        <v>2.8</v>
      </c>
      <c r="P94" s="9">
        <v>1.115E-21</v>
      </c>
    </row>
    <row r="95" spans="1:16" x14ac:dyDescent="0.3">
      <c r="F95" s="9">
        <v>2.9</v>
      </c>
      <c r="G95" s="9">
        <v>9.2600000000000002E-2</v>
      </c>
      <c r="H95" s="9">
        <f t="shared" si="12"/>
        <v>9.2599999999999993E-22</v>
      </c>
      <c r="I95" s="9">
        <v>2.9</v>
      </c>
      <c r="J95" s="9">
        <v>9.2599999999999993E-22</v>
      </c>
      <c r="L95">
        <v>2.9</v>
      </c>
      <c r="M95" s="9">
        <v>0.12470000000000001</v>
      </c>
      <c r="N95">
        <f t="shared" si="13"/>
        <v>1.2469999999999999E-21</v>
      </c>
      <c r="O95" s="9">
        <v>2.9</v>
      </c>
      <c r="P95" s="9">
        <v>1.2469999999999999E-21</v>
      </c>
    </row>
    <row r="96" spans="1:16" x14ac:dyDescent="0.3">
      <c r="F96" s="9">
        <v>3</v>
      </c>
      <c r="G96" s="9">
        <v>0.10100000000000001</v>
      </c>
      <c r="H96" s="9">
        <f t="shared" si="12"/>
        <v>1.01E-21</v>
      </c>
      <c r="I96" s="9">
        <v>3</v>
      </c>
      <c r="J96" s="9">
        <v>1.01E-21</v>
      </c>
      <c r="L96">
        <v>3</v>
      </c>
      <c r="M96" s="9">
        <v>0.13880000000000001</v>
      </c>
      <c r="N96">
        <f t="shared" si="13"/>
        <v>1.388E-21</v>
      </c>
      <c r="O96" s="9">
        <v>3</v>
      </c>
      <c r="P96" s="9">
        <v>1.388E-21</v>
      </c>
    </row>
    <row r="97" spans="6:16" x14ac:dyDescent="0.3">
      <c r="F97" s="9">
        <v>3.1</v>
      </c>
      <c r="G97" s="9">
        <v>0.11</v>
      </c>
      <c r="H97" s="9">
        <f t="shared" si="12"/>
        <v>1.1E-21</v>
      </c>
      <c r="I97" s="9">
        <v>3.1</v>
      </c>
      <c r="J97" s="9">
        <v>1.1E-21</v>
      </c>
      <c r="L97">
        <v>3.1</v>
      </c>
      <c r="M97" s="9">
        <v>0.15390000000000001</v>
      </c>
      <c r="N97">
        <f t="shared" si="13"/>
        <v>1.539E-21</v>
      </c>
      <c r="O97" s="9">
        <v>3.1</v>
      </c>
      <c r="P97" s="9">
        <v>1.539E-21</v>
      </c>
    </row>
    <row r="98" spans="6:16" x14ac:dyDescent="0.3">
      <c r="F98" s="9">
        <v>3.2</v>
      </c>
      <c r="G98" s="9">
        <v>0.12</v>
      </c>
      <c r="H98" s="9">
        <f t="shared" si="12"/>
        <v>1.2E-21</v>
      </c>
      <c r="I98" s="9">
        <v>3.2</v>
      </c>
      <c r="J98" s="9">
        <v>1.2E-21</v>
      </c>
      <c r="L98">
        <v>3.2</v>
      </c>
      <c r="M98" s="9">
        <v>0.17</v>
      </c>
      <c r="N98">
        <f t="shared" si="13"/>
        <v>1.7E-21</v>
      </c>
      <c r="O98" s="9">
        <v>3.2</v>
      </c>
      <c r="P98" s="9">
        <v>1.7E-21</v>
      </c>
    </row>
    <row r="99" spans="6:16" x14ac:dyDescent="0.3">
      <c r="F99" s="9">
        <v>3.3</v>
      </c>
      <c r="G99" s="9">
        <v>0.13100000000000001</v>
      </c>
      <c r="H99" s="9">
        <f t="shared" si="12"/>
        <v>1.31E-21</v>
      </c>
      <c r="I99" s="9">
        <v>3.3</v>
      </c>
      <c r="J99" s="9">
        <v>1.31E-21</v>
      </c>
      <c r="L99">
        <v>3.3</v>
      </c>
      <c r="M99" s="9">
        <v>0.18709999999999999</v>
      </c>
      <c r="N99">
        <f t="shared" si="13"/>
        <v>1.8709999999999999E-21</v>
      </c>
      <c r="O99" s="9">
        <v>3.3</v>
      </c>
      <c r="P99" s="9">
        <v>1.8709999999999999E-21</v>
      </c>
    </row>
    <row r="100" spans="6:16" x14ac:dyDescent="0.3">
      <c r="F100" s="9">
        <v>3.4</v>
      </c>
      <c r="G100" s="9">
        <v>0.14299999999999999</v>
      </c>
      <c r="H100" s="9">
        <f t="shared" si="12"/>
        <v>1.4299999999999999E-21</v>
      </c>
      <c r="I100" s="9">
        <v>3.4</v>
      </c>
      <c r="J100" s="9">
        <v>1.4299999999999999E-21</v>
      </c>
      <c r="L100">
        <v>3.4</v>
      </c>
      <c r="M100" s="9">
        <v>0.20499999999999999</v>
      </c>
      <c r="N100">
        <f t="shared" si="13"/>
        <v>2.0499999999999996E-21</v>
      </c>
      <c r="O100" s="9">
        <v>3.4</v>
      </c>
      <c r="P100" s="9">
        <v>2.0499999999999996E-21</v>
      </c>
    </row>
    <row r="101" spans="6:16" x14ac:dyDescent="0.3">
      <c r="F101" s="9">
        <v>3.5</v>
      </c>
      <c r="G101" s="9">
        <v>0.156</v>
      </c>
      <c r="H101" s="9">
        <f t="shared" si="12"/>
        <v>1.56E-21</v>
      </c>
      <c r="I101" s="9">
        <v>3.5</v>
      </c>
      <c r="J101" s="9">
        <v>1.56E-21</v>
      </c>
      <c r="L101">
        <v>3.5</v>
      </c>
      <c r="M101" s="9">
        <v>0.224</v>
      </c>
      <c r="N101">
        <f t="shared" si="13"/>
        <v>2.24E-21</v>
      </c>
      <c r="O101" s="9">
        <v>3.5</v>
      </c>
      <c r="P101" s="9">
        <v>2.24E-21</v>
      </c>
    </row>
    <row r="102" spans="6:16" x14ac:dyDescent="0.3">
      <c r="F102" s="9">
        <v>3.6</v>
      </c>
      <c r="G102" s="9">
        <v>0.17</v>
      </c>
      <c r="H102" s="9">
        <f t="shared" si="12"/>
        <v>1.7E-21</v>
      </c>
      <c r="I102" s="9">
        <v>3.6</v>
      </c>
      <c r="J102" s="9">
        <v>1.7E-21</v>
      </c>
      <c r="L102">
        <v>3.6</v>
      </c>
      <c r="M102" s="9">
        <v>0.24399999999999999</v>
      </c>
      <c r="N102">
        <f t="shared" si="13"/>
        <v>2.4399999999999998E-21</v>
      </c>
      <c r="O102" s="9">
        <v>3.6</v>
      </c>
      <c r="P102" s="9">
        <v>2.4399999999999998E-21</v>
      </c>
    </row>
    <row r="103" spans="6:16" x14ac:dyDescent="0.3">
      <c r="F103" s="9">
        <v>3.7</v>
      </c>
      <c r="G103" s="9">
        <v>0.184</v>
      </c>
      <c r="H103" s="9">
        <f t="shared" si="12"/>
        <v>1.8399999999999998E-21</v>
      </c>
      <c r="I103" s="9">
        <v>3.7</v>
      </c>
      <c r="J103" s="9">
        <v>1.8399999999999998E-21</v>
      </c>
      <c r="L103">
        <v>3.7</v>
      </c>
      <c r="M103" s="9">
        <v>0.26600000000000001</v>
      </c>
      <c r="N103">
        <f t="shared" si="13"/>
        <v>2.6599999999999998E-21</v>
      </c>
      <c r="O103" s="9">
        <v>3.7</v>
      </c>
      <c r="P103" s="9">
        <v>2.6599999999999998E-21</v>
      </c>
    </row>
    <row r="104" spans="6:16" x14ac:dyDescent="0.3">
      <c r="F104" s="9">
        <v>3.8</v>
      </c>
      <c r="G104" s="9">
        <v>0.2</v>
      </c>
      <c r="H104" s="9">
        <f t="shared" si="12"/>
        <v>1.9999999999999998E-21</v>
      </c>
      <c r="I104" s="9">
        <v>3.8</v>
      </c>
      <c r="J104" s="9">
        <v>1.9999999999999998E-21</v>
      </c>
      <c r="L104">
        <v>3.8</v>
      </c>
      <c r="M104" s="9">
        <v>0.28799999999999998</v>
      </c>
      <c r="N104">
        <f t="shared" si="13"/>
        <v>2.8799999999999995E-21</v>
      </c>
      <c r="O104" s="9">
        <v>3.8</v>
      </c>
      <c r="P104" s="9">
        <v>2.8799999999999995E-21</v>
      </c>
    </row>
    <row r="105" spans="6:16" x14ac:dyDescent="0.3">
      <c r="F105" s="9">
        <v>3.9</v>
      </c>
      <c r="G105" s="9">
        <v>0.217</v>
      </c>
      <c r="H105" s="9">
        <f t="shared" si="12"/>
        <v>2.17E-21</v>
      </c>
      <c r="I105" s="9">
        <v>3.9</v>
      </c>
      <c r="J105" s="9">
        <v>2.17E-21</v>
      </c>
      <c r="L105">
        <v>3.9</v>
      </c>
      <c r="M105" s="9">
        <v>0.313</v>
      </c>
      <c r="N105">
        <f t="shared" si="13"/>
        <v>3.1299999999999999E-21</v>
      </c>
      <c r="O105" s="9">
        <v>3.9</v>
      </c>
      <c r="P105" s="9">
        <v>3.1299999999999999E-21</v>
      </c>
    </row>
    <row r="106" spans="6:16" x14ac:dyDescent="0.3">
      <c r="F106" s="9">
        <v>4</v>
      </c>
      <c r="G106" s="9">
        <v>0.23400000000000001</v>
      </c>
      <c r="H106" s="9">
        <f t="shared" si="12"/>
        <v>2.3399999999999999E-21</v>
      </c>
      <c r="I106" s="9">
        <v>4</v>
      </c>
      <c r="J106" s="9">
        <v>2.3399999999999999E-21</v>
      </c>
      <c r="L106">
        <v>4</v>
      </c>
      <c r="M106" s="9">
        <v>0.33700000000000002</v>
      </c>
      <c r="N106">
        <f t="shared" si="13"/>
        <v>3.37E-21</v>
      </c>
      <c r="O106" s="9">
        <v>4</v>
      </c>
      <c r="P106" s="9">
        <v>3.37E-21</v>
      </c>
    </row>
    <row r="107" spans="6:16" x14ac:dyDescent="0.3">
      <c r="F107" s="9">
        <v>4.0999999999999996</v>
      </c>
      <c r="G107" s="9">
        <v>0.252</v>
      </c>
      <c r="H107" s="9">
        <f t="shared" si="12"/>
        <v>2.52E-21</v>
      </c>
      <c r="I107" s="9">
        <v>4.0999999999999996</v>
      </c>
      <c r="J107" s="9">
        <v>2.52E-21</v>
      </c>
      <c r="L107">
        <v>4.0999999999999996</v>
      </c>
      <c r="M107" s="9">
        <v>0.36299999999999999</v>
      </c>
      <c r="N107">
        <f t="shared" si="13"/>
        <v>3.6299999999999995E-21</v>
      </c>
      <c r="O107" s="9">
        <v>4.0999999999999996</v>
      </c>
      <c r="P107" s="9">
        <v>3.6299999999999995E-21</v>
      </c>
    </row>
    <row r="108" spans="6:16" x14ac:dyDescent="0.3">
      <c r="F108" s="9">
        <v>4.2</v>
      </c>
      <c r="G108" s="9">
        <v>0.27200000000000002</v>
      </c>
      <c r="H108" s="9">
        <f t="shared" si="12"/>
        <v>2.7199999999999999E-21</v>
      </c>
      <c r="I108" s="9">
        <v>4.2</v>
      </c>
      <c r="J108" s="9">
        <v>2.7199999999999999E-21</v>
      </c>
      <c r="L108">
        <v>4.2</v>
      </c>
      <c r="M108" s="9">
        <v>0.39100000000000001</v>
      </c>
      <c r="N108">
        <f t="shared" si="13"/>
        <v>3.91E-21</v>
      </c>
      <c r="O108" s="9">
        <v>4.2</v>
      </c>
      <c r="P108" s="9">
        <v>3.91E-21</v>
      </c>
    </row>
    <row r="109" spans="6:16" x14ac:dyDescent="0.3">
      <c r="F109" s="9">
        <v>4.3</v>
      </c>
      <c r="G109" s="9">
        <v>0.29099999999999998</v>
      </c>
      <c r="H109" s="9">
        <f t="shared" si="12"/>
        <v>2.9099999999999995E-21</v>
      </c>
      <c r="I109" s="9">
        <v>4.3</v>
      </c>
      <c r="J109" s="9">
        <v>2.9099999999999995E-21</v>
      </c>
      <c r="L109">
        <v>4.3</v>
      </c>
      <c r="M109" s="9">
        <v>0.42</v>
      </c>
      <c r="N109">
        <f t="shared" si="13"/>
        <v>4.1999999999999995E-21</v>
      </c>
      <c r="O109" s="9">
        <v>4.3</v>
      </c>
      <c r="P109" s="9">
        <v>4.1999999999999995E-21</v>
      </c>
    </row>
    <row r="110" spans="6:16" x14ac:dyDescent="0.3">
      <c r="F110" s="9">
        <v>4.4000000000000004</v>
      </c>
      <c r="G110" s="9">
        <v>0.312</v>
      </c>
      <c r="H110" s="9">
        <f t="shared" si="12"/>
        <v>3.12E-21</v>
      </c>
      <c r="I110" s="9">
        <v>4.4000000000000004</v>
      </c>
      <c r="J110" s="9">
        <v>3.12E-21</v>
      </c>
      <c r="L110">
        <v>4.4000000000000004</v>
      </c>
      <c r="M110" s="9">
        <v>0.45100000000000001</v>
      </c>
      <c r="N110">
        <f t="shared" si="13"/>
        <v>4.5099999999999996E-21</v>
      </c>
      <c r="O110" s="9">
        <v>4.4000000000000004</v>
      </c>
      <c r="P110" s="9">
        <v>4.5099999999999996E-21</v>
      </c>
    </row>
    <row r="111" spans="6:16" x14ac:dyDescent="0.3">
      <c r="F111" s="9">
        <v>4.5</v>
      </c>
      <c r="G111" s="9">
        <v>0.33400000000000002</v>
      </c>
      <c r="H111" s="9">
        <f t="shared" si="12"/>
        <v>3.34E-21</v>
      </c>
      <c r="I111" s="9">
        <v>4.5</v>
      </c>
      <c r="J111" s="9">
        <v>3.34E-21</v>
      </c>
      <c r="L111">
        <v>4.5</v>
      </c>
      <c r="M111" s="9">
        <v>0.48399999999999999</v>
      </c>
      <c r="N111">
        <f t="shared" si="13"/>
        <v>4.8399999999999994E-21</v>
      </c>
      <c r="O111" s="9">
        <v>4.5</v>
      </c>
      <c r="P111" s="9">
        <v>4.8399999999999994E-21</v>
      </c>
    </row>
    <row r="112" spans="6:16" x14ac:dyDescent="0.3">
      <c r="F112" s="9">
        <v>4.5999999999999996</v>
      </c>
      <c r="G112" s="9">
        <v>0.35599999999999998</v>
      </c>
      <c r="H112" s="9">
        <f t="shared" si="12"/>
        <v>3.5599999999999996E-21</v>
      </c>
      <c r="I112" s="9">
        <v>4.5999999999999996</v>
      </c>
      <c r="J112" s="9">
        <v>3.5599999999999996E-21</v>
      </c>
      <c r="L112">
        <v>4.5999999999999996</v>
      </c>
      <c r="M112" s="9">
        <v>0.51800000000000002</v>
      </c>
      <c r="N112">
        <f t="shared" si="13"/>
        <v>5.1799999999999998E-21</v>
      </c>
      <c r="O112" s="9">
        <v>4.5999999999999996</v>
      </c>
      <c r="P112" s="9">
        <v>5.1799999999999998E-21</v>
      </c>
    </row>
    <row r="113" spans="6:16" x14ac:dyDescent="0.3">
      <c r="F113" s="9">
        <v>4.7</v>
      </c>
      <c r="G113" s="9">
        <v>0.379</v>
      </c>
      <c r="H113" s="9">
        <f t="shared" si="12"/>
        <v>3.7899999999999999E-21</v>
      </c>
      <c r="I113" s="9">
        <v>4.7</v>
      </c>
      <c r="J113" s="9">
        <v>3.7899999999999999E-21</v>
      </c>
      <c r="L113">
        <v>4.7</v>
      </c>
      <c r="M113" s="9">
        <v>0.55400000000000005</v>
      </c>
      <c r="N113">
        <f t="shared" si="13"/>
        <v>5.54E-21</v>
      </c>
      <c r="O113" s="9">
        <v>4.7</v>
      </c>
      <c r="P113" s="9">
        <v>5.54E-21</v>
      </c>
    </row>
    <row r="114" spans="6:16" x14ac:dyDescent="0.3">
      <c r="F114" s="9">
        <v>4.8</v>
      </c>
      <c r="G114" s="9">
        <v>0.40100000000000002</v>
      </c>
      <c r="H114" s="9">
        <f t="shared" si="12"/>
        <v>4.0100000000000003E-21</v>
      </c>
      <c r="I114" s="9">
        <v>4.8</v>
      </c>
      <c r="J114" s="9">
        <v>4.0100000000000003E-21</v>
      </c>
      <c r="L114">
        <v>4.8</v>
      </c>
      <c r="M114" s="9">
        <v>0.59199999999999997</v>
      </c>
      <c r="N114">
        <f t="shared" si="13"/>
        <v>5.9199999999999993E-21</v>
      </c>
      <c r="O114" s="9">
        <v>4.8</v>
      </c>
      <c r="P114" s="9">
        <v>5.9199999999999993E-21</v>
      </c>
    </row>
    <row r="115" spans="6:16" x14ac:dyDescent="0.3">
      <c r="F115" s="9">
        <v>4.9000000000000004</v>
      </c>
      <c r="G115" s="9">
        <v>0.42599999999999999</v>
      </c>
      <c r="H115" s="9">
        <f t="shared" si="12"/>
        <v>4.2599999999999995E-21</v>
      </c>
      <c r="I115" s="9">
        <v>4.9000000000000004</v>
      </c>
      <c r="J115" s="9">
        <v>4.2599999999999995E-21</v>
      </c>
      <c r="L115">
        <v>4.9000000000000004</v>
      </c>
      <c r="M115" s="9">
        <v>0.63100000000000001</v>
      </c>
      <c r="N115">
        <f t="shared" si="13"/>
        <v>6.3099999999999999E-21</v>
      </c>
      <c r="O115" s="9">
        <v>4.9000000000000004</v>
      </c>
      <c r="P115" s="9">
        <v>6.3099999999999999E-21</v>
      </c>
    </row>
    <row r="116" spans="6:16" x14ac:dyDescent="0.3">
      <c r="F116" s="9">
        <v>5</v>
      </c>
      <c r="G116" s="9">
        <v>0.45</v>
      </c>
      <c r="H116" s="9">
        <f t="shared" si="12"/>
        <v>4.4999999999999997E-21</v>
      </c>
      <c r="I116" s="9">
        <v>5</v>
      </c>
      <c r="J116" s="9">
        <v>4.4999999999999997E-21</v>
      </c>
      <c r="L116">
        <v>5</v>
      </c>
      <c r="M116" s="9">
        <v>0.67200000000000004</v>
      </c>
      <c r="N116">
        <f t="shared" si="13"/>
        <v>6.7200000000000003E-21</v>
      </c>
      <c r="O116" s="9">
        <v>5</v>
      </c>
      <c r="P116" s="9">
        <v>6.7200000000000003E-21</v>
      </c>
    </row>
    <row r="117" spans="6:16" x14ac:dyDescent="0.3">
      <c r="F117" s="9">
        <v>5.0999999999999996</v>
      </c>
      <c r="G117" s="9">
        <v>0.47399999999999998</v>
      </c>
      <c r="H117" s="9">
        <f t="shared" si="12"/>
        <v>4.7399999999999998E-21</v>
      </c>
      <c r="I117" s="9">
        <v>5.0999999999999996</v>
      </c>
      <c r="J117" s="9">
        <v>4.7399999999999998E-21</v>
      </c>
      <c r="L117">
        <v>5.0999999999999996</v>
      </c>
      <c r="M117" s="9">
        <v>0.71399999999999997</v>
      </c>
      <c r="N117">
        <f t="shared" si="13"/>
        <v>7.139999999999999E-21</v>
      </c>
      <c r="O117" s="9">
        <v>5.0999999999999996</v>
      </c>
      <c r="P117" s="9">
        <v>7.139999999999999E-21</v>
      </c>
    </row>
    <row r="118" spans="6:16" x14ac:dyDescent="0.3">
      <c r="F118" s="9">
        <v>5.2</v>
      </c>
      <c r="G118" s="9">
        <v>0.499</v>
      </c>
      <c r="H118" s="9">
        <f t="shared" si="12"/>
        <v>4.9899999999999998E-21</v>
      </c>
      <c r="I118" s="9">
        <v>5.2</v>
      </c>
      <c r="J118" s="9">
        <v>4.9899999999999998E-21</v>
      </c>
      <c r="L118">
        <v>5.2</v>
      </c>
      <c r="M118" s="9">
        <v>0.75800000000000001</v>
      </c>
      <c r="N118">
        <f t="shared" si="13"/>
        <v>7.5799999999999998E-21</v>
      </c>
      <c r="O118" s="9">
        <v>5.2</v>
      </c>
      <c r="P118" s="9">
        <v>7.5799999999999998E-21</v>
      </c>
    </row>
    <row r="119" spans="6:16" x14ac:dyDescent="0.3">
      <c r="F119" s="9">
        <v>5.3</v>
      </c>
      <c r="G119" s="9">
        <v>0.52300000000000002</v>
      </c>
      <c r="H119" s="9">
        <f t="shared" si="12"/>
        <v>5.23E-21</v>
      </c>
      <c r="I119" s="9">
        <v>5.3</v>
      </c>
      <c r="J119" s="9">
        <v>5.23E-21</v>
      </c>
      <c r="L119">
        <v>5.3</v>
      </c>
      <c r="M119" s="9">
        <v>0.80200000000000005</v>
      </c>
      <c r="N119">
        <f t="shared" si="13"/>
        <v>8.0200000000000005E-21</v>
      </c>
      <c r="O119" s="9">
        <v>5.3</v>
      </c>
      <c r="P119" s="9">
        <v>8.0200000000000005E-21</v>
      </c>
    </row>
    <row r="120" spans="6:16" x14ac:dyDescent="0.3">
      <c r="F120" s="9">
        <v>5.4</v>
      </c>
      <c r="G120" s="9">
        <v>0.54800000000000004</v>
      </c>
      <c r="H120" s="9">
        <f t="shared" si="12"/>
        <v>5.48E-21</v>
      </c>
      <c r="I120" s="9">
        <v>5.4</v>
      </c>
      <c r="J120" s="9">
        <v>5.48E-21</v>
      </c>
      <c r="L120">
        <v>5.4</v>
      </c>
      <c r="M120" s="9">
        <v>0.84899999999999998</v>
      </c>
      <c r="N120">
        <f t="shared" si="13"/>
        <v>8.4899999999999987E-21</v>
      </c>
      <c r="O120" s="9">
        <v>5.4</v>
      </c>
      <c r="P120" s="9">
        <v>8.4899999999999987E-21</v>
      </c>
    </row>
    <row r="121" spans="6:16" x14ac:dyDescent="0.3">
      <c r="F121" s="9">
        <v>5.5</v>
      </c>
      <c r="G121" s="9">
        <v>0.57199999999999995</v>
      </c>
      <c r="H121" s="9">
        <f t="shared" si="12"/>
        <v>5.7199999999999994E-21</v>
      </c>
      <c r="I121" s="9">
        <v>5.5</v>
      </c>
      <c r="J121" s="9">
        <v>5.7199999999999994E-21</v>
      </c>
      <c r="L121">
        <v>5.5</v>
      </c>
      <c r="M121" s="9">
        <v>0.89500000000000002</v>
      </c>
      <c r="N121">
        <f t="shared" si="13"/>
        <v>8.9499999999999992E-21</v>
      </c>
      <c r="O121" s="9">
        <v>5.5</v>
      </c>
      <c r="P121" s="9">
        <v>8.9499999999999992E-21</v>
      </c>
    </row>
    <row r="122" spans="6:16" x14ac:dyDescent="0.3">
      <c r="F122" s="9">
        <v>5.6</v>
      </c>
      <c r="G122" s="9">
        <v>0.59599999999999997</v>
      </c>
      <c r="H122" s="9">
        <f t="shared" si="12"/>
        <v>5.9599999999999995E-21</v>
      </c>
      <c r="I122" s="9">
        <v>5.6</v>
      </c>
      <c r="J122" s="9">
        <v>5.9599999999999995E-21</v>
      </c>
      <c r="L122">
        <v>5.6</v>
      </c>
      <c r="M122" s="9">
        <v>0.94199999999999995</v>
      </c>
      <c r="N122">
        <f t="shared" si="13"/>
        <v>9.4199999999999989E-21</v>
      </c>
      <c r="O122" s="9">
        <v>5.6</v>
      </c>
      <c r="P122" s="9">
        <v>9.4199999999999989E-21</v>
      </c>
    </row>
    <row r="123" spans="6:16" x14ac:dyDescent="0.3">
      <c r="F123" s="9">
        <v>5.7</v>
      </c>
      <c r="G123" s="9">
        <v>0.62</v>
      </c>
      <c r="H123" s="9">
        <f t="shared" si="12"/>
        <v>6.1999999999999997E-21</v>
      </c>
      <c r="I123" s="9">
        <v>5.7</v>
      </c>
      <c r="J123" s="9">
        <v>6.1999999999999997E-21</v>
      </c>
      <c r="L123">
        <v>5.7</v>
      </c>
      <c r="M123" s="9">
        <v>0.98899999999999999</v>
      </c>
      <c r="N123">
        <f t="shared" si="13"/>
        <v>9.89E-21</v>
      </c>
      <c r="O123" s="9">
        <v>5.7</v>
      </c>
      <c r="P123" s="9">
        <v>9.89E-21</v>
      </c>
    </row>
    <row r="124" spans="6:16" x14ac:dyDescent="0.3">
      <c r="F124" s="9">
        <v>5.8</v>
      </c>
      <c r="G124" s="9">
        <v>0.64300000000000002</v>
      </c>
      <c r="H124" s="9">
        <f t="shared" si="12"/>
        <v>6.43E-21</v>
      </c>
      <c r="I124" s="9">
        <v>5.8</v>
      </c>
      <c r="J124" s="9">
        <v>6.43E-21</v>
      </c>
      <c r="L124">
        <v>5.8</v>
      </c>
      <c r="M124" s="9">
        <v>1.036</v>
      </c>
      <c r="N124">
        <f t="shared" si="13"/>
        <v>1.036E-20</v>
      </c>
      <c r="O124" s="9">
        <v>5.8</v>
      </c>
      <c r="P124" s="9">
        <v>1.036E-20</v>
      </c>
    </row>
    <row r="125" spans="6:16" x14ac:dyDescent="0.3">
      <c r="F125" s="9">
        <v>5.9</v>
      </c>
      <c r="G125" s="9">
        <v>0.66600000000000004</v>
      </c>
      <c r="H125" s="9">
        <f t="shared" si="12"/>
        <v>6.6600000000000002E-21</v>
      </c>
      <c r="I125" s="9">
        <v>5.9</v>
      </c>
      <c r="J125" s="9">
        <v>6.6600000000000002E-21</v>
      </c>
      <c r="L125">
        <v>5.9</v>
      </c>
      <c r="M125" s="9">
        <v>1.083</v>
      </c>
      <c r="N125">
        <f t="shared" si="13"/>
        <v>1.0829999999999999E-20</v>
      </c>
      <c r="O125" s="9">
        <v>5.9</v>
      </c>
      <c r="P125" s="9">
        <v>1.0829999999999999E-20</v>
      </c>
    </row>
    <row r="126" spans="6:16" x14ac:dyDescent="0.3">
      <c r="F126" s="9">
        <v>6</v>
      </c>
      <c r="G126" s="9">
        <v>0.68799999999999994</v>
      </c>
      <c r="H126" s="9">
        <f t="shared" si="12"/>
        <v>6.8799999999999991E-21</v>
      </c>
      <c r="I126" s="9">
        <v>6</v>
      </c>
      <c r="J126" s="9">
        <v>6.8799999999999991E-21</v>
      </c>
      <c r="L126">
        <v>6</v>
      </c>
      <c r="M126" s="9">
        <v>1.129</v>
      </c>
      <c r="N126">
        <f t="shared" si="13"/>
        <v>1.129E-20</v>
      </c>
      <c r="O126" s="9">
        <v>6</v>
      </c>
      <c r="P126" s="9">
        <v>1.129E-20</v>
      </c>
    </row>
    <row r="127" spans="6:16" x14ac:dyDescent="0.3">
      <c r="F127" s="9">
        <v>6.1</v>
      </c>
      <c r="G127" s="9">
        <v>0.71</v>
      </c>
      <c r="H127" s="9">
        <f t="shared" si="12"/>
        <v>7.0999999999999995E-21</v>
      </c>
      <c r="I127" s="9">
        <v>6.1</v>
      </c>
      <c r="J127" s="9">
        <v>7.0999999999999995E-21</v>
      </c>
      <c r="L127">
        <v>6.1</v>
      </c>
      <c r="M127" s="9">
        <v>1.1739999999999999</v>
      </c>
      <c r="N127">
        <f t="shared" si="13"/>
        <v>1.1739999999999998E-20</v>
      </c>
      <c r="O127" s="9">
        <v>6.1</v>
      </c>
      <c r="P127" s="9">
        <v>1.1739999999999998E-20</v>
      </c>
    </row>
    <row r="128" spans="6:16" x14ac:dyDescent="0.3">
      <c r="F128" s="9">
        <v>6.2</v>
      </c>
      <c r="G128" s="9">
        <v>0.73199999999999998</v>
      </c>
      <c r="H128" s="9">
        <f t="shared" si="12"/>
        <v>7.3199999999999999E-21</v>
      </c>
      <c r="I128" s="9">
        <v>6.2</v>
      </c>
      <c r="J128" s="9">
        <v>7.3199999999999999E-21</v>
      </c>
      <c r="L128">
        <v>6.2</v>
      </c>
      <c r="M128" s="9">
        <v>1.2190000000000001</v>
      </c>
      <c r="N128">
        <f t="shared" si="13"/>
        <v>1.219E-20</v>
      </c>
      <c r="O128" s="9">
        <v>6.2</v>
      </c>
      <c r="P128" s="9">
        <v>1.219E-20</v>
      </c>
    </row>
    <row r="129" spans="6:16" x14ac:dyDescent="0.3">
      <c r="F129" s="9">
        <v>6.3</v>
      </c>
      <c r="G129" s="9">
        <v>0.752</v>
      </c>
      <c r="H129" s="9">
        <f t="shared" si="12"/>
        <v>7.519999999999999E-21</v>
      </c>
      <c r="I129" s="9">
        <v>6.3</v>
      </c>
      <c r="J129" s="9">
        <v>7.519999999999999E-21</v>
      </c>
      <c r="L129">
        <v>6.3</v>
      </c>
      <c r="M129" s="9">
        <v>1.262</v>
      </c>
      <c r="N129">
        <f t="shared" si="13"/>
        <v>1.262E-20</v>
      </c>
      <c r="O129" s="9">
        <v>6.3</v>
      </c>
      <c r="P129" s="9">
        <v>1.262E-20</v>
      </c>
    </row>
    <row r="130" spans="6:16" x14ac:dyDescent="0.3">
      <c r="F130" s="9">
        <v>6.4</v>
      </c>
      <c r="G130" s="9">
        <v>0.77300000000000002</v>
      </c>
      <c r="H130" s="9">
        <f t="shared" si="12"/>
        <v>7.7300000000000002E-21</v>
      </c>
      <c r="I130" s="9">
        <v>6.4</v>
      </c>
      <c r="J130" s="9">
        <v>7.7300000000000002E-21</v>
      </c>
      <c r="L130">
        <v>6.4</v>
      </c>
      <c r="M130" s="9">
        <v>1.304</v>
      </c>
      <c r="N130">
        <f t="shared" si="13"/>
        <v>1.3039999999999999E-20</v>
      </c>
      <c r="O130" s="9">
        <v>6.4</v>
      </c>
      <c r="P130" s="9">
        <v>1.3039999999999999E-20</v>
      </c>
    </row>
    <row r="131" spans="6:16" x14ac:dyDescent="0.3">
      <c r="F131" s="9">
        <v>6.5</v>
      </c>
      <c r="G131" s="9">
        <v>0.79300000000000004</v>
      </c>
      <c r="H131" s="9">
        <f t="shared" ref="H131:J170" si="16">G131*1E-20</f>
        <v>7.9299999999999993E-21</v>
      </c>
      <c r="I131" s="9">
        <v>6.5</v>
      </c>
      <c r="J131" s="9">
        <v>7.9299999999999993E-21</v>
      </c>
      <c r="L131">
        <v>6.5</v>
      </c>
      <c r="M131" s="9">
        <v>1.3440000000000001</v>
      </c>
      <c r="N131">
        <f t="shared" ref="N131:N170" si="17">M131*1E-20</f>
        <v>1.3440000000000001E-20</v>
      </c>
      <c r="O131" s="9">
        <v>6.5</v>
      </c>
      <c r="P131" s="9">
        <v>1.3440000000000001E-20</v>
      </c>
    </row>
    <row r="132" spans="6:16" x14ac:dyDescent="0.3">
      <c r="F132" s="9">
        <v>6.6</v>
      </c>
      <c r="G132" s="9">
        <v>0.81200000000000006</v>
      </c>
      <c r="H132" s="9">
        <f t="shared" si="16"/>
        <v>8.1200000000000008E-21</v>
      </c>
      <c r="I132" s="9">
        <v>6.6</v>
      </c>
      <c r="J132" s="9">
        <v>8.1200000000000008E-21</v>
      </c>
      <c r="L132">
        <v>6.6</v>
      </c>
      <c r="M132" s="9">
        <v>1.3839999999999999</v>
      </c>
      <c r="N132">
        <f t="shared" si="17"/>
        <v>1.3839999999999997E-20</v>
      </c>
      <c r="O132" s="9">
        <v>6.6</v>
      </c>
      <c r="P132" s="9">
        <v>1.3839999999999997E-20</v>
      </c>
    </row>
    <row r="133" spans="6:16" x14ac:dyDescent="0.3">
      <c r="F133" s="9">
        <v>6.7</v>
      </c>
      <c r="G133" s="9">
        <v>0.83099999999999996</v>
      </c>
      <c r="H133" s="9">
        <f t="shared" si="16"/>
        <v>8.3099999999999993E-21</v>
      </c>
      <c r="I133" s="9">
        <v>6.7</v>
      </c>
      <c r="J133" s="9">
        <v>8.3099999999999993E-21</v>
      </c>
      <c r="L133">
        <v>6.7</v>
      </c>
      <c r="M133" s="9">
        <v>1.421</v>
      </c>
      <c r="N133">
        <f t="shared" si="17"/>
        <v>1.4210000000000001E-20</v>
      </c>
      <c r="O133" s="9">
        <v>6.7</v>
      </c>
      <c r="P133" s="9">
        <v>1.4210000000000001E-20</v>
      </c>
    </row>
    <row r="134" spans="6:16" x14ac:dyDescent="0.3">
      <c r="F134" s="9">
        <v>6.8</v>
      </c>
      <c r="G134" s="9">
        <v>0.85</v>
      </c>
      <c r="H134" s="9">
        <f t="shared" si="16"/>
        <v>8.4999999999999993E-21</v>
      </c>
      <c r="I134" s="9">
        <v>6.8</v>
      </c>
      <c r="J134" s="9">
        <v>8.4999999999999993E-21</v>
      </c>
      <c r="L134">
        <v>6.8</v>
      </c>
      <c r="M134" s="9">
        <v>1.4590000000000001</v>
      </c>
      <c r="N134">
        <f t="shared" si="17"/>
        <v>1.4590000000000001E-20</v>
      </c>
      <c r="O134" s="9">
        <v>6.8</v>
      </c>
      <c r="P134" s="9">
        <v>1.4590000000000001E-20</v>
      </c>
    </row>
    <row r="135" spans="6:16" x14ac:dyDescent="0.3">
      <c r="F135" s="9">
        <v>6.9</v>
      </c>
      <c r="G135" s="9">
        <v>0.86799999999999999</v>
      </c>
      <c r="H135" s="9">
        <f t="shared" si="16"/>
        <v>8.6800000000000002E-21</v>
      </c>
      <c r="I135" s="9">
        <v>6.9</v>
      </c>
      <c r="J135" s="9">
        <v>8.6800000000000002E-21</v>
      </c>
      <c r="L135">
        <v>6.9</v>
      </c>
      <c r="M135" s="9">
        <v>1.494</v>
      </c>
      <c r="N135">
        <f t="shared" si="17"/>
        <v>1.4939999999999998E-20</v>
      </c>
      <c r="O135" s="9">
        <v>6.9</v>
      </c>
      <c r="P135" s="9">
        <v>1.4939999999999998E-20</v>
      </c>
    </row>
    <row r="136" spans="6:16" x14ac:dyDescent="0.3">
      <c r="F136" s="9">
        <v>7</v>
      </c>
      <c r="G136" s="9">
        <v>0.88600000000000001</v>
      </c>
      <c r="H136" s="9">
        <f t="shared" si="16"/>
        <v>8.8599999999999995E-21</v>
      </c>
      <c r="I136" s="9">
        <v>7</v>
      </c>
      <c r="J136" s="9">
        <v>8.8599999999999995E-21</v>
      </c>
      <c r="L136">
        <v>7</v>
      </c>
      <c r="M136" s="9">
        <v>1.5289999999999999</v>
      </c>
      <c r="N136">
        <f t="shared" si="17"/>
        <v>1.5289999999999997E-20</v>
      </c>
      <c r="O136" s="9">
        <v>7</v>
      </c>
      <c r="P136" s="9">
        <v>1.5289999999999997E-20</v>
      </c>
    </row>
    <row r="137" spans="6:16" x14ac:dyDescent="0.3">
      <c r="F137" s="9">
        <v>7.1</v>
      </c>
      <c r="G137" s="9">
        <v>0.90300000000000002</v>
      </c>
      <c r="H137" s="9">
        <f t="shared" si="16"/>
        <v>9.0299999999999997E-21</v>
      </c>
      <c r="I137" s="9">
        <v>7.1</v>
      </c>
      <c r="J137" s="9">
        <v>9.0299999999999997E-21</v>
      </c>
      <c r="L137">
        <v>7.1</v>
      </c>
      <c r="M137" s="9">
        <v>1.5629999999999999</v>
      </c>
      <c r="N137">
        <f t="shared" si="17"/>
        <v>1.5629999999999998E-20</v>
      </c>
      <c r="O137" s="9">
        <v>7.1</v>
      </c>
      <c r="P137" s="9">
        <v>1.5629999999999998E-20</v>
      </c>
    </row>
    <row r="138" spans="6:16" x14ac:dyDescent="0.3">
      <c r="F138" s="9">
        <v>7.2</v>
      </c>
      <c r="G138" s="9">
        <v>0.92</v>
      </c>
      <c r="H138" s="9">
        <f t="shared" si="16"/>
        <v>9.2E-21</v>
      </c>
      <c r="I138" s="9">
        <v>7.2</v>
      </c>
      <c r="J138" s="9">
        <v>9.2E-21</v>
      </c>
      <c r="L138">
        <v>7.2</v>
      </c>
      <c r="M138" s="9">
        <v>1.5960000000000001</v>
      </c>
      <c r="N138">
        <f t="shared" si="17"/>
        <v>1.5959999999999999E-20</v>
      </c>
      <c r="O138" s="9">
        <v>7.2</v>
      </c>
      <c r="P138" s="9">
        <v>1.5959999999999999E-20</v>
      </c>
    </row>
    <row r="139" spans="6:16" x14ac:dyDescent="0.3">
      <c r="F139" s="9">
        <v>7.3</v>
      </c>
      <c r="G139" s="9">
        <v>0.93700000000000006</v>
      </c>
      <c r="H139" s="9">
        <f t="shared" si="16"/>
        <v>9.3700000000000002E-21</v>
      </c>
      <c r="I139" s="9">
        <v>7.3</v>
      </c>
      <c r="J139" s="9">
        <v>9.3700000000000002E-21</v>
      </c>
      <c r="L139">
        <v>7.3</v>
      </c>
      <c r="M139" s="9">
        <v>1.629</v>
      </c>
      <c r="N139">
        <f t="shared" si="17"/>
        <v>1.629E-20</v>
      </c>
      <c r="O139" s="9">
        <v>7.3</v>
      </c>
      <c r="P139" s="9">
        <v>1.629E-20</v>
      </c>
    </row>
    <row r="140" spans="6:16" x14ac:dyDescent="0.3">
      <c r="F140" s="9">
        <v>7.4</v>
      </c>
      <c r="G140" s="9">
        <v>0.95399999999999996</v>
      </c>
      <c r="H140" s="9">
        <f t="shared" si="16"/>
        <v>9.5399999999999989E-21</v>
      </c>
      <c r="I140" s="9">
        <v>7.4</v>
      </c>
      <c r="J140" s="9">
        <v>9.5399999999999989E-21</v>
      </c>
      <c r="L140">
        <v>7.4</v>
      </c>
      <c r="M140" s="9">
        <v>1.661</v>
      </c>
      <c r="N140">
        <f t="shared" si="17"/>
        <v>1.661E-20</v>
      </c>
      <c r="O140" s="9">
        <v>7.4</v>
      </c>
      <c r="P140" s="9">
        <v>1.661E-20</v>
      </c>
    </row>
    <row r="141" spans="6:16" x14ac:dyDescent="0.3">
      <c r="F141" s="9">
        <v>7.5</v>
      </c>
      <c r="G141" s="9">
        <v>0.97</v>
      </c>
      <c r="H141" s="9">
        <f t="shared" si="16"/>
        <v>9.6999999999999985E-21</v>
      </c>
      <c r="I141" s="9">
        <v>7.5</v>
      </c>
      <c r="J141" s="9">
        <v>9.6999999999999985E-21</v>
      </c>
      <c r="L141">
        <v>7.5</v>
      </c>
      <c r="M141" s="9">
        <v>1.6930000000000001</v>
      </c>
      <c r="N141">
        <f t="shared" si="17"/>
        <v>1.6929999999999999E-20</v>
      </c>
      <c r="O141" s="9">
        <v>7.5</v>
      </c>
      <c r="P141" s="9">
        <v>1.6929999999999999E-20</v>
      </c>
    </row>
    <row r="142" spans="6:16" x14ac:dyDescent="0.3">
      <c r="F142" s="9">
        <v>7.6</v>
      </c>
      <c r="G142" s="9">
        <v>0.98599999999999999</v>
      </c>
      <c r="H142" s="9">
        <f t="shared" si="16"/>
        <v>9.8599999999999996E-21</v>
      </c>
      <c r="I142" s="9">
        <v>7.6</v>
      </c>
      <c r="J142" s="9">
        <v>9.8599999999999996E-21</v>
      </c>
      <c r="L142">
        <v>7.6</v>
      </c>
      <c r="M142" s="9">
        <v>1.7250000000000001</v>
      </c>
      <c r="N142">
        <f t="shared" si="17"/>
        <v>1.7250000000000001E-20</v>
      </c>
      <c r="O142" s="9">
        <v>7.6</v>
      </c>
      <c r="P142" s="9">
        <v>1.7250000000000001E-20</v>
      </c>
    </row>
    <row r="143" spans="6:16" x14ac:dyDescent="0.3">
      <c r="F143" s="9">
        <v>7.7</v>
      </c>
      <c r="G143" s="9">
        <v>1.002</v>
      </c>
      <c r="H143" s="9">
        <f t="shared" si="16"/>
        <v>1.0019999999999999E-20</v>
      </c>
      <c r="I143" s="9">
        <v>7.7</v>
      </c>
      <c r="J143" s="9">
        <v>1.0019999999999999E-20</v>
      </c>
      <c r="L143">
        <v>7.7</v>
      </c>
      <c r="M143" s="9">
        <v>1.756</v>
      </c>
      <c r="N143">
        <f t="shared" si="17"/>
        <v>1.7559999999999998E-20</v>
      </c>
      <c r="O143" s="9">
        <v>7.7</v>
      </c>
      <c r="P143" s="9">
        <v>1.7559999999999998E-20</v>
      </c>
    </row>
    <row r="144" spans="6:16" x14ac:dyDescent="0.3">
      <c r="F144" s="9">
        <v>7.8</v>
      </c>
      <c r="G144" s="9">
        <v>10.17</v>
      </c>
      <c r="H144" s="9">
        <f t="shared" si="16"/>
        <v>1.0169999999999999E-19</v>
      </c>
      <c r="I144" s="9">
        <v>7.8</v>
      </c>
      <c r="J144" s="9">
        <v>1.0169999999999999E-19</v>
      </c>
      <c r="L144">
        <v>7.8</v>
      </c>
      <c r="M144" s="9">
        <v>1.788</v>
      </c>
      <c r="N144">
        <f t="shared" si="17"/>
        <v>1.788E-20</v>
      </c>
      <c r="O144" s="9">
        <v>7.8</v>
      </c>
      <c r="P144" s="9">
        <v>1.788E-20</v>
      </c>
    </row>
    <row r="145" spans="6:16" x14ac:dyDescent="0.3">
      <c r="F145" s="9">
        <v>7.9</v>
      </c>
      <c r="G145" s="9">
        <v>1.032</v>
      </c>
      <c r="H145" s="9">
        <f t="shared" si="16"/>
        <v>1.032E-20</v>
      </c>
      <c r="I145" s="9">
        <v>7.9</v>
      </c>
      <c r="J145" s="9">
        <v>1.032E-20</v>
      </c>
      <c r="L145">
        <v>7.9</v>
      </c>
      <c r="M145" s="9">
        <v>1.819</v>
      </c>
      <c r="N145">
        <f t="shared" si="17"/>
        <v>1.8189999999999997E-20</v>
      </c>
      <c r="O145" s="9">
        <v>7.9</v>
      </c>
      <c r="P145" s="9">
        <v>1.8189999999999997E-20</v>
      </c>
    </row>
    <row r="146" spans="6:16" x14ac:dyDescent="0.3">
      <c r="F146" s="9">
        <v>8</v>
      </c>
      <c r="G146" s="9">
        <v>1.0469999999999999</v>
      </c>
      <c r="H146" s="9">
        <f t="shared" si="16"/>
        <v>1.0469999999999999E-20</v>
      </c>
      <c r="I146" s="9">
        <v>8</v>
      </c>
      <c r="J146" s="9">
        <v>1.0469999999999999E-20</v>
      </c>
      <c r="L146">
        <v>8</v>
      </c>
      <c r="M146" s="9">
        <v>1.851</v>
      </c>
      <c r="N146">
        <f t="shared" si="17"/>
        <v>1.8509999999999999E-20</v>
      </c>
      <c r="O146" s="9">
        <v>8</v>
      </c>
      <c r="P146" s="9">
        <v>1.8509999999999999E-20</v>
      </c>
    </row>
    <row r="147" spans="6:16" x14ac:dyDescent="0.3">
      <c r="F147" s="9">
        <v>8.1</v>
      </c>
      <c r="G147" s="9">
        <v>1.0609999999999999</v>
      </c>
      <c r="H147" s="9">
        <f t="shared" si="16"/>
        <v>1.0609999999999999E-20</v>
      </c>
      <c r="I147" s="9">
        <v>8.1</v>
      </c>
      <c r="J147" s="9">
        <v>1.0609999999999999E-20</v>
      </c>
      <c r="L147">
        <v>8.1</v>
      </c>
      <c r="M147" s="9">
        <v>1.8819999999999999</v>
      </c>
      <c r="N147">
        <f t="shared" si="17"/>
        <v>1.8819999999999996E-20</v>
      </c>
      <c r="O147" s="9">
        <v>8.1</v>
      </c>
      <c r="P147" s="9">
        <v>1.8819999999999996E-20</v>
      </c>
    </row>
    <row r="148" spans="6:16" x14ac:dyDescent="0.3">
      <c r="F148" s="9">
        <v>8.1999999999999993</v>
      </c>
      <c r="G148" s="9">
        <v>1.0740000000000001</v>
      </c>
      <c r="H148" s="9">
        <f t="shared" si="16"/>
        <v>1.074E-20</v>
      </c>
      <c r="I148" s="9">
        <v>8.1999999999999993</v>
      </c>
      <c r="J148" s="9">
        <v>1.074E-20</v>
      </c>
      <c r="L148">
        <v>8.1999999999999993</v>
      </c>
      <c r="M148" s="9">
        <v>1.9139999999999999</v>
      </c>
      <c r="N148">
        <f t="shared" si="17"/>
        <v>1.9139999999999999E-20</v>
      </c>
      <c r="O148" s="9">
        <v>8.1999999999999993</v>
      </c>
      <c r="P148" s="9">
        <v>1.9139999999999999E-20</v>
      </c>
    </row>
    <row r="149" spans="6:16" x14ac:dyDescent="0.3">
      <c r="F149" s="9">
        <v>8.3000000000000007</v>
      </c>
      <c r="G149" s="9">
        <v>1.0880000000000001</v>
      </c>
      <c r="H149" s="9">
        <f t="shared" si="16"/>
        <v>1.0879999999999999E-20</v>
      </c>
      <c r="I149" s="9">
        <v>8.3000000000000007</v>
      </c>
      <c r="J149" s="9">
        <v>1.0879999999999999E-20</v>
      </c>
      <c r="L149">
        <v>8.3000000000000007</v>
      </c>
      <c r="M149" s="9">
        <v>1.9450000000000001</v>
      </c>
      <c r="N149">
        <f t="shared" si="17"/>
        <v>1.9449999999999999E-20</v>
      </c>
      <c r="O149" s="9">
        <v>8.3000000000000007</v>
      </c>
      <c r="P149" s="9">
        <v>1.9449999999999999E-20</v>
      </c>
    </row>
    <row r="150" spans="6:16" x14ac:dyDescent="0.3">
      <c r="F150" s="9">
        <v>8.4</v>
      </c>
      <c r="G150" s="9">
        <v>1.0980000000000001</v>
      </c>
      <c r="H150" s="9">
        <f t="shared" si="16"/>
        <v>1.098E-20</v>
      </c>
      <c r="I150" s="9">
        <v>8.4</v>
      </c>
      <c r="J150" s="9">
        <v>1.098E-20</v>
      </c>
      <c r="L150">
        <v>8.4</v>
      </c>
      <c r="M150" s="9">
        <v>1.9770000000000001</v>
      </c>
      <c r="N150">
        <f t="shared" si="17"/>
        <v>1.9770000000000001E-20</v>
      </c>
      <c r="O150" s="9">
        <v>8.4</v>
      </c>
      <c r="P150" s="9">
        <v>1.9770000000000001E-20</v>
      </c>
    </row>
    <row r="151" spans="6:16" x14ac:dyDescent="0.3">
      <c r="F151" s="9">
        <v>8.5</v>
      </c>
      <c r="G151" s="9">
        <v>1.109</v>
      </c>
      <c r="H151" s="9">
        <f t="shared" si="16"/>
        <v>1.1089999999999999E-20</v>
      </c>
      <c r="I151" s="9">
        <v>8.5</v>
      </c>
      <c r="J151" s="9">
        <v>1.1089999999999999E-20</v>
      </c>
      <c r="L151">
        <v>8.5</v>
      </c>
      <c r="M151" s="9">
        <v>2.008</v>
      </c>
      <c r="N151">
        <f t="shared" si="17"/>
        <v>2.0079999999999998E-20</v>
      </c>
      <c r="O151" s="9">
        <v>8.5</v>
      </c>
      <c r="P151" s="9">
        <v>2.0079999999999998E-20</v>
      </c>
    </row>
    <row r="152" spans="6:16" x14ac:dyDescent="0.3">
      <c r="F152" s="9">
        <v>8.6</v>
      </c>
      <c r="G152" s="9">
        <v>1.1200000000000001</v>
      </c>
      <c r="H152" s="9">
        <f t="shared" si="16"/>
        <v>1.12E-20</v>
      </c>
      <c r="I152" s="9">
        <v>8.6</v>
      </c>
      <c r="J152" s="9">
        <v>1.12E-20</v>
      </c>
      <c r="L152">
        <v>8.6</v>
      </c>
      <c r="M152" s="9">
        <v>2.0390000000000001</v>
      </c>
      <c r="N152">
        <f t="shared" si="17"/>
        <v>2.0390000000000001E-20</v>
      </c>
      <c r="O152" s="9">
        <v>8.6</v>
      </c>
      <c r="P152" s="9">
        <v>2.0390000000000001E-20</v>
      </c>
    </row>
    <row r="153" spans="6:16" x14ac:dyDescent="0.3">
      <c r="F153" s="9">
        <v>8.6999999999999993</v>
      </c>
      <c r="G153" s="9">
        <v>1.129</v>
      </c>
      <c r="H153" s="9">
        <f t="shared" si="16"/>
        <v>1.129E-20</v>
      </c>
      <c r="I153" s="9">
        <v>8.6999999999999993</v>
      </c>
      <c r="J153" s="9">
        <v>1.129E-20</v>
      </c>
      <c r="L153">
        <v>8.6999999999999993</v>
      </c>
      <c r="M153" s="9">
        <v>2.069</v>
      </c>
      <c r="N153">
        <f t="shared" si="17"/>
        <v>2.0689999999999999E-20</v>
      </c>
      <c r="O153" s="9">
        <v>8.6999999999999993</v>
      </c>
      <c r="P153" s="9">
        <v>2.0689999999999999E-20</v>
      </c>
    </row>
    <row r="154" spans="6:16" x14ac:dyDescent="0.3">
      <c r="F154" s="9">
        <v>8.8000000000000007</v>
      </c>
      <c r="G154" s="9">
        <v>1.1379999999999999</v>
      </c>
      <c r="H154" s="9">
        <f t="shared" si="16"/>
        <v>1.1379999999999998E-20</v>
      </c>
      <c r="I154" s="9">
        <v>8.8000000000000007</v>
      </c>
      <c r="J154" s="9">
        <v>1.1379999999999998E-20</v>
      </c>
      <c r="L154">
        <v>8.8000000000000007</v>
      </c>
      <c r="M154" s="9">
        <v>2.0979999999999999</v>
      </c>
      <c r="N154">
        <f t="shared" si="17"/>
        <v>2.0979999999999998E-20</v>
      </c>
      <c r="O154" s="9">
        <v>8.8000000000000007</v>
      </c>
      <c r="P154" s="9">
        <v>2.0979999999999998E-20</v>
      </c>
    </row>
    <row r="155" spans="6:16" x14ac:dyDescent="0.3">
      <c r="F155" s="9">
        <v>8.9</v>
      </c>
      <c r="G155" s="9">
        <v>1.1459999999999999</v>
      </c>
      <c r="H155" s="9">
        <f t="shared" si="16"/>
        <v>1.1459999999999999E-20</v>
      </c>
      <c r="I155" s="9">
        <v>8.9</v>
      </c>
      <c r="J155" s="9">
        <v>1.1459999999999999E-20</v>
      </c>
      <c r="L155">
        <v>8.9</v>
      </c>
      <c r="M155" s="9">
        <v>2.1269999999999998</v>
      </c>
      <c r="N155">
        <f t="shared" si="17"/>
        <v>2.1269999999999997E-20</v>
      </c>
      <c r="O155" s="9">
        <v>8.9</v>
      </c>
      <c r="P155" s="9">
        <v>2.1269999999999997E-20</v>
      </c>
    </row>
    <row r="156" spans="6:16" x14ac:dyDescent="0.3">
      <c r="F156" s="9">
        <v>9</v>
      </c>
      <c r="G156" s="9">
        <v>1.1519999999999999</v>
      </c>
      <c r="H156" s="9">
        <f t="shared" si="16"/>
        <v>1.1519999999999998E-20</v>
      </c>
      <c r="I156" s="9">
        <v>9</v>
      </c>
      <c r="J156" s="9">
        <v>1.1519999999999998E-20</v>
      </c>
      <c r="L156">
        <v>9</v>
      </c>
      <c r="M156" s="9">
        <v>2.1539999999999999</v>
      </c>
      <c r="N156">
        <f t="shared" si="17"/>
        <v>2.1539999999999997E-20</v>
      </c>
      <c r="O156" s="9">
        <v>9</v>
      </c>
      <c r="P156" s="9">
        <v>2.1539999999999997E-20</v>
      </c>
    </row>
    <row r="157" spans="6:16" x14ac:dyDescent="0.3">
      <c r="F157" s="9">
        <v>9.1</v>
      </c>
      <c r="G157" s="9">
        <v>1.1579999999999999</v>
      </c>
      <c r="H157" s="9">
        <f t="shared" si="16"/>
        <v>1.1579999999999999E-20</v>
      </c>
      <c r="I157" s="9">
        <v>9.1</v>
      </c>
      <c r="J157" s="9">
        <v>1.1579999999999999E-20</v>
      </c>
      <c r="L157">
        <v>9.1</v>
      </c>
      <c r="M157" s="9">
        <v>2.181</v>
      </c>
      <c r="N157">
        <f t="shared" si="17"/>
        <v>2.1810000000000001E-20</v>
      </c>
      <c r="O157" s="9">
        <v>9.1</v>
      </c>
      <c r="P157" s="9">
        <v>2.1810000000000001E-20</v>
      </c>
    </row>
    <row r="158" spans="6:16" x14ac:dyDescent="0.3">
      <c r="F158" s="9">
        <v>9.1999999999999993</v>
      </c>
      <c r="G158" s="9">
        <v>1.163</v>
      </c>
      <c r="H158" s="9">
        <f t="shared" si="16"/>
        <v>1.163E-20</v>
      </c>
      <c r="I158" s="9">
        <v>9.1999999999999993</v>
      </c>
      <c r="J158" s="9">
        <v>1.163E-20</v>
      </c>
      <c r="L158">
        <v>9.1999999999999993</v>
      </c>
      <c r="M158" s="9">
        <v>2.2050000000000001</v>
      </c>
      <c r="N158">
        <f t="shared" si="17"/>
        <v>2.2050000000000001E-20</v>
      </c>
      <c r="O158" s="9">
        <v>9.1999999999999993</v>
      </c>
      <c r="P158" s="9">
        <v>2.2050000000000001E-20</v>
      </c>
    </row>
    <row r="159" spans="6:16" x14ac:dyDescent="0.3">
      <c r="F159" s="9">
        <v>9.3000000000000007</v>
      </c>
      <c r="G159" s="9">
        <v>1.167</v>
      </c>
      <c r="H159" s="9">
        <f t="shared" si="16"/>
        <v>1.167E-20</v>
      </c>
      <c r="I159" s="9">
        <v>9.3000000000000007</v>
      </c>
      <c r="J159" s="9">
        <v>1.167E-20</v>
      </c>
      <c r="L159">
        <v>9.3000000000000007</v>
      </c>
      <c r="M159" s="9">
        <v>2.2280000000000002</v>
      </c>
      <c r="N159">
        <f t="shared" si="17"/>
        <v>2.2280000000000002E-20</v>
      </c>
      <c r="O159" s="9">
        <v>9.3000000000000007</v>
      </c>
      <c r="P159" s="9">
        <v>2.2280000000000002E-20</v>
      </c>
    </row>
    <row r="160" spans="6:16" x14ac:dyDescent="0.3">
      <c r="F160" s="9">
        <v>9.4</v>
      </c>
      <c r="G160" s="9">
        <v>1.171</v>
      </c>
      <c r="H160" s="9">
        <f t="shared" si="16"/>
        <v>1.1709999999999999E-20</v>
      </c>
      <c r="I160" s="9">
        <v>9.4</v>
      </c>
      <c r="J160" s="9">
        <v>1.1709999999999999E-20</v>
      </c>
      <c r="L160">
        <v>9.4</v>
      </c>
      <c r="M160" s="9">
        <v>2.25</v>
      </c>
      <c r="N160">
        <f t="shared" si="17"/>
        <v>2.2499999999999998E-20</v>
      </c>
      <c r="O160" s="9">
        <v>9.4</v>
      </c>
      <c r="P160" s="9">
        <v>2.2499999999999998E-20</v>
      </c>
    </row>
    <row r="161" spans="6:16" x14ac:dyDescent="0.3">
      <c r="F161" s="9">
        <v>9.5</v>
      </c>
      <c r="G161" s="9">
        <v>1.1739999999999999</v>
      </c>
      <c r="H161" s="9">
        <f t="shared" si="16"/>
        <v>1.1739999999999998E-20</v>
      </c>
      <c r="I161" s="9">
        <v>9.5</v>
      </c>
      <c r="J161" s="9">
        <v>1.1739999999999998E-20</v>
      </c>
      <c r="L161">
        <v>9.5</v>
      </c>
      <c r="M161" s="9">
        <v>2.2690000000000001</v>
      </c>
      <c r="N161">
        <f t="shared" si="17"/>
        <v>2.2689999999999999E-20</v>
      </c>
      <c r="O161" s="9">
        <v>9.5</v>
      </c>
      <c r="P161" s="9">
        <v>2.2689999999999999E-20</v>
      </c>
    </row>
    <row r="162" spans="6:16" x14ac:dyDescent="0.3">
      <c r="F162" s="9">
        <v>9.6</v>
      </c>
      <c r="G162" s="9">
        <v>1.1759999999999999</v>
      </c>
      <c r="H162" s="9">
        <f t="shared" si="16"/>
        <v>1.1759999999999998E-20</v>
      </c>
      <c r="I162" s="9">
        <v>9.6</v>
      </c>
      <c r="J162" s="9">
        <v>1.1759999999999998E-20</v>
      </c>
      <c r="L162">
        <v>9.6</v>
      </c>
      <c r="M162" s="9">
        <v>2.286</v>
      </c>
      <c r="N162">
        <f t="shared" si="17"/>
        <v>2.2859999999999999E-20</v>
      </c>
      <c r="O162" s="9">
        <v>9.6</v>
      </c>
      <c r="P162" s="9">
        <v>2.2859999999999999E-20</v>
      </c>
    </row>
    <row r="163" spans="6:16" x14ac:dyDescent="0.3">
      <c r="F163" s="9">
        <v>9.6999999999999993</v>
      </c>
      <c r="G163" s="9">
        <v>1.177</v>
      </c>
      <c r="H163" s="9">
        <f t="shared" si="16"/>
        <v>1.177E-20</v>
      </c>
      <c r="I163" s="9">
        <v>9.6999999999999993</v>
      </c>
      <c r="J163" s="9">
        <v>1.177E-20</v>
      </c>
      <c r="L163">
        <v>9.6999999999999993</v>
      </c>
      <c r="M163" s="9">
        <v>2.2999999999999998</v>
      </c>
      <c r="N163">
        <f t="shared" si="17"/>
        <v>2.2999999999999996E-20</v>
      </c>
      <c r="O163" s="9">
        <v>9.6999999999999993</v>
      </c>
      <c r="P163" s="9">
        <v>2.2999999999999996E-20</v>
      </c>
    </row>
    <row r="164" spans="6:16" x14ac:dyDescent="0.3">
      <c r="F164" s="9">
        <v>9.8000000000000007</v>
      </c>
      <c r="G164" s="9">
        <v>1.1779999999999999</v>
      </c>
      <c r="H164" s="9">
        <f t="shared" si="16"/>
        <v>1.1779999999999999E-20</v>
      </c>
      <c r="I164" s="9">
        <v>9.8000000000000007</v>
      </c>
      <c r="J164" s="9">
        <v>1.1779999999999999E-20</v>
      </c>
      <c r="L164">
        <v>9.8000000000000007</v>
      </c>
      <c r="M164" s="9">
        <v>2.3130000000000002</v>
      </c>
      <c r="N164">
        <f t="shared" si="17"/>
        <v>2.313E-20</v>
      </c>
      <c r="O164" s="9">
        <v>9.8000000000000007</v>
      </c>
      <c r="P164" s="9">
        <v>2.313E-20</v>
      </c>
    </row>
    <row r="165" spans="6:16" x14ac:dyDescent="0.3">
      <c r="F165" s="9">
        <v>9.9</v>
      </c>
      <c r="G165" s="9">
        <v>1.179</v>
      </c>
      <c r="H165" s="9">
        <f t="shared" si="16"/>
        <v>1.179E-20</v>
      </c>
      <c r="I165" s="9">
        <v>9.9</v>
      </c>
      <c r="J165" s="9">
        <v>1.179E-20</v>
      </c>
      <c r="L165">
        <v>9.9</v>
      </c>
      <c r="M165" s="9">
        <v>2.323</v>
      </c>
      <c r="N165">
        <f t="shared" si="17"/>
        <v>2.3229999999999997E-20</v>
      </c>
      <c r="O165" s="9">
        <v>9.9</v>
      </c>
      <c r="P165" s="9">
        <v>2.3229999999999997E-20</v>
      </c>
    </row>
    <row r="166" spans="6:16" x14ac:dyDescent="0.3">
      <c r="F166" s="9">
        <v>10</v>
      </c>
      <c r="G166" s="9">
        <v>1.18</v>
      </c>
      <c r="H166" s="9">
        <f t="shared" si="16"/>
        <v>1.1799999999999999E-20</v>
      </c>
      <c r="I166" s="9">
        <v>10</v>
      </c>
      <c r="J166" s="9">
        <v>1.1799999999999999E-20</v>
      </c>
      <c r="L166">
        <v>10</v>
      </c>
      <c r="M166" s="9">
        <v>2.331</v>
      </c>
      <c r="N166">
        <f t="shared" si="17"/>
        <v>2.3309999999999999E-20</v>
      </c>
      <c r="O166" s="9">
        <v>10</v>
      </c>
      <c r="P166" s="9">
        <v>2.3309999999999999E-20</v>
      </c>
    </row>
    <row r="167" spans="6:16" x14ac:dyDescent="0.3">
      <c r="F167" s="9">
        <v>10.1</v>
      </c>
      <c r="G167" s="9">
        <v>1.18</v>
      </c>
      <c r="H167" s="9">
        <f t="shared" si="16"/>
        <v>1.1799999999999999E-20</v>
      </c>
      <c r="I167" s="9">
        <v>10.1</v>
      </c>
      <c r="J167" s="9">
        <v>1.1799999999999999E-20</v>
      </c>
      <c r="L167">
        <v>10.1</v>
      </c>
      <c r="M167" s="9">
        <v>2.3370000000000002</v>
      </c>
      <c r="N167">
        <f t="shared" si="17"/>
        <v>2.337E-20</v>
      </c>
      <c r="O167" s="9">
        <v>10.1</v>
      </c>
      <c r="P167" s="9">
        <v>2.337E-20</v>
      </c>
    </row>
    <row r="168" spans="6:16" x14ac:dyDescent="0.3">
      <c r="F168" s="9">
        <v>10.199999999999999</v>
      </c>
      <c r="G168" s="9">
        <v>1.181</v>
      </c>
      <c r="H168" s="9">
        <f t="shared" si="16"/>
        <v>1.181E-20</v>
      </c>
      <c r="I168" s="9">
        <v>10.199999999999999</v>
      </c>
      <c r="J168" s="9">
        <v>1.181E-20</v>
      </c>
      <c r="L168">
        <v>10.199999999999999</v>
      </c>
      <c r="M168" s="9">
        <v>2.3420000000000001</v>
      </c>
      <c r="N168">
        <f t="shared" si="17"/>
        <v>2.3419999999999999E-20</v>
      </c>
      <c r="O168" s="9">
        <v>10.199999999999999</v>
      </c>
      <c r="P168" s="9">
        <v>2.3419999999999999E-20</v>
      </c>
    </row>
    <row r="169" spans="6:16" x14ac:dyDescent="0.3">
      <c r="F169" s="9">
        <v>10.3</v>
      </c>
      <c r="G169" s="9">
        <v>1.181</v>
      </c>
      <c r="H169" s="9">
        <f t="shared" si="16"/>
        <v>1.181E-20</v>
      </c>
      <c r="I169" s="9">
        <v>10.3</v>
      </c>
      <c r="J169" s="9">
        <v>1.181E-20</v>
      </c>
      <c r="L169">
        <v>10.3</v>
      </c>
      <c r="M169" s="9">
        <v>2.3479999999999999</v>
      </c>
      <c r="N169">
        <f t="shared" si="17"/>
        <v>2.3479999999999996E-20</v>
      </c>
      <c r="O169" s="9">
        <v>10.3</v>
      </c>
      <c r="P169" s="9">
        <v>2.3479999999999996E-20</v>
      </c>
    </row>
    <row r="170" spans="6:16" x14ac:dyDescent="0.3">
      <c r="F170" s="9">
        <v>10.4</v>
      </c>
      <c r="G170" s="9">
        <v>1.1819999999999999</v>
      </c>
      <c r="H170" s="9">
        <f t="shared" si="16"/>
        <v>1.1819999999999999E-20</v>
      </c>
      <c r="I170" s="9">
        <v>10.4</v>
      </c>
      <c r="J170" s="9">
        <v>1.1819999999999999E-20</v>
      </c>
      <c r="L170">
        <v>10.4</v>
      </c>
      <c r="M170" s="9">
        <v>2.3580000000000001</v>
      </c>
      <c r="N170">
        <f t="shared" si="17"/>
        <v>2.358E-20</v>
      </c>
      <c r="O170" s="9">
        <v>10.4</v>
      </c>
      <c r="P170" s="9">
        <v>2.358E-20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SJBAEK</cp:lastModifiedBy>
  <dcterms:created xsi:type="dcterms:W3CDTF">2024-08-09T05:35:06Z</dcterms:created>
  <dcterms:modified xsi:type="dcterms:W3CDTF">2024-08-09T09:32:51Z</dcterms:modified>
</cp:coreProperties>
</file>