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G:\내 드라이브\sjbaek\4. Archive\AttachedFiles\"/>
    </mc:Choice>
  </mc:AlternateContent>
  <xr:revisionPtr revIDLastSave="0" documentId="13_ncr:1_{9A6B7246-2044-467A-8EF1-CD88FAC62D23}" xr6:coauthVersionLast="36" xr6:coauthVersionMax="36" xr10:uidLastSave="{00000000-0000-0000-0000-000000000000}"/>
  <bookViews>
    <workbookView xWindow="0" yWindow="0" windowWidth="14370" windowHeight="9150" activeTab="3" xr2:uid="{00000000-000D-0000-FFFF-FFFF00000000}"/>
  </bookViews>
  <sheets>
    <sheet name="MB" sheetId="1" r:id="rId1"/>
    <sheet name="Opt" sheetId="2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9" i="4" l="1"/>
  <c r="T79" i="4"/>
  <c r="U79" i="4"/>
  <c r="V79" i="4" s="1"/>
  <c r="S80" i="4"/>
  <c r="T80" i="4"/>
  <c r="U80" i="4"/>
  <c r="V80" i="4" s="1"/>
  <c r="S81" i="4"/>
  <c r="T81" i="4" s="1"/>
  <c r="U81" i="4"/>
  <c r="V81" i="4" s="1"/>
  <c r="S82" i="4"/>
  <c r="T82" i="4"/>
  <c r="U82" i="4"/>
  <c r="V82" i="4" s="1"/>
  <c r="S83" i="4"/>
  <c r="T83" i="4" s="1"/>
  <c r="U83" i="4"/>
  <c r="V83" i="4" s="1"/>
  <c r="S84" i="4"/>
  <c r="T84" i="4" s="1"/>
  <c r="U84" i="4"/>
  <c r="V84" i="4" s="1"/>
  <c r="S85" i="4"/>
  <c r="T85" i="4"/>
  <c r="U85" i="4"/>
  <c r="V85" i="4"/>
  <c r="S8" i="4"/>
  <c r="T8" i="4" s="1"/>
  <c r="U8" i="4"/>
  <c r="V8" i="4" s="1"/>
  <c r="S9" i="4"/>
  <c r="T9" i="4" s="1"/>
  <c r="U9" i="4"/>
  <c r="V9" i="4" s="1"/>
  <c r="S10" i="4"/>
  <c r="T10" i="4" s="1"/>
  <c r="U10" i="4"/>
  <c r="V10" i="4" s="1"/>
  <c r="S11" i="4"/>
  <c r="T11" i="4" s="1"/>
  <c r="U11" i="4"/>
  <c r="V11" i="4" s="1"/>
  <c r="S12" i="4"/>
  <c r="T12" i="4" s="1"/>
  <c r="U12" i="4"/>
  <c r="V12" i="4" s="1"/>
  <c r="S13" i="4"/>
  <c r="T13" i="4" s="1"/>
  <c r="U13" i="4"/>
  <c r="V13" i="4" s="1"/>
  <c r="S14" i="4"/>
  <c r="T14" i="4" s="1"/>
  <c r="U14" i="4"/>
  <c r="V14" i="4" s="1"/>
  <c r="S15" i="4"/>
  <c r="T15" i="4"/>
  <c r="U15" i="4"/>
  <c r="V15" i="4"/>
  <c r="U216" i="4"/>
  <c r="V216" i="4" s="1"/>
  <c r="S216" i="4"/>
  <c r="T216" i="4" s="1"/>
  <c r="U215" i="4"/>
  <c r="V215" i="4" s="1"/>
  <c r="S215" i="4"/>
  <c r="T215" i="4" s="1"/>
  <c r="U214" i="4"/>
  <c r="V214" i="4" s="1"/>
  <c r="S214" i="4"/>
  <c r="T214" i="4" s="1"/>
  <c r="U213" i="4"/>
  <c r="V213" i="4" s="1"/>
  <c r="S213" i="4"/>
  <c r="T213" i="4" s="1"/>
  <c r="U212" i="4"/>
  <c r="V212" i="4" s="1"/>
  <c r="S212" i="4"/>
  <c r="T212" i="4" s="1"/>
  <c r="U211" i="4"/>
  <c r="V211" i="4" s="1"/>
  <c r="S211" i="4"/>
  <c r="T211" i="4" s="1"/>
  <c r="U210" i="4"/>
  <c r="V210" i="4" s="1"/>
  <c r="S210" i="4"/>
  <c r="T210" i="4" s="1"/>
  <c r="U209" i="4"/>
  <c r="V209" i="4" s="1"/>
  <c r="S209" i="4"/>
  <c r="T209" i="4" s="1"/>
  <c r="U208" i="4"/>
  <c r="V208" i="4" s="1"/>
  <c r="S208" i="4"/>
  <c r="T208" i="4" s="1"/>
  <c r="U207" i="4"/>
  <c r="V207" i="4" s="1"/>
  <c r="S207" i="4"/>
  <c r="T207" i="4" s="1"/>
  <c r="U206" i="4"/>
  <c r="V206" i="4" s="1"/>
  <c r="S206" i="4"/>
  <c r="T206" i="4" s="1"/>
  <c r="U205" i="4"/>
  <c r="V205" i="4" s="1"/>
  <c r="S205" i="4"/>
  <c r="T205" i="4" s="1"/>
  <c r="U204" i="4"/>
  <c r="V204" i="4" s="1"/>
  <c r="S204" i="4"/>
  <c r="T204" i="4" s="1"/>
  <c r="U203" i="4"/>
  <c r="V203" i="4" s="1"/>
  <c r="S203" i="4"/>
  <c r="T203" i="4" s="1"/>
  <c r="U202" i="4"/>
  <c r="V202" i="4" s="1"/>
  <c r="S202" i="4"/>
  <c r="T202" i="4" s="1"/>
  <c r="U201" i="4"/>
  <c r="V201" i="4" s="1"/>
  <c r="S201" i="4"/>
  <c r="T201" i="4" s="1"/>
  <c r="U200" i="4"/>
  <c r="V200" i="4" s="1"/>
  <c r="S200" i="4"/>
  <c r="T200" i="4" s="1"/>
  <c r="U199" i="4"/>
  <c r="V199" i="4" s="1"/>
  <c r="S199" i="4"/>
  <c r="T199" i="4" s="1"/>
  <c r="U198" i="4"/>
  <c r="V198" i="4" s="1"/>
  <c r="S198" i="4"/>
  <c r="T198" i="4" s="1"/>
  <c r="U197" i="4"/>
  <c r="V197" i="4" s="1"/>
  <c r="S197" i="4"/>
  <c r="T197" i="4" s="1"/>
  <c r="U196" i="4"/>
  <c r="V196" i="4" s="1"/>
  <c r="S196" i="4"/>
  <c r="T196" i="4" s="1"/>
  <c r="U195" i="4"/>
  <c r="V195" i="4" s="1"/>
  <c r="S195" i="4"/>
  <c r="T195" i="4" s="1"/>
  <c r="U194" i="4"/>
  <c r="V194" i="4" s="1"/>
  <c r="S194" i="4"/>
  <c r="T194" i="4" s="1"/>
  <c r="U193" i="4"/>
  <c r="V193" i="4" s="1"/>
  <c r="S193" i="4"/>
  <c r="T193" i="4" s="1"/>
  <c r="U192" i="4"/>
  <c r="V192" i="4" s="1"/>
  <c r="S192" i="4"/>
  <c r="T192" i="4" s="1"/>
  <c r="U191" i="4"/>
  <c r="V191" i="4" s="1"/>
  <c r="S191" i="4"/>
  <c r="T191" i="4" s="1"/>
  <c r="U190" i="4"/>
  <c r="V190" i="4" s="1"/>
  <c r="S190" i="4"/>
  <c r="T190" i="4" s="1"/>
  <c r="U189" i="4"/>
  <c r="V189" i="4" s="1"/>
  <c r="S189" i="4"/>
  <c r="T189" i="4" s="1"/>
  <c r="U188" i="4"/>
  <c r="V188" i="4" s="1"/>
  <c r="S188" i="4"/>
  <c r="T188" i="4" s="1"/>
  <c r="U187" i="4"/>
  <c r="V187" i="4" s="1"/>
  <c r="S187" i="4"/>
  <c r="T187" i="4" s="1"/>
  <c r="U186" i="4"/>
  <c r="V186" i="4" s="1"/>
  <c r="S186" i="4"/>
  <c r="T186" i="4" s="1"/>
  <c r="U185" i="4"/>
  <c r="V185" i="4" s="1"/>
  <c r="S185" i="4"/>
  <c r="T185" i="4" s="1"/>
  <c r="U184" i="4"/>
  <c r="V184" i="4" s="1"/>
  <c r="S184" i="4"/>
  <c r="T184" i="4" s="1"/>
  <c r="U183" i="4"/>
  <c r="V183" i="4" s="1"/>
  <c r="S183" i="4"/>
  <c r="T183" i="4" s="1"/>
  <c r="U182" i="4"/>
  <c r="V182" i="4" s="1"/>
  <c r="S182" i="4"/>
  <c r="T182" i="4" s="1"/>
  <c r="U181" i="4"/>
  <c r="V181" i="4" s="1"/>
  <c r="S181" i="4"/>
  <c r="T181" i="4" s="1"/>
  <c r="U180" i="4"/>
  <c r="V180" i="4" s="1"/>
  <c r="S180" i="4"/>
  <c r="T180" i="4" s="1"/>
  <c r="U179" i="4"/>
  <c r="V179" i="4" s="1"/>
  <c r="S179" i="4"/>
  <c r="T179" i="4" s="1"/>
  <c r="U178" i="4"/>
  <c r="V178" i="4" s="1"/>
  <c r="S178" i="4"/>
  <c r="T178" i="4" s="1"/>
  <c r="U177" i="4"/>
  <c r="V177" i="4" s="1"/>
  <c r="S177" i="4"/>
  <c r="T177" i="4" s="1"/>
  <c r="U176" i="4"/>
  <c r="V176" i="4" s="1"/>
  <c r="S176" i="4"/>
  <c r="T176" i="4" s="1"/>
  <c r="U175" i="4"/>
  <c r="V175" i="4" s="1"/>
  <c r="S175" i="4"/>
  <c r="T175" i="4" s="1"/>
  <c r="U174" i="4"/>
  <c r="V174" i="4" s="1"/>
  <c r="S174" i="4"/>
  <c r="T174" i="4" s="1"/>
  <c r="U173" i="4"/>
  <c r="V173" i="4" s="1"/>
  <c r="S173" i="4"/>
  <c r="T173" i="4" s="1"/>
  <c r="U172" i="4"/>
  <c r="V172" i="4" s="1"/>
  <c r="S172" i="4"/>
  <c r="T172" i="4" s="1"/>
  <c r="U171" i="4"/>
  <c r="V171" i="4" s="1"/>
  <c r="S171" i="4"/>
  <c r="T171" i="4" s="1"/>
  <c r="U170" i="4"/>
  <c r="V170" i="4" s="1"/>
  <c r="S170" i="4"/>
  <c r="T170" i="4" s="1"/>
  <c r="U169" i="4"/>
  <c r="V169" i="4" s="1"/>
  <c r="S169" i="4"/>
  <c r="T169" i="4" s="1"/>
  <c r="U168" i="4"/>
  <c r="V168" i="4" s="1"/>
  <c r="S168" i="4"/>
  <c r="T168" i="4" s="1"/>
  <c r="U167" i="4"/>
  <c r="V167" i="4" s="1"/>
  <c r="S167" i="4"/>
  <c r="T167" i="4" s="1"/>
  <c r="U166" i="4"/>
  <c r="V166" i="4" s="1"/>
  <c r="S166" i="4"/>
  <c r="T166" i="4" s="1"/>
  <c r="U165" i="4"/>
  <c r="V165" i="4" s="1"/>
  <c r="S165" i="4"/>
  <c r="T165" i="4" s="1"/>
  <c r="U164" i="4"/>
  <c r="V164" i="4" s="1"/>
  <c r="S164" i="4"/>
  <c r="T164" i="4" s="1"/>
  <c r="U163" i="4"/>
  <c r="V163" i="4" s="1"/>
  <c r="S163" i="4"/>
  <c r="T163" i="4" s="1"/>
  <c r="U162" i="4"/>
  <c r="V162" i="4" s="1"/>
  <c r="S162" i="4"/>
  <c r="T162" i="4" s="1"/>
  <c r="U161" i="4"/>
  <c r="V161" i="4" s="1"/>
  <c r="S161" i="4"/>
  <c r="T161" i="4" s="1"/>
  <c r="U160" i="4"/>
  <c r="V160" i="4" s="1"/>
  <c r="S160" i="4"/>
  <c r="T160" i="4" s="1"/>
  <c r="U159" i="4"/>
  <c r="V159" i="4" s="1"/>
  <c r="S159" i="4"/>
  <c r="T159" i="4" s="1"/>
  <c r="U158" i="4"/>
  <c r="V158" i="4" s="1"/>
  <c r="S158" i="4"/>
  <c r="T158" i="4" s="1"/>
  <c r="U157" i="4"/>
  <c r="V157" i="4" s="1"/>
  <c r="S157" i="4"/>
  <c r="T157" i="4" s="1"/>
  <c r="U156" i="4"/>
  <c r="V156" i="4" s="1"/>
  <c r="S156" i="4"/>
  <c r="T156" i="4" s="1"/>
  <c r="U155" i="4"/>
  <c r="V155" i="4" s="1"/>
  <c r="S155" i="4"/>
  <c r="T155" i="4" s="1"/>
  <c r="U154" i="4"/>
  <c r="V154" i="4" s="1"/>
  <c r="S154" i="4"/>
  <c r="T154" i="4" s="1"/>
  <c r="U153" i="4"/>
  <c r="V153" i="4" s="1"/>
  <c r="S153" i="4"/>
  <c r="T153" i="4" s="1"/>
  <c r="U152" i="4"/>
  <c r="V152" i="4" s="1"/>
  <c r="S152" i="4"/>
  <c r="T152" i="4" s="1"/>
  <c r="U151" i="4"/>
  <c r="V151" i="4" s="1"/>
  <c r="S151" i="4"/>
  <c r="T151" i="4" s="1"/>
  <c r="U150" i="4"/>
  <c r="V150" i="4" s="1"/>
  <c r="S150" i="4"/>
  <c r="T150" i="4" s="1"/>
  <c r="U149" i="4"/>
  <c r="V149" i="4" s="1"/>
  <c r="S149" i="4"/>
  <c r="T149" i="4" s="1"/>
  <c r="U148" i="4"/>
  <c r="V148" i="4" s="1"/>
  <c r="S148" i="4"/>
  <c r="T148" i="4" s="1"/>
  <c r="U147" i="4"/>
  <c r="V147" i="4" s="1"/>
  <c r="S147" i="4"/>
  <c r="T147" i="4" s="1"/>
  <c r="U146" i="4"/>
  <c r="V146" i="4" s="1"/>
  <c r="S146" i="4"/>
  <c r="T146" i="4" s="1"/>
  <c r="U145" i="4"/>
  <c r="V145" i="4" s="1"/>
  <c r="S145" i="4"/>
  <c r="T145" i="4" s="1"/>
  <c r="U144" i="4"/>
  <c r="V144" i="4" s="1"/>
  <c r="S144" i="4"/>
  <c r="T144" i="4" s="1"/>
  <c r="U143" i="4"/>
  <c r="V143" i="4" s="1"/>
  <c r="S143" i="4"/>
  <c r="T143" i="4" s="1"/>
  <c r="U142" i="4"/>
  <c r="V142" i="4" s="1"/>
  <c r="S142" i="4"/>
  <c r="T142" i="4" s="1"/>
  <c r="U141" i="4"/>
  <c r="V141" i="4" s="1"/>
  <c r="S141" i="4"/>
  <c r="T141" i="4" s="1"/>
  <c r="U140" i="4"/>
  <c r="V140" i="4" s="1"/>
  <c r="S140" i="4"/>
  <c r="T140" i="4" s="1"/>
  <c r="U139" i="4"/>
  <c r="V139" i="4" s="1"/>
  <c r="S139" i="4"/>
  <c r="T139" i="4" s="1"/>
  <c r="U138" i="4"/>
  <c r="V138" i="4" s="1"/>
  <c r="S138" i="4"/>
  <c r="T138" i="4" s="1"/>
  <c r="U137" i="4"/>
  <c r="V137" i="4" s="1"/>
  <c r="S137" i="4"/>
  <c r="T137" i="4" s="1"/>
  <c r="U136" i="4"/>
  <c r="V136" i="4" s="1"/>
  <c r="S136" i="4"/>
  <c r="T136" i="4" s="1"/>
  <c r="U135" i="4"/>
  <c r="V135" i="4" s="1"/>
  <c r="S135" i="4"/>
  <c r="T135" i="4" s="1"/>
  <c r="U134" i="4"/>
  <c r="V134" i="4" s="1"/>
  <c r="S134" i="4"/>
  <c r="T134" i="4" s="1"/>
  <c r="U133" i="4"/>
  <c r="V133" i="4" s="1"/>
  <c r="S133" i="4"/>
  <c r="T133" i="4" s="1"/>
  <c r="U132" i="4"/>
  <c r="V132" i="4" s="1"/>
  <c r="S132" i="4"/>
  <c r="T132" i="4" s="1"/>
  <c r="U131" i="4"/>
  <c r="V131" i="4" s="1"/>
  <c r="S131" i="4"/>
  <c r="T131" i="4" s="1"/>
  <c r="U130" i="4"/>
  <c r="V130" i="4" s="1"/>
  <c r="S130" i="4"/>
  <c r="T130" i="4" s="1"/>
  <c r="U129" i="4"/>
  <c r="V129" i="4" s="1"/>
  <c r="S129" i="4"/>
  <c r="T129" i="4" s="1"/>
  <c r="U128" i="4"/>
  <c r="V128" i="4" s="1"/>
  <c r="S128" i="4"/>
  <c r="T128" i="4" s="1"/>
  <c r="U127" i="4"/>
  <c r="V127" i="4" s="1"/>
  <c r="S127" i="4"/>
  <c r="T127" i="4" s="1"/>
  <c r="U126" i="4"/>
  <c r="V126" i="4" s="1"/>
  <c r="S126" i="4"/>
  <c r="T126" i="4" s="1"/>
  <c r="U125" i="4"/>
  <c r="V125" i="4" s="1"/>
  <c r="S125" i="4"/>
  <c r="T125" i="4" s="1"/>
  <c r="U124" i="4"/>
  <c r="V124" i="4" s="1"/>
  <c r="S124" i="4"/>
  <c r="T124" i="4" s="1"/>
  <c r="U123" i="4"/>
  <c r="V123" i="4" s="1"/>
  <c r="S123" i="4"/>
  <c r="T123" i="4" s="1"/>
  <c r="U122" i="4"/>
  <c r="V122" i="4" s="1"/>
  <c r="S122" i="4"/>
  <c r="T122" i="4" s="1"/>
  <c r="U121" i="4"/>
  <c r="V121" i="4" s="1"/>
  <c r="S121" i="4"/>
  <c r="T121" i="4" s="1"/>
  <c r="U120" i="4"/>
  <c r="V120" i="4" s="1"/>
  <c r="S120" i="4"/>
  <c r="T120" i="4" s="1"/>
  <c r="U119" i="4"/>
  <c r="V119" i="4" s="1"/>
  <c r="S119" i="4"/>
  <c r="T119" i="4" s="1"/>
  <c r="U118" i="4"/>
  <c r="V118" i="4" s="1"/>
  <c r="S118" i="4"/>
  <c r="T118" i="4" s="1"/>
  <c r="U117" i="4"/>
  <c r="V117" i="4" s="1"/>
  <c r="S117" i="4"/>
  <c r="T117" i="4" s="1"/>
  <c r="U116" i="4"/>
  <c r="V116" i="4" s="1"/>
  <c r="S116" i="4"/>
  <c r="T116" i="4" s="1"/>
  <c r="U115" i="4"/>
  <c r="V115" i="4" s="1"/>
  <c r="S115" i="4"/>
  <c r="T115" i="4" s="1"/>
  <c r="U114" i="4"/>
  <c r="V114" i="4" s="1"/>
  <c r="S114" i="4"/>
  <c r="T114" i="4" s="1"/>
  <c r="U113" i="4"/>
  <c r="V113" i="4" s="1"/>
  <c r="S113" i="4"/>
  <c r="T113" i="4" s="1"/>
  <c r="U112" i="4"/>
  <c r="V112" i="4" s="1"/>
  <c r="S112" i="4"/>
  <c r="T112" i="4" s="1"/>
  <c r="U111" i="4"/>
  <c r="V111" i="4" s="1"/>
  <c r="S111" i="4"/>
  <c r="T111" i="4" s="1"/>
  <c r="U110" i="4"/>
  <c r="V110" i="4" s="1"/>
  <c r="S110" i="4"/>
  <c r="T110" i="4" s="1"/>
  <c r="U109" i="4"/>
  <c r="V109" i="4" s="1"/>
  <c r="S109" i="4"/>
  <c r="T109" i="4" s="1"/>
  <c r="U108" i="4"/>
  <c r="V108" i="4" s="1"/>
  <c r="S108" i="4"/>
  <c r="T108" i="4" s="1"/>
  <c r="U107" i="4"/>
  <c r="V107" i="4" s="1"/>
  <c r="S107" i="4"/>
  <c r="T107" i="4" s="1"/>
  <c r="U106" i="4"/>
  <c r="V106" i="4" s="1"/>
  <c r="S106" i="4"/>
  <c r="T106" i="4" s="1"/>
  <c r="U105" i="4"/>
  <c r="V105" i="4" s="1"/>
  <c r="S105" i="4"/>
  <c r="T105" i="4" s="1"/>
  <c r="U104" i="4"/>
  <c r="V104" i="4" s="1"/>
  <c r="S104" i="4"/>
  <c r="T104" i="4" s="1"/>
  <c r="U103" i="4"/>
  <c r="V103" i="4" s="1"/>
  <c r="S103" i="4"/>
  <c r="T103" i="4" s="1"/>
  <c r="U102" i="4"/>
  <c r="V102" i="4" s="1"/>
  <c r="S102" i="4"/>
  <c r="T102" i="4" s="1"/>
  <c r="U101" i="4"/>
  <c r="V101" i="4" s="1"/>
  <c r="S101" i="4"/>
  <c r="T101" i="4" s="1"/>
  <c r="U100" i="4"/>
  <c r="V100" i="4" s="1"/>
  <c r="S100" i="4"/>
  <c r="T100" i="4" s="1"/>
  <c r="U99" i="4"/>
  <c r="V99" i="4" s="1"/>
  <c r="S99" i="4"/>
  <c r="T99" i="4" s="1"/>
  <c r="U98" i="4"/>
  <c r="V98" i="4" s="1"/>
  <c r="S98" i="4"/>
  <c r="T98" i="4" s="1"/>
  <c r="U97" i="4"/>
  <c r="V97" i="4" s="1"/>
  <c r="S97" i="4"/>
  <c r="T97" i="4" s="1"/>
  <c r="U96" i="4"/>
  <c r="V96" i="4" s="1"/>
  <c r="S96" i="4"/>
  <c r="T96" i="4" s="1"/>
  <c r="U95" i="4"/>
  <c r="V95" i="4" s="1"/>
  <c r="S95" i="4"/>
  <c r="T95" i="4" s="1"/>
  <c r="U94" i="4"/>
  <c r="V94" i="4" s="1"/>
  <c r="S94" i="4"/>
  <c r="T94" i="4" s="1"/>
  <c r="U93" i="4"/>
  <c r="V93" i="4" s="1"/>
  <c r="S93" i="4"/>
  <c r="T93" i="4" s="1"/>
  <c r="U92" i="4"/>
  <c r="V92" i="4" s="1"/>
  <c r="S92" i="4"/>
  <c r="T92" i="4" s="1"/>
  <c r="U91" i="4"/>
  <c r="V91" i="4" s="1"/>
  <c r="S91" i="4"/>
  <c r="T91" i="4" s="1"/>
  <c r="U90" i="4"/>
  <c r="V90" i="4" s="1"/>
  <c r="S90" i="4"/>
  <c r="T90" i="4" s="1"/>
  <c r="U89" i="4"/>
  <c r="V89" i="4" s="1"/>
  <c r="S89" i="4"/>
  <c r="T89" i="4" s="1"/>
  <c r="U88" i="4"/>
  <c r="V88" i="4" s="1"/>
  <c r="S88" i="4"/>
  <c r="T88" i="4" s="1"/>
  <c r="U87" i="4"/>
  <c r="V87" i="4" s="1"/>
  <c r="S87" i="4"/>
  <c r="T87" i="4" s="1"/>
  <c r="U86" i="4"/>
  <c r="V86" i="4" s="1"/>
  <c r="S86" i="4"/>
  <c r="T86" i="4" s="1"/>
  <c r="U78" i="4"/>
  <c r="V78" i="4" s="1"/>
  <c r="S78" i="4"/>
  <c r="T78" i="4" s="1"/>
  <c r="U77" i="4"/>
  <c r="V77" i="4" s="1"/>
  <c r="S77" i="4"/>
  <c r="T77" i="4" s="1"/>
  <c r="U76" i="4"/>
  <c r="V76" i="4" s="1"/>
  <c r="S76" i="4"/>
  <c r="T76" i="4" s="1"/>
  <c r="U75" i="4"/>
  <c r="V75" i="4" s="1"/>
  <c r="S75" i="4"/>
  <c r="T75" i="4" s="1"/>
  <c r="U74" i="4"/>
  <c r="V74" i="4" s="1"/>
  <c r="S74" i="4"/>
  <c r="T74" i="4" s="1"/>
  <c r="U73" i="4"/>
  <c r="V73" i="4" s="1"/>
  <c r="S73" i="4"/>
  <c r="T73" i="4" s="1"/>
  <c r="U72" i="4"/>
  <c r="V72" i="4" s="1"/>
  <c r="S72" i="4"/>
  <c r="T72" i="4" s="1"/>
  <c r="U71" i="4"/>
  <c r="V71" i="4" s="1"/>
  <c r="S71" i="4"/>
  <c r="T71" i="4" s="1"/>
  <c r="U70" i="4"/>
  <c r="V70" i="4" s="1"/>
  <c r="S70" i="4"/>
  <c r="T70" i="4" s="1"/>
  <c r="U69" i="4"/>
  <c r="V69" i="4" s="1"/>
  <c r="S69" i="4"/>
  <c r="T69" i="4" s="1"/>
  <c r="U68" i="4"/>
  <c r="V68" i="4" s="1"/>
  <c r="S68" i="4"/>
  <c r="T68" i="4" s="1"/>
  <c r="U67" i="4"/>
  <c r="V67" i="4" s="1"/>
  <c r="S67" i="4"/>
  <c r="T67" i="4" s="1"/>
  <c r="U66" i="4"/>
  <c r="V66" i="4" s="1"/>
  <c r="S66" i="4"/>
  <c r="T66" i="4" s="1"/>
  <c r="U65" i="4"/>
  <c r="V65" i="4" s="1"/>
  <c r="S65" i="4"/>
  <c r="T65" i="4" s="1"/>
  <c r="U64" i="4"/>
  <c r="V64" i="4" s="1"/>
  <c r="S64" i="4"/>
  <c r="T64" i="4" s="1"/>
  <c r="U63" i="4"/>
  <c r="V63" i="4" s="1"/>
  <c r="S63" i="4"/>
  <c r="T63" i="4" s="1"/>
  <c r="U62" i="4"/>
  <c r="V62" i="4" s="1"/>
  <c r="S62" i="4"/>
  <c r="T62" i="4" s="1"/>
  <c r="U61" i="4"/>
  <c r="V61" i="4" s="1"/>
  <c r="S61" i="4"/>
  <c r="T61" i="4" s="1"/>
  <c r="U60" i="4"/>
  <c r="V60" i="4" s="1"/>
  <c r="S60" i="4"/>
  <c r="T60" i="4" s="1"/>
  <c r="U59" i="4"/>
  <c r="V59" i="4" s="1"/>
  <c r="S59" i="4"/>
  <c r="T59" i="4" s="1"/>
  <c r="U58" i="4"/>
  <c r="V58" i="4" s="1"/>
  <c r="S58" i="4"/>
  <c r="T58" i="4" s="1"/>
  <c r="U57" i="4"/>
  <c r="V57" i="4" s="1"/>
  <c r="S57" i="4"/>
  <c r="T57" i="4" s="1"/>
  <c r="U56" i="4"/>
  <c r="V56" i="4" s="1"/>
  <c r="S56" i="4"/>
  <c r="T56" i="4" s="1"/>
  <c r="U55" i="4"/>
  <c r="V55" i="4" s="1"/>
  <c r="S55" i="4"/>
  <c r="T55" i="4" s="1"/>
  <c r="U54" i="4"/>
  <c r="V54" i="4" s="1"/>
  <c r="S54" i="4"/>
  <c r="T54" i="4" s="1"/>
  <c r="U53" i="4"/>
  <c r="V53" i="4" s="1"/>
  <c r="S53" i="4"/>
  <c r="T53" i="4" s="1"/>
  <c r="U52" i="4"/>
  <c r="V52" i="4" s="1"/>
  <c r="S52" i="4"/>
  <c r="T52" i="4" s="1"/>
  <c r="U51" i="4"/>
  <c r="V51" i="4" s="1"/>
  <c r="S51" i="4"/>
  <c r="T51" i="4" s="1"/>
  <c r="U50" i="4"/>
  <c r="V50" i="4" s="1"/>
  <c r="S50" i="4"/>
  <c r="T50" i="4" s="1"/>
  <c r="U49" i="4"/>
  <c r="V49" i="4" s="1"/>
  <c r="S49" i="4"/>
  <c r="T49" i="4" s="1"/>
  <c r="U48" i="4"/>
  <c r="V48" i="4" s="1"/>
  <c r="S48" i="4"/>
  <c r="T48" i="4" s="1"/>
  <c r="U47" i="4"/>
  <c r="V47" i="4" s="1"/>
  <c r="S47" i="4"/>
  <c r="T47" i="4" s="1"/>
  <c r="U46" i="4"/>
  <c r="V46" i="4" s="1"/>
  <c r="S46" i="4"/>
  <c r="T46" i="4" s="1"/>
  <c r="U45" i="4"/>
  <c r="V45" i="4" s="1"/>
  <c r="S45" i="4"/>
  <c r="T45" i="4" s="1"/>
  <c r="U44" i="4"/>
  <c r="V44" i="4" s="1"/>
  <c r="S44" i="4"/>
  <c r="T44" i="4" s="1"/>
  <c r="U43" i="4"/>
  <c r="V43" i="4" s="1"/>
  <c r="S43" i="4"/>
  <c r="T43" i="4" s="1"/>
  <c r="U42" i="4"/>
  <c r="V42" i="4" s="1"/>
  <c r="S42" i="4"/>
  <c r="T42" i="4" s="1"/>
  <c r="U41" i="4"/>
  <c r="V41" i="4" s="1"/>
  <c r="S41" i="4"/>
  <c r="T41" i="4" s="1"/>
  <c r="U40" i="4"/>
  <c r="V40" i="4" s="1"/>
  <c r="S40" i="4"/>
  <c r="T40" i="4" s="1"/>
  <c r="U39" i="4"/>
  <c r="V39" i="4" s="1"/>
  <c r="S39" i="4"/>
  <c r="T39" i="4" s="1"/>
  <c r="U38" i="4"/>
  <c r="V38" i="4" s="1"/>
  <c r="S38" i="4"/>
  <c r="T38" i="4" s="1"/>
  <c r="U37" i="4"/>
  <c r="V37" i="4" s="1"/>
  <c r="S37" i="4"/>
  <c r="T37" i="4" s="1"/>
  <c r="U36" i="4"/>
  <c r="V36" i="4" s="1"/>
  <c r="S36" i="4"/>
  <c r="T36" i="4" s="1"/>
  <c r="U35" i="4"/>
  <c r="V35" i="4" s="1"/>
  <c r="S35" i="4"/>
  <c r="T35" i="4" s="1"/>
  <c r="U34" i="4"/>
  <c r="V34" i="4" s="1"/>
  <c r="S34" i="4"/>
  <c r="T34" i="4" s="1"/>
  <c r="U33" i="4"/>
  <c r="V33" i="4" s="1"/>
  <c r="S33" i="4"/>
  <c r="T33" i="4" s="1"/>
  <c r="U32" i="4"/>
  <c r="V32" i="4" s="1"/>
  <c r="S32" i="4"/>
  <c r="T32" i="4" s="1"/>
  <c r="U31" i="4"/>
  <c r="V31" i="4" s="1"/>
  <c r="S31" i="4"/>
  <c r="T31" i="4" s="1"/>
  <c r="U30" i="4"/>
  <c r="V30" i="4" s="1"/>
  <c r="S30" i="4"/>
  <c r="T30" i="4" s="1"/>
  <c r="U29" i="4"/>
  <c r="V29" i="4" s="1"/>
  <c r="S29" i="4"/>
  <c r="T29" i="4" s="1"/>
  <c r="U28" i="4"/>
  <c r="V28" i="4" s="1"/>
  <c r="S28" i="4"/>
  <c r="T28" i="4" s="1"/>
  <c r="U27" i="4"/>
  <c r="V27" i="4" s="1"/>
  <c r="S27" i="4"/>
  <c r="T27" i="4" s="1"/>
  <c r="U26" i="4"/>
  <c r="V26" i="4" s="1"/>
  <c r="S26" i="4"/>
  <c r="T26" i="4" s="1"/>
  <c r="U25" i="4"/>
  <c r="V25" i="4" s="1"/>
  <c r="S25" i="4"/>
  <c r="T25" i="4" s="1"/>
  <c r="U24" i="4"/>
  <c r="V24" i="4" s="1"/>
  <c r="S24" i="4"/>
  <c r="T24" i="4" s="1"/>
  <c r="U23" i="4"/>
  <c r="V23" i="4" s="1"/>
  <c r="S23" i="4"/>
  <c r="T23" i="4" s="1"/>
  <c r="U22" i="4"/>
  <c r="V22" i="4" s="1"/>
  <c r="S22" i="4"/>
  <c r="T22" i="4" s="1"/>
  <c r="U21" i="4"/>
  <c r="V21" i="4" s="1"/>
  <c r="S21" i="4"/>
  <c r="T21" i="4" s="1"/>
  <c r="U20" i="4"/>
  <c r="V20" i="4" s="1"/>
  <c r="S20" i="4"/>
  <c r="T20" i="4" s="1"/>
  <c r="U19" i="4"/>
  <c r="V19" i="4" s="1"/>
  <c r="S19" i="4"/>
  <c r="T19" i="4" s="1"/>
  <c r="U18" i="4"/>
  <c r="V18" i="4" s="1"/>
  <c r="S18" i="4"/>
  <c r="T18" i="4" s="1"/>
  <c r="U17" i="4"/>
  <c r="V17" i="4" s="1"/>
  <c r="S17" i="4"/>
  <c r="T17" i="4" s="1"/>
  <c r="U16" i="4"/>
  <c r="V16" i="4" s="1"/>
  <c r="S16" i="4"/>
  <c r="T16" i="4" s="1"/>
  <c r="U7" i="4"/>
  <c r="V7" i="4" s="1"/>
  <c r="S7" i="4"/>
  <c r="T7" i="4" s="1"/>
  <c r="U6" i="4"/>
  <c r="V6" i="4" s="1"/>
  <c r="S6" i="4"/>
  <c r="T6" i="4" s="1"/>
  <c r="U5" i="4"/>
  <c r="V5" i="4" s="1"/>
  <c r="S5" i="4"/>
  <c r="T5" i="4" s="1"/>
  <c r="U4" i="4"/>
  <c r="V4" i="4" s="1"/>
  <c r="S4" i="4"/>
  <c r="T4" i="4" s="1"/>
  <c r="U3" i="4"/>
  <c r="V3" i="4" s="1"/>
  <c r="S3" i="4"/>
  <c r="T3" i="4" s="1"/>
  <c r="U2" i="4"/>
  <c r="V2" i="4" s="1"/>
  <c r="S2" i="4"/>
  <c r="T2" i="4" s="1"/>
  <c r="T276" i="2" l="1"/>
  <c r="T277" i="2"/>
  <c r="T278" i="2"/>
  <c r="T279" i="2"/>
  <c r="T280" i="2"/>
  <c r="T281" i="2"/>
  <c r="T275" i="2"/>
  <c r="R276" i="2"/>
  <c r="R277" i="2"/>
  <c r="R278" i="2"/>
  <c r="R279" i="2"/>
  <c r="R280" i="2"/>
  <c r="R281" i="2"/>
  <c r="R275" i="2"/>
  <c r="T270" i="2"/>
  <c r="T271" i="2"/>
  <c r="T272" i="2"/>
  <c r="T273" i="2"/>
  <c r="T274" i="2"/>
  <c r="T269" i="2"/>
  <c r="R270" i="2"/>
  <c r="R271" i="2"/>
  <c r="R272" i="2"/>
  <c r="R273" i="2"/>
  <c r="R274" i="2"/>
  <c r="R269" i="2"/>
  <c r="T264" i="2"/>
  <c r="T265" i="2"/>
  <c r="T266" i="2"/>
  <c r="T267" i="2"/>
  <c r="T268" i="2"/>
  <c r="T263" i="2"/>
  <c r="R264" i="2"/>
  <c r="R265" i="2"/>
  <c r="R266" i="2"/>
  <c r="R267" i="2"/>
  <c r="R268" i="2"/>
  <c r="R263" i="2"/>
  <c r="T257" i="2"/>
  <c r="T258" i="2"/>
  <c r="T259" i="2"/>
  <c r="T260" i="2"/>
  <c r="T261" i="2"/>
  <c r="T262" i="2"/>
  <c r="T256" i="2"/>
  <c r="R257" i="2"/>
  <c r="R258" i="2"/>
  <c r="R259" i="2"/>
  <c r="R260" i="2"/>
  <c r="R261" i="2"/>
  <c r="R262" i="2"/>
  <c r="R256" i="2"/>
  <c r="T250" i="2"/>
  <c r="T251" i="2"/>
  <c r="T252" i="2"/>
  <c r="T253" i="2"/>
  <c r="T254" i="2"/>
  <c r="T255" i="2"/>
  <c r="T249" i="2"/>
  <c r="R250" i="2"/>
  <c r="R251" i="2"/>
  <c r="R252" i="2"/>
  <c r="R253" i="2"/>
  <c r="R254" i="2"/>
  <c r="R255" i="2"/>
  <c r="R249" i="2"/>
  <c r="T243" i="2"/>
  <c r="T244" i="2"/>
  <c r="T245" i="2"/>
  <c r="T246" i="2"/>
  <c r="T247" i="2"/>
  <c r="T248" i="2"/>
  <c r="T242" i="2"/>
  <c r="R243" i="2"/>
  <c r="R244" i="2"/>
  <c r="R245" i="2"/>
  <c r="R246" i="2"/>
  <c r="R247" i="2"/>
  <c r="R248" i="2"/>
  <c r="R242" i="2"/>
  <c r="T236" i="2"/>
  <c r="T237" i="2"/>
  <c r="T238" i="2"/>
  <c r="T239" i="2"/>
  <c r="T240" i="2"/>
  <c r="T241" i="2"/>
  <c r="T235" i="2"/>
  <c r="R236" i="2"/>
  <c r="R237" i="2"/>
  <c r="R238" i="2"/>
  <c r="R239" i="2"/>
  <c r="R240" i="2"/>
  <c r="R241" i="2"/>
  <c r="R235" i="2"/>
  <c r="R226" i="2"/>
  <c r="T227" i="2"/>
  <c r="T228" i="2"/>
  <c r="T229" i="2"/>
  <c r="T230" i="2"/>
  <c r="T231" i="2"/>
  <c r="T232" i="2"/>
  <c r="T233" i="2"/>
  <c r="T234" i="2"/>
  <c r="T226" i="2"/>
  <c r="R227" i="2"/>
  <c r="R228" i="2"/>
  <c r="R229" i="2"/>
  <c r="R230" i="2"/>
  <c r="R231" i="2"/>
  <c r="R232" i="2"/>
  <c r="R233" i="2"/>
  <c r="R234" i="2"/>
  <c r="T221" i="2"/>
  <c r="T222" i="2"/>
  <c r="T223" i="2"/>
  <c r="T224" i="2"/>
  <c r="T225" i="2"/>
  <c r="T220" i="2"/>
  <c r="R221" i="2"/>
  <c r="R222" i="2"/>
  <c r="R223" i="2"/>
  <c r="R224" i="2"/>
  <c r="R225" i="2"/>
  <c r="R220" i="2"/>
  <c r="T214" i="2"/>
  <c r="T215" i="2"/>
  <c r="T216" i="2"/>
  <c r="T217" i="2"/>
  <c r="T218" i="2"/>
  <c r="T219" i="2"/>
  <c r="T213" i="2"/>
  <c r="R214" i="2"/>
  <c r="R215" i="2"/>
  <c r="R216" i="2"/>
  <c r="R217" i="2"/>
  <c r="R218" i="2"/>
  <c r="R219" i="2"/>
  <c r="R213" i="2"/>
  <c r="T208" i="2"/>
  <c r="T209" i="2"/>
  <c r="T210" i="2"/>
  <c r="T211" i="2"/>
  <c r="T212" i="2"/>
  <c r="T207" i="2"/>
  <c r="R208" i="2"/>
  <c r="R209" i="2"/>
  <c r="R210" i="2"/>
  <c r="R211" i="2"/>
  <c r="R212" i="2"/>
  <c r="R207" i="2"/>
  <c r="T202" i="2"/>
  <c r="T203" i="2"/>
  <c r="T204" i="2"/>
  <c r="T205" i="2"/>
  <c r="T206" i="2"/>
  <c r="T201" i="2"/>
  <c r="R202" i="2"/>
  <c r="R203" i="2"/>
  <c r="R204" i="2"/>
  <c r="R205" i="2"/>
  <c r="R206" i="2"/>
  <c r="R201" i="2"/>
  <c r="T195" i="2"/>
  <c r="T196" i="2"/>
  <c r="T197" i="2"/>
  <c r="T198" i="2"/>
  <c r="T199" i="2"/>
  <c r="T200" i="2"/>
  <c r="T194" i="2"/>
  <c r="R195" i="2"/>
  <c r="R196" i="2"/>
  <c r="R197" i="2"/>
  <c r="R198" i="2"/>
  <c r="R199" i="2"/>
  <c r="R200" i="2"/>
  <c r="R194" i="2"/>
  <c r="T188" i="2"/>
  <c r="T189" i="2"/>
  <c r="T190" i="2"/>
  <c r="T191" i="2"/>
  <c r="T192" i="2"/>
  <c r="T193" i="2"/>
  <c r="T187" i="2"/>
  <c r="R188" i="2"/>
  <c r="R189" i="2"/>
  <c r="R190" i="2"/>
  <c r="R191" i="2"/>
  <c r="R192" i="2"/>
  <c r="R193" i="2"/>
  <c r="R187" i="2"/>
  <c r="T182" i="2"/>
  <c r="T183" i="2"/>
  <c r="T184" i="2"/>
  <c r="T185" i="2"/>
  <c r="T186" i="2"/>
  <c r="T181" i="2"/>
  <c r="R182" i="2"/>
  <c r="R183" i="2"/>
  <c r="R184" i="2"/>
  <c r="R185" i="2"/>
  <c r="R186" i="2"/>
  <c r="R181" i="2"/>
  <c r="T177" i="2"/>
  <c r="T178" i="2"/>
  <c r="T179" i="2"/>
  <c r="T180" i="2"/>
  <c r="T176" i="2"/>
  <c r="R177" i="2"/>
  <c r="R178" i="2"/>
  <c r="R179" i="2"/>
  <c r="R180" i="2"/>
  <c r="R176" i="2"/>
  <c r="T169" i="2"/>
  <c r="T170" i="2"/>
  <c r="T171" i="2"/>
  <c r="T172" i="2"/>
  <c r="T173" i="2"/>
  <c r="T174" i="2"/>
  <c r="T175" i="2"/>
  <c r="T168" i="2"/>
  <c r="R169" i="2"/>
  <c r="R170" i="2"/>
  <c r="R171" i="2"/>
  <c r="R172" i="2"/>
  <c r="R173" i="2"/>
  <c r="R174" i="2"/>
  <c r="R175" i="2"/>
  <c r="R168" i="2"/>
  <c r="T162" i="2"/>
  <c r="T163" i="2"/>
  <c r="T164" i="2"/>
  <c r="T165" i="2"/>
  <c r="T166" i="2"/>
  <c r="T167" i="2"/>
  <c r="T161" i="2"/>
  <c r="R162" i="2"/>
  <c r="R163" i="2"/>
  <c r="R164" i="2"/>
  <c r="R165" i="2"/>
  <c r="R166" i="2"/>
  <c r="R167" i="2"/>
  <c r="R161" i="2"/>
  <c r="T155" i="2"/>
  <c r="T156" i="2"/>
  <c r="T157" i="2"/>
  <c r="T158" i="2"/>
  <c r="T159" i="2"/>
  <c r="T160" i="2"/>
  <c r="T154" i="2"/>
  <c r="R155" i="2"/>
  <c r="R156" i="2"/>
  <c r="R157" i="2"/>
  <c r="R158" i="2"/>
  <c r="R159" i="2"/>
  <c r="R160" i="2"/>
  <c r="R154" i="2"/>
  <c r="T151" i="2"/>
  <c r="T152" i="2"/>
  <c r="T153" i="2"/>
  <c r="T150" i="2"/>
  <c r="R151" i="2"/>
  <c r="R152" i="2"/>
  <c r="R153" i="2"/>
  <c r="R150" i="2"/>
  <c r="T146" i="2"/>
  <c r="T147" i="2"/>
  <c r="T148" i="2"/>
  <c r="T149" i="2"/>
  <c r="T145" i="2"/>
  <c r="R146" i="2"/>
  <c r="R147" i="2"/>
  <c r="R148" i="2"/>
  <c r="R149" i="2"/>
  <c r="R145" i="2"/>
  <c r="T139" i="2"/>
  <c r="T140" i="2"/>
  <c r="T141" i="2"/>
  <c r="T142" i="2"/>
  <c r="T143" i="2"/>
  <c r="T144" i="2"/>
  <c r="T138" i="2"/>
  <c r="R139" i="2"/>
  <c r="R140" i="2"/>
  <c r="R141" i="2"/>
  <c r="R142" i="2"/>
  <c r="R143" i="2"/>
  <c r="R144" i="2"/>
  <c r="R138" i="2"/>
  <c r="T131" i="2"/>
  <c r="T132" i="2"/>
  <c r="T133" i="2"/>
  <c r="T134" i="2"/>
  <c r="T135" i="2"/>
  <c r="T136" i="2"/>
  <c r="T137" i="2"/>
  <c r="T130" i="2"/>
  <c r="R131" i="2"/>
  <c r="R132" i="2"/>
  <c r="R133" i="2"/>
  <c r="R134" i="2"/>
  <c r="R135" i="2"/>
  <c r="R136" i="2"/>
  <c r="R137" i="2"/>
  <c r="R130" i="2"/>
  <c r="T125" i="2"/>
  <c r="T126" i="2"/>
  <c r="T127" i="2"/>
  <c r="T128" i="2"/>
  <c r="T129" i="2"/>
  <c r="T124" i="2"/>
  <c r="R125" i="2"/>
  <c r="R126" i="2"/>
  <c r="R127" i="2"/>
  <c r="R128" i="2"/>
  <c r="R129" i="2"/>
  <c r="R124" i="2"/>
  <c r="T119" i="2"/>
  <c r="T120" i="2"/>
  <c r="T121" i="2"/>
  <c r="T122" i="2"/>
  <c r="T123" i="2"/>
  <c r="T118" i="2"/>
  <c r="R119" i="2"/>
  <c r="R120" i="2"/>
  <c r="R121" i="2"/>
  <c r="R122" i="2"/>
  <c r="R123" i="2"/>
  <c r="R118" i="2"/>
  <c r="T113" i="2"/>
  <c r="T114" i="2"/>
  <c r="T115" i="2"/>
  <c r="T116" i="2"/>
  <c r="T117" i="2"/>
  <c r="T112" i="2"/>
  <c r="R113" i="2"/>
  <c r="R114" i="2"/>
  <c r="R115" i="2"/>
  <c r="R116" i="2"/>
  <c r="R117" i="2"/>
  <c r="R112" i="2"/>
  <c r="T106" i="2"/>
  <c r="T107" i="2"/>
  <c r="T108" i="2"/>
  <c r="T109" i="2"/>
  <c r="T110" i="2"/>
  <c r="T111" i="2"/>
  <c r="T105" i="2"/>
  <c r="R106" i="2"/>
  <c r="R107" i="2"/>
  <c r="R108" i="2"/>
  <c r="R109" i="2"/>
  <c r="R110" i="2"/>
  <c r="R111" i="2"/>
  <c r="R105" i="2"/>
  <c r="T100" i="2"/>
  <c r="T101" i="2"/>
  <c r="T102" i="2"/>
  <c r="T103" i="2"/>
  <c r="T104" i="2"/>
  <c r="T99" i="2"/>
  <c r="R100" i="2"/>
  <c r="R101" i="2"/>
  <c r="R102" i="2"/>
  <c r="R103" i="2"/>
  <c r="R104" i="2"/>
  <c r="R99" i="2"/>
  <c r="T93" i="2"/>
  <c r="T94" i="2"/>
  <c r="T95" i="2"/>
  <c r="T96" i="2"/>
  <c r="T97" i="2"/>
  <c r="T98" i="2"/>
  <c r="T92" i="2"/>
  <c r="R93" i="2"/>
  <c r="R94" i="2"/>
  <c r="R95" i="2"/>
  <c r="R96" i="2"/>
  <c r="R97" i="2"/>
  <c r="R98" i="2"/>
  <c r="R92" i="2"/>
  <c r="T87" i="2"/>
  <c r="T88" i="2"/>
  <c r="T89" i="2"/>
  <c r="T90" i="2"/>
  <c r="T91" i="2"/>
  <c r="T86" i="2"/>
  <c r="R87" i="2"/>
  <c r="R88" i="2"/>
  <c r="R89" i="2"/>
  <c r="R90" i="2"/>
  <c r="R91" i="2"/>
  <c r="R86" i="2"/>
  <c r="T81" i="2"/>
  <c r="T82" i="2"/>
  <c r="T83" i="2"/>
  <c r="T84" i="2"/>
  <c r="T85" i="2"/>
  <c r="T80" i="2"/>
  <c r="R81" i="2"/>
  <c r="R82" i="2"/>
  <c r="R83" i="2"/>
  <c r="R84" i="2"/>
  <c r="R85" i="2"/>
  <c r="R80" i="2"/>
  <c r="T74" i="2"/>
  <c r="T75" i="2"/>
  <c r="T76" i="2"/>
  <c r="T77" i="2"/>
  <c r="T78" i="2"/>
  <c r="T79" i="2"/>
  <c r="T73" i="2"/>
  <c r="R74" i="2"/>
  <c r="R75" i="2"/>
  <c r="R76" i="2"/>
  <c r="R77" i="2"/>
  <c r="R78" i="2"/>
  <c r="R79" i="2"/>
  <c r="R73" i="2"/>
  <c r="T66" i="2"/>
  <c r="T67" i="2"/>
  <c r="T68" i="2"/>
  <c r="T69" i="2"/>
  <c r="T70" i="2"/>
  <c r="T71" i="2"/>
  <c r="T72" i="2"/>
  <c r="T65" i="2"/>
  <c r="R66" i="2"/>
  <c r="R67" i="2"/>
  <c r="R68" i="2"/>
  <c r="R69" i="2"/>
  <c r="R70" i="2"/>
  <c r="R71" i="2"/>
  <c r="R72" i="2"/>
  <c r="R65" i="2"/>
  <c r="T60" i="2"/>
  <c r="T61" i="2"/>
  <c r="T62" i="2"/>
  <c r="T63" i="2"/>
  <c r="T64" i="2"/>
  <c r="T59" i="2"/>
  <c r="R60" i="2"/>
  <c r="R61" i="2"/>
  <c r="R62" i="2"/>
  <c r="R63" i="2"/>
  <c r="R64" i="2"/>
  <c r="R59" i="2"/>
  <c r="T51" i="2"/>
  <c r="T52" i="2"/>
  <c r="T53" i="2"/>
  <c r="T54" i="2"/>
  <c r="T55" i="2"/>
  <c r="T56" i="2"/>
  <c r="T57" i="2"/>
  <c r="T58" i="2"/>
  <c r="T50" i="2"/>
  <c r="R51" i="2"/>
  <c r="R52" i="2"/>
  <c r="R53" i="2"/>
  <c r="R54" i="2"/>
  <c r="R55" i="2"/>
  <c r="R56" i="2"/>
  <c r="R57" i="2"/>
  <c r="R58" i="2"/>
  <c r="R50" i="2"/>
  <c r="T46" i="2"/>
  <c r="T47" i="2"/>
  <c r="T48" i="2"/>
  <c r="T49" i="2"/>
  <c r="T45" i="2"/>
  <c r="R46" i="2"/>
  <c r="R47" i="2"/>
  <c r="R48" i="2"/>
  <c r="R49" i="2"/>
  <c r="R45" i="2"/>
  <c r="T38" i="2"/>
  <c r="T39" i="2"/>
  <c r="T40" i="2"/>
  <c r="T41" i="2"/>
  <c r="T42" i="2"/>
  <c r="T43" i="2"/>
  <c r="T44" i="2"/>
  <c r="T37" i="2"/>
  <c r="R38" i="2"/>
  <c r="R39" i="2"/>
  <c r="R40" i="2"/>
  <c r="R41" i="2"/>
  <c r="R42" i="2"/>
  <c r="R43" i="2"/>
  <c r="R44" i="2"/>
  <c r="R37" i="2"/>
  <c r="T32" i="2"/>
  <c r="T33" i="2"/>
  <c r="T34" i="2"/>
  <c r="T35" i="2"/>
  <c r="T36" i="2"/>
  <c r="T31" i="2"/>
  <c r="R32" i="2"/>
  <c r="R33" i="2"/>
  <c r="R34" i="2"/>
  <c r="R35" i="2"/>
  <c r="R36" i="2"/>
  <c r="R31" i="2"/>
  <c r="T27" i="2"/>
  <c r="T28" i="2"/>
  <c r="T29" i="2"/>
  <c r="T30" i="2"/>
  <c r="T26" i="2"/>
  <c r="R27" i="2"/>
  <c r="R28" i="2"/>
  <c r="R29" i="2"/>
  <c r="R30" i="2"/>
  <c r="R26" i="2"/>
  <c r="T25" i="2"/>
  <c r="T21" i="2"/>
  <c r="T22" i="2"/>
  <c r="T23" i="2"/>
  <c r="T24" i="2"/>
  <c r="T20" i="2"/>
  <c r="R21" i="2"/>
  <c r="R22" i="2"/>
  <c r="R23" i="2"/>
  <c r="R24" i="2"/>
  <c r="R25" i="2"/>
  <c r="R20" i="2"/>
  <c r="T13" i="2"/>
  <c r="T14" i="2"/>
  <c r="T15" i="2"/>
  <c r="T16" i="2"/>
  <c r="T17" i="2"/>
  <c r="T18" i="2"/>
  <c r="T19" i="2"/>
  <c r="T12" i="2"/>
  <c r="R13" i="2"/>
  <c r="R14" i="2"/>
  <c r="R15" i="2"/>
  <c r="R16" i="2"/>
  <c r="R17" i="2"/>
  <c r="R18" i="2"/>
  <c r="R19" i="2"/>
  <c r="R12" i="2"/>
  <c r="T7" i="2"/>
  <c r="T8" i="2"/>
  <c r="T9" i="2"/>
  <c r="T10" i="2"/>
  <c r="T11" i="2"/>
  <c r="T6" i="2"/>
  <c r="S6" i="2"/>
  <c r="R7" i="2"/>
  <c r="R8" i="2"/>
  <c r="R9" i="2"/>
  <c r="R10" i="2"/>
  <c r="R11" i="2"/>
  <c r="R6" i="2"/>
  <c r="T3" i="2"/>
  <c r="T4" i="2"/>
  <c r="T5" i="2"/>
  <c r="T2" i="2"/>
  <c r="R3" i="2"/>
  <c r="R4" i="2"/>
  <c r="R5" i="2"/>
  <c r="R2" i="2"/>
  <c r="S233" i="2" l="1"/>
  <c r="S234" i="2"/>
  <c r="S227" i="2"/>
  <c r="S228" i="2"/>
  <c r="S229" i="2"/>
  <c r="S230" i="2"/>
  <c r="S231" i="2"/>
  <c r="S232" i="2"/>
  <c r="U111" i="2" l="1"/>
  <c r="S111" i="2"/>
  <c r="U19" i="2" l="1"/>
  <c r="U6" i="2" l="1"/>
  <c r="U129" i="2" l="1"/>
  <c r="U20" i="2" l="1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45" i="2"/>
  <c r="U46" i="2"/>
  <c r="U47" i="2"/>
  <c r="U48" i="2"/>
  <c r="U49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S31" i="2"/>
  <c r="S32" i="2"/>
  <c r="S33" i="2"/>
  <c r="S45" i="2"/>
  <c r="S46" i="2"/>
  <c r="S47" i="2"/>
  <c r="S48" i="2"/>
  <c r="S49" i="2"/>
  <c r="S50" i="2"/>
  <c r="S81" i="2"/>
  <c r="S82" i="2"/>
  <c r="S105" i="2"/>
  <c r="S106" i="2"/>
  <c r="S203" i="2"/>
  <c r="S226" i="2"/>
  <c r="S250" i="2"/>
  <c r="S251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4" i="2"/>
  <c r="S35" i="2"/>
  <c r="S36" i="2"/>
  <c r="S37" i="2"/>
  <c r="S38" i="2"/>
  <c r="S39" i="2"/>
  <c r="S40" i="2"/>
  <c r="S41" i="2"/>
  <c r="S42" i="2"/>
  <c r="S43" i="2"/>
  <c r="S44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7" i="2"/>
  <c r="S108" i="2"/>
  <c r="S109" i="2"/>
  <c r="S110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U7" i="2"/>
  <c r="U8" i="2"/>
  <c r="U9" i="2"/>
  <c r="U10" i="2"/>
  <c r="U11" i="2"/>
  <c r="U12" i="2"/>
  <c r="U13" i="2"/>
  <c r="U14" i="2"/>
  <c r="U15" i="2"/>
  <c r="U16" i="2"/>
  <c r="U17" i="2"/>
  <c r="U18" i="2"/>
  <c r="U39" i="2"/>
  <c r="U40" i="2"/>
  <c r="U41" i="2"/>
  <c r="U42" i="2"/>
  <c r="U43" i="2"/>
  <c r="U44" i="2"/>
  <c r="U50" i="2"/>
  <c r="U51" i="2"/>
  <c r="U84" i="2"/>
  <c r="U85" i="2"/>
  <c r="U108" i="2"/>
  <c r="U109" i="2"/>
  <c r="U110" i="2"/>
  <c r="U112" i="2"/>
  <c r="U157" i="2"/>
  <c r="U158" i="2"/>
  <c r="U182" i="2"/>
  <c r="U183" i="2"/>
  <c r="U184" i="2"/>
  <c r="U185" i="2"/>
  <c r="U186" i="2"/>
  <c r="U187" i="2"/>
  <c r="U188" i="2"/>
  <c r="U189" i="2"/>
  <c r="U190" i="2"/>
  <c r="U243" i="2"/>
  <c r="U3" i="2" l="1"/>
  <c r="U4" i="2"/>
  <c r="U5" i="2"/>
  <c r="U2" i="2"/>
  <c r="S5" i="2"/>
  <c r="S3" i="2"/>
  <c r="S4" i="2"/>
  <c r="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589A2F99-729F-4D1F-A85A-10C58CF8A6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220516.220517, 220603 -&gt;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230710,230711-&gt; </t>
        </r>
        <r>
          <rPr>
            <sz val="9"/>
            <color indexed="81"/>
            <rFont val="돋움"/>
            <family val="3"/>
            <charset val="129"/>
          </rPr>
          <t>맨끝데이터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220614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220704, 230405-&gt;</t>
        </r>
        <r>
          <rPr>
            <sz val="9"/>
            <color indexed="81"/>
            <rFont val="돋움"/>
            <family val="3"/>
            <charset val="129"/>
          </rPr>
          <t>마지막데이터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>220615</t>
        </r>
      </text>
    </comment>
    <comment ref="A2" authorId="0" shapeId="0" xr:uid="{AD4B4D93-B2EB-4984-A028-CD1F5416E9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220512
</t>
        </r>
      </text>
    </comment>
    <comment ref="C2" authorId="0" shapeId="0" xr:uid="{8B2515E2-CEB7-4DFF-8F61-79CF8710850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D2" authorId="0" shapeId="0" xr:uid="{1AF70982-E2E2-421D-82B1-D847C2374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Ci</t>
        </r>
      </text>
    </comment>
    <comment ref="C3" authorId="0" shapeId="0" xr:uid="{21116C8E-6322-4F93-B40B-E289A28AB01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D3" authorId="0" shapeId="0" xr:uid="{A772DD46-38C6-415D-9C69-DD6B6C1E4A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Ci</t>
        </r>
      </text>
    </comment>
    <comment ref="C4" authorId="0" shapeId="0" xr:uid="{D692531B-D547-4570-8CDA-7B5118F3B5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A7" authorId="0" shapeId="0" xr:uid="{52C7E5D6-4469-462F-B563-902335746D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220524
</t>
        </r>
      </text>
    </comment>
    <comment ref="A13" authorId="0" shapeId="0" xr:uid="{E45BF36B-3B23-4A52-A349-3F10234995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220527</t>
        </r>
      </text>
    </comment>
    <comment ref="A21" authorId="0" shapeId="0" xr:uid="{CF1D6F10-1185-4788-909F-2803886E4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220530</t>
        </r>
      </text>
    </comment>
    <comment ref="A27" authorId="0" shapeId="0" xr:uid="{78DF4EDB-4CAA-43C4-A17A-129C492C38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220608
</t>
        </r>
      </text>
    </comment>
    <comment ref="A32" authorId="0" shapeId="0" xr:uid="{BE9B58F3-FC1B-428C-8FCB-3C082B2E1C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220609</t>
        </r>
      </text>
    </comment>
    <comment ref="A38" authorId="0" shapeId="0" xr:uid="{1CE325D6-3072-4B68-8588-9B6803B8E97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220613</t>
        </r>
      </text>
    </comment>
    <comment ref="A46" authorId="0" shapeId="0" xr:uid="{216D55EA-57DC-40DE-A819-529DA73667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220614</t>
        </r>
      </text>
    </comment>
    <comment ref="R50" authorId="0" shapeId="0" xr:uid="{C3A528B2-80EA-467F-8731-CC4DE7EBB9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늘어나는</t>
        </r>
        <r>
          <rPr>
            <sz val="9"/>
            <color indexed="81"/>
            <rFont val="Tahoma"/>
            <family val="2"/>
          </rPr>
          <t xml:space="preserve"> TANK VOLUME</t>
        </r>
      </text>
    </comment>
    <comment ref="A51" authorId="0" shapeId="0" xr:uid="{C8E8D458-7376-4A6A-B600-C08B4E42A4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220615</t>
        </r>
      </text>
    </comment>
    <comment ref="A60" authorId="0" shapeId="0" xr:uid="{23601C05-1256-4590-ACDE-5BF301B64F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220620</t>
        </r>
      </text>
    </comment>
    <comment ref="A66" authorId="0" shapeId="0" xr:uid="{45F3C6F0-BC8B-4FDB-BA51-231FF0074F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220621</t>
        </r>
      </text>
    </comment>
    <comment ref="A75" authorId="0" shapeId="0" xr:uid="{E35F8A0B-90BD-46D4-ABD3-B926D3B818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220622</t>
        </r>
      </text>
    </comment>
    <comment ref="A81" authorId="0" shapeId="0" xr:uid="{1493B1A2-3A9B-4C51-9370-CE711296A6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220624</t>
        </r>
      </text>
    </comment>
    <comment ref="A87" authorId="0" shapeId="0" xr:uid="{8D81BC68-75A6-474B-937C-AB8E2CFA6F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220627</t>
        </r>
      </text>
    </comment>
    <comment ref="A93" authorId="0" shapeId="0" xr:uid="{62F84125-3F29-478F-A071-FE59A9CB51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220629
</t>
        </r>
      </text>
    </comment>
    <comment ref="A100" authorId="0" shapeId="0" xr:uid="{360BD0E8-EAF5-4F69-8A56-B2BAFF4124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220630</t>
        </r>
      </text>
    </comment>
    <comment ref="A106" authorId="0" shapeId="0" xr:uid="{781A1B11-CCD9-497D-B05A-DA9F6D4AE6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220704</t>
        </r>
      </text>
    </comment>
    <comment ref="A113" authorId="0" shapeId="0" xr:uid="{CC6F1EDB-CE15-4093-87F2-EA27A8AAD1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220705</t>
        </r>
      </text>
    </comment>
    <comment ref="A119" authorId="0" shapeId="0" xr:uid="{89D91414-4B0D-42A3-A549-828F8C8FC4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220706</t>
        </r>
      </text>
    </comment>
    <comment ref="A125" authorId="0" shapeId="0" xr:uid="{73A344E4-6BC3-4345-99AC-39E0E2C925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220712</t>
        </r>
      </text>
    </comment>
    <comment ref="A131" authorId="0" shapeId="0" xr:uid="{708D2837-D385-416E-A391-537DA01D36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220713</t>
        </r>
      </text>
    </comment>
    <comment ref="A139" authorId="0" shapeId="0" xr:uid="{E47CB8B5-732B-4ABB-AD40-A26797EB8E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220714</t>
        </r>
      </text>
    </comment>
    <comment ref="A148" authorId="0" shapeId="0" xr:uid="{B07ABFB9-F393-42E1-803D-03B32AF5771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220718</t>
        </r>
      </text>
    </comment>
    <comment ref="A151" authorId="0" shapeId="0" xr:uid="{17FEC013-C37F-4543-9B1A-2B6DA3639D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220719</t>
        </r>
      </text>
    </comment>
    <comment ref="A156" authorId="0" shapeId="0" xr:uid="{A2FD4666-FF8E-4824-94C7-ABC8E9AE1F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220721</t>
        </r>
      </text>
    </comment>
    <comment ref="A163" authorId="0" shapeId="0" xr:uid="{39FB52AF-0AE1-4D81-A78A-2317BCF8C5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220728</t>
        </r>
      </text>
    </comment>
    <comment ref="A169" authorId="0" shapeId="0" xr:uid="{729F1617-F169-45E2-9D77-7554871196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220802</t>
        </r>
      </text>
    </comment>
    <comment ref="A176" authorId="0" shapeId="0" xr:uid="{A4D9EABA-72D6-41B0-999D-1A5813A527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220803
</t>
        </r>
      </text>
    </comment>
    <comment ref="A182" authorId="0" shapeId="0" xr:uid="{7368AAE2-E51F-4D4A-897D-98A4FE7A4A3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220823</t>
        </r>
      </text>
    </comment>
    <comment ref="A188" authorId="0" shapeId="0" xr:uid="{03B760DF-7E43-467A-A5A2-40BE5FC1D3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220919</t>
        </r>
      </text>
    </comment>
    <comment ref="A196" authorId="0" shapeId="0" xr:uid="{7341CC26-8848-4D33-BD5D-1BF1540497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220921</t>
        </r>
      </text>
    </comment>
    <comment ref="A202" authorId="0" shapeId="0" xr:uid="{827DEE2B-96D7-4802-83DA-0F1BC2F4A8C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220922</t>
        </r>
      </text>
    </comment>
    <comment ref="A208" authorId="0" shapeId="0" xr:uid="{574E9BC5-6D9B-421A-9612-1707977B88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220926</t>
        </r>
      </text>
    </comment>
    <comment ref="A215" authorId="0" shapeId="0" xr:uid="{1254A76C-79B4-4781-AFAF-9FF4857321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220929</t>
        </r>
      </text>
    </comment>
    <comment ref="A221" authorId="0" shapeId="0" xr:uid="{CD4D1740-4F9E-4CBF-B065-0782C0F967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221004</t>
        </r>
      </text>
    </comment>
    <comment ref="A227" authorId="0" shapeId="0" xr:uid="{6DD4D185-2747-44DB-8E37-7227305853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221024</t>
        </r>
      </text>
    </comment>
    <comment ref="A237" authorId="0" shapeId="0" xr:uid="{548F0EC7-0DE6-4DCE-AEE4-6FA2DEE435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230403</t>
        </r>
      </text>
    </comment>
    <comment ref="A243" authorId="0" shapeId="0" xr:uid="{A24CABBF-3F25-42F5-94FB-20294D38DC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230405</t>
        </r>
      </text>
    </comment>
    <comment ref="A251" authorId="0" shapeId="0" xr:uid="{B861C5EE-0FCA-4796-94B8-3A74AAB8CB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220406</t>
        </r>
      </text>
    </comment>
    <comment ref="A257" authorId="0" shapeId="0" xr:uid="{16B293E5-96B6-4771-A2CC-3102F01BEB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220705</t>
        </r>
      </text>
    </comment>
    <comment ref="A264" authorId="0" shapeId="0" xr:uid="{7D3F119D-A1A8-479D-95D5-D2DADE796F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230710</t>
        </r>
      </text>
    </comment>
    <comment ref="A276" authorId="0" shapeId="0" xr:uid="{19FDF8C1-9417-4994-AAE0-5DBF844082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230719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78" authorId="0" shapeId="0" xr:uid="{2B800B46-3103-422F-84D1-5EA4BA41D2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</t>
        </r>
      </text>
    </comment>
    <comment ref="D78" authorId="0" shapeId="0" xr:uid="{90FA2417-BCE6-4B50-BB0A-3BD9525378A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Ci</t>
        </r>
      </text>
    </comment>
    <comment ref="G78" authorId="0" shapeId="0" xr:uid="{58296871-6A1D-491E-8F6C-0596CE0D853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C127" authorId="0" shapeId="0" xr:uid="{5E89417C-649B-42F8-9D3F-57DFCD9D36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2C42398F-FA6B-4001-A402-D99D2BC686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220516.220517, 220603 -&gt;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230710,230711-&gt; </t>
        </r>
        <r>
          <rPr>
            <sz val="9"/>
            <color indexed="81"/>
            <rFont val="돋움"/>
            <family val="3"/>
            <charset val="129"/>
          </rPr>
          <t>맨끝데이터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220614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이상
</t>
        </r>
        <r>
          <rPr>
            <sz val="9"/>
            <color indexed="81"/>
            <rFont val="Tahoma"/>
            <family val="2"/>
          </rPr>
          <t>220704, 230405-&gt;</t>
        </r>
        <r>
          <rPr>
            <sz val="9"/>
            <color indexed="81"/>
            <rFont val="돋움"/>
            <family val="3"/>
            <charset val="129"/>
          </rPr>
          <t>마지막데이터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>220615</t>
        </r>
      </text>
    </comment>
    <comment ref="B3" authorId="0" shapeId="0" xr:uid="{A577B994-19FD-47D7-BB66-4312AE75DB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220524
</t>
        </r>
      </text>
    </comment>
    <comment ref="B9" authorId="0" shapeId="0" xr:uid="{DE0087A1-73F2-4EB7-9F1B-50BF89CC47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220527</t>
        </r>
      </text>
    </comment>
    <comment ref="B17" authorId="0" shapeId="0" xr:uid="{2DC5527C-B7E3-4AAB-BF68-221F7ABCFB3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220530</t>
        </r>
      </text>
    </comment>
    <comment ref="B23" authorId="0" shapeId="0" xr:uid="{0929FE1F-F417-4EC0-8A26-8E91432B2E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220608
</t>
        </r>
      </text>
    </comment>
    <comment ref="B28" authorId="0" shapeId="0" xr:uid="{2994F590-55F2-415C-98C9-39EF0F2DD5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220609</t>
        </r>
      </text>
    </comment>
    <comment ref="B34" authorId="0" shapeId="0" xr:uid="{7D35777B-9502-414D-A201-D01FA5A88F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220613</t>
        </r>
      </text>
    </comment>
    <comment ref="B42" authorId="0" shapeId="0" xr:uid="{2324437B-4969-4037-94DE-F3571040EE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220614</t>
        </r>
      </text>
    </comment>
    <comment ref="B47" authorId="0" shapeId="0" xr:uid="{3503389D-2AF7-4E96-9B8C-958D4673B2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220620</t>
        </r>
      </text>
    </comment>
    <comment ref="B53" authorId="0" shapeId="0" xr:uid="{8FB512B9-6139-4B96-AF15-E74D3A6BFF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220621</t>
        </r>
      </text>
    </comment>
    <comment ref="B62" authorId="0" shapeId="0" xr:uid="{544DBD30-A502-4B51-A64A-C44557FBC82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220622</t>
        </r>
      </text>
    </comment>
    <comment ref="B68" authorId="0" shapeId="0" xr:uid="{EB898DC4-216B-421F-A772-871A204FB5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220624</t>
        </r>
      </text>
    </comment>
    <comment ref="B74" authorId="0" shapeId="0" xr:uid="{E7B3B357-49EF-4F07-A871-BB78292AE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220627</t>
        </r>
      </text>
    </comment>
    <comment ref="B80" authorId="0" shapeId="0" xr:uid="{1D3C7972-0AA7-46DB-BC37-FE3B14B103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220629
</t>
        </r>
      </text>
    </comment>
    <comment ref="B87" authorId="0" shapeId="0" xr:uid="{6ABF5418-3BB6-43B8-905F-68837D2903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220630</t>
        </r>
      </text>
    </comment>
    <comment ref="B93" authorId="0" shapeId="0" xr:uid="{417DD0C3-7689-4663-912D-EE34DED5E4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220704</t>
        </r>
      </text>
    </comment>
    <comment ref="B100" authorId="0" shapeId="0" xr:uid="{6CBA311D-5687-4F0F-959A-458535A736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220714</t>
        </r>
      </text>
    </comment>
    <comment ref="B109" authorId="0" shapeId="0" xr:uid="{72EAFA1E-448B-46C9-8562-76CB88D4C1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220718</t>
        </r>
      </text>
    </comment>
    <comment ref="B112" authorId="0" shapeId="0" xr:uid="{20C37E6A-65E8-4B0C-A996-D25722F396B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220719</t>
        </r>
      </text>
    </comment>
    <comment ref="B117" authorId="0" shapeId="0" xr:uid="{43197010-669F-4364-885D-0749EAE678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220721</t>
        </r>
      </text>
    </comment>
    <comment ref="B123" authorId="0" shapeId="0" xr:uid="{3AA1F55B-01F1-4220-B13C-CCE5DB9A9F3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220802</t>
        </r>
      </text>
    </comment>
    <comment ref="B130" authorId="0" shapeId="0" xr:uid="{35F31692-90F3-4716-B49A-BCDE3DA98A0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220803
</t>
        </r>
      </text>
    </comment>
    <comment ref="B136" authorId="0" shapeId="0" xr:uid="{6140FFD7-68B7-4C71-9571-B3B6CBA267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220823</t>
        </r>
      </text>
    </comment>
    <comment ref="B142" authorId="0" shapeId="0" xr:uid="{701428FE-6C5B-4DD2-973D-CB6290FF8A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220919</t>
        </r>
      </text>
    </comment>
    <comment ref="B150" authorId="0" shapeId="0" xr:uid="{06DE3AE1-5E25-4D0E-88A7-D5B9BF1E18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220921</t>
        </r>
      </text>
    </comment>
    <comment ref="B156" authorId="0" shapeId="0" xr:uid="{22BB0F95-92D8-465C-9D8B-5353631E886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220922</t>
        </r>
      </text>
    </comment>
    <comment ref="B162" authorId="0" shapeId="0" xr:uid="{84D1ADDA-E9AE-4FC6-978B-AF4D1A10A11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220926</t>
        </r>
      </text>
    </comment>
    <comment ref="B168" authorId="0" shapeId="0" xr:uid="{D8B3D67E-D7D7-493A-AD81-4080EC5E4D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221004</t>
        </r>
      </text>
    </comment>
    <comment ref="B175" authorId="0" shapeId="0" xr:uid="{64653997-9B1B-4FCB-948C-7ED1D5A3DD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230403</t>
        </r>
      </text>
    </comment>
    <comment ref="B181" authorId="0" shapeId="0" xr:uid="{49C3E719-A3AF-4609-959E-68BE59AA6D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230405</t>
        </r>
      </text>
    </comment>
    <comment ref="B188" authorId="0" shapeId="0" xr:uid="{0BEE7F22-50EC-498A-920C-BBF95D59DD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220406</t>
        </r>
      </text>
    </comment>
    <comment ref="B200" authorId="0" shapeId="0" xr:uid="{AFA25526-51EE-427A-8AD6-BB91DEB9B2B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230710</t>
        </r>
      </text>
    </comment>
    <comment ref="B211" authorId="0" shapeId="0" xr:uid="{4AB48F86-948E-434E-AAA8-FE66F15B10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230719
</t>
        </r>
      </text>
    </comment>
  </commentList>
</comments>
</file>

<file path=xl/sharedStrings.xml><?xml version="1.0" encoding="utf-8"?>
<sst xmlns="http://schemas.openxmlformats.org/spreadsheetml/2006/main" count="61" uniqueCount="25">
  <si>
    <t>SEC</t>
  </si>
  <si>
    <t>T</t>
    <phoneticPr fontId="1" type="noConversion"/>
  </si>
  <si>
    <t>V</t>
    <phoneticPr fontId="1" type="noConversion"/>
  </si>
  <si>
    <t>E</t>
    <phoneticPr fontId="1" type="noConversion"/>
  </si>
  <si>
    <t>t</t>
    <phoneticPr fontId="1" type="noConversion"/>
  </si>
  <si>
    <t>Ci</t>
    <phoneticPr fontId="1" type="noConversion"/>
  </si>
  <si>
    <t>CF</t>
    <phoneticPr fontId="1" type="noConversion"/>
  </si>
  <si>
    <t>CA</t>
    <phoneticPr fontId="1" type="noConversion"/>
  </si>
  <si>
    <t>JLA</t>
    <phoneticPr fontId="1" type="noConversion"/>
  </si>
  <si>
    <t>t2</t>
  </si>
  <si>
    <t>CF_LA</t>
    <phoneticPr fontId="1" type="noConversion"/>
  </si>
  <si>
    <t>CA_LA</t>
    <phoneticPr fontId="1" type="noConversion"/>
  </si>
  <si>
    <t>CB_LA</t>
    <phoneticPr fontId="1" type="noConversion"/>
  </si>
  <si>
    <t>CF_K</t>
    <phoneticPr fontId="1" type="noConversion"/>
  </si>
  <si>
    <t>CA_K</t>
    <phoneticPr fontId="1" type="noConversion"/>
  </si>
  <si>
    <t>CB_K</t>
    <phoneticPr fontId="1" type="noConversion"/>
  </si>
  <si>
    <t>VF</t>
    <phoneticPr fontId="1" type="noConversion"/>
  </si>
  <si>
    <t>VA</t>
    <phoneticPr fontId="1" type="noConversion"/>
  </si>
  <si>
    <t>VB</t>
    <phoneticPr fontId="1" type="noConversion"/>
  </si>
  <si>
    <t>Ki</t>
    <phoneticPr fontId="1" type="noConversion"/>
  </si>
  <si>
    <t>NF_LA</t>
    <phoneticPr fontId="1" type="noConversion"/>
  </si>
  <si>
    <t>NA_LA</t>
    <phoneticPr fontId="1" type="noConversion"/>
  </si>
  <si>
    <t>NF_K</t>
    <phoneticPr fontId="1" type="noConversion"/>
  </si>
  <si>
    <t>NB_K</t>
    <phoneticPr fontId="1" type="noConversion"/>
  </si>
  <si>
    <t>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</si>
</sst>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"/>
    <numFmt numFmtId="178" formatCode="0.000_);[Red]\(0.000\)"/>
  </numFmts>
  <fonts count="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0" borderId="1" xfId="0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/>
    <xf numFmtId="176" fontId="4" fillId="6" borderId="0" xfId="0" applyNumberFormat="1" applyFont="1" applyFill="1" applyBorder="1" applyAlignment="1">
      <alignment vertical="center"/>
    </xf>
    <xf numFmtId="2" fontId="4" fillId="6" borderId="0" xfId="0" applyNumberFormat="1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0" fontId="4" fillId="11" borderId="0" xfId="0" applyFont="1" applyFill="1" applyBorder="1" applyAlignment="1">
      <alignment vertical="center"/>
    </xf>
    <xf numFmtId="0" fontId="4" fillId="1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10" borderId="0" xfId="0" applyFont="1" applyFill="1" applyBorder="1" applyAlignment="1">
      <alignment vertical="center"/>
    </xf>
    <xf numFmtId="2" fontId="4" fillId="11" borderId="0" xfId="0" applyNumberFormat="1" applyFont="1" applyFill="1" applyBorder="1" applyAlignment="1">
      <alignment vertical="center"/>
    </xf>
    <xf numFmtId="0" fontId="4" fillId="0" borderId="0" xfId="0" applyFont="1"/>
    <xf numFmtId="0" fontId="4" fillId="5" borderId="0" xfId="0" applyFont="1" applyFill="1"/>
    <xf numFmtId="0" fontId="4" fillId="4" borderId="0" xfId="0" applyFont="1" applyFill="1"/>
    <xf numFmtId="177" fontId="4" fillId="3" borderId="0" xfId="0" applyNumberFormat="1" applyFont="1" applyFill="1" applyBorder="1" applyAlignment="1">
      <alignment vertical="center"/>
    </xf>
    <xf numFmtId="0" fontId="4" fillId="3" borderId="0" xfId="0" applyFont="1" applyFill="1"/>
    <xf numFmtId="177" fontId="4" fillId="9" borderId="0" xfId="0" applyNumberFormat="1" applyFont="1" applyFill="1" applyBorder="1" applyAlignment="1">
      <alignment vertical="center"/>
    </xf>
    <xf numFmtId="0" fontId="4" fillId="9" borderId="0" xfId="0" applyFont="1" applyFill="1"/>
    <xf numFmtId="177" fontId="4" fillId="4" borderId="0" xfId="0" applyNumberFormat="1" applyFont="1" applyFill="1" applyBorder="1" applyAlignment="1">
      <alignment vertical="center"/>
    </xf>
    <xf numFmtId="177" fontId="4" fillId="7" borderId="0" xfId="0" applyNumberFormat="1" applyFont="1" applyFill="1" applyBorder="1" applyAlignment="1">
      <alignment vertical="center"/>
    </xf>
    <xf numFmtId="0" fontId="4" fillId="7" borderId="0" xfId="0" applyFont="1" applyFill="1"/>
    <xf numFmtId="0" fontId="4" fillId="11" borderId="0" xfId="0" applyFont="1" applyFill="1"/>
    <xf numFmtId="177" fontId="4" fillId="5" borderId="0" xfId="0" applyNumberFormat="1" applyFont="1" applyFill="1" applyBorder="1" applyAlignment="1">
      <alignment vertical="center"/>
    </xf>
    <xf numFmtId="177" fontId="4" fillId="3" borderId="2" xfId="0" applyNumberFormat="1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177" fontId="4" fillId="7" borderId="2" xfId="0" applyNumberFormat="1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177" fontId="4" fillId="12" borderId="2" xfId="0" applyNumberFormat="1" applyFont="1" applyFill="1" applyBorder="1" applyAlignment="1">
      <alignment vertical="center"/>
    </xf>
    <xf numFmtId="0" fontId="4" fillId="12" borderId="0" xfId="0" applyFont="1" applyFill="1"/>
    <xf numFmtId="0" fontId="4" fillId="12" borderId="2" xfId="0" applyFont="1" applyFill="1" applyBorder="1" applyAlignment="1">
      <alignment vertical="center"/>
    </xf>
    <xf numFmtId="0" fontId="4" fillId="5" borderId="0" xfId="0" applyFont="1" applyFill="1" applyBorder="1"/>
    <xf numFmtId="0" fontId="4" fillId="7" borderId="0" xfId="0" applyFont="1" applyFill="1" applyBorder="1"/>
    <xf numFmtId="0" fontId="4" fillId="2" borderId="0" xfId="0" applyFont="1" applyFill="1"/>
    <xf numFmtId="0" fontId="4" fillId="2" borderId="0" xfId="0" applyFont="1" applyFill="1" applyBorder="1"/>
    <xf numFmtId="0" fontId="4" fillId="4" borderId="0" xfId="0" applyFont="1" applyFill="1" applyBorder="1"/>
    <xf numFmtId="177" fontId="5" fillId="7" borderId="0" xfId="0" applyNumberFormat="1" applyFont="1" applyFill="1" applyBorder="1" applyAlignment="1">
      <alignment vertical="center"/>
    </xf>
    <xf numFmtId="0" fontId="5" fillId="7" borderId="0" xfId="0" applyFont="1" applyFill="1" applyBorder="1" applyAlignment="1">
      <alignment vertical="center"/>
    </xf>
    <xf numFmtId="177" fontId="4" fillId="6" borderId="0" xfId="0" applyNumberFormat="1" applyFont="1" applyFill="1" applyBorder="1" applyAlignment="1">
      <alignment vertical="center"/>
    </xf>
    <xf numFmtId="0" fontId="4" fillId="6" borderId="0" xfId="0" applyFont="1" applyFill="1"/>
    <xf numFmtId="1" fontId="4" fillId="6" borderId="0" xfId="0" applyNumberFormat="1" applyFont="1" applyFill="1" applyBorder="1" applyAlignment="1">
      <alignment vertical="center"/>
    </xf>
    <xf numFmtId="1" fontId="4" fillId="4" borderId="0" xfId="0" applyNumberFormat="1" applyFont="1" applyFill="1" applyBorder="1" applyAlignment="1">
      <alignment vertical="center"/>
    </xf>
    <xf numFmtId="0" fontId="4" fillId="3" borderId="0" xfId="0" applyFont="1" applyFill="1" applyBorder="1"/>
    <xf numFmtId="0" fontId="5" fillId="3" borderId="0" xfId="0" applyFont="1" applyFill="1" applyBorder="1" applyAlignment="1">
      <alignment vertical="center"/>
    </xf>
    <xf numFmtId="1" fontId="4" fillId="5" borderId="0" xfId="0" applyNumberFormat="1" applyFont="1" applyFill="1" applyBorder="1" applyAlignment="1">
      <alignment vertical="center"/>
    </xf>
    <xf numFmtId="2" fontId="4" fillId="7" borderId="0" xfId="0" applyNumberFormat="1" applyFont="1" applyFill="1" applyBorder="1" applyAlignment="1">
      <alignment vertical="center"/>
    </xf>
    <xf numFmtId="1" fontId="4" fillId="7" borderId="0" xfId="0" applyNumberFormat="1" applyFont="1" applyFill="1" applyBorder="1" applyAlignment="1">
      <alignment vertical="center"/>
    </xf>
    <xf numFmtId="2" fontId="4" fillId="11" borderId="0" xfId="0" applyNumberFormat="1" applyFont="1" applyFill="1" applyBorder="1" applyAlignment="1">
      <alignment horizontal="right" vertical="center"/>
    </xf>
    <xf numFmtId="1" fontId="4" fillId="11" borderId="0" xfId="0" applyNumberFormat="1" applyFont="1" applyFill="1" applyBorder="1" applyAlignment="1">
      <alignment vertical="center"/>
    </xf>
    <xf numFmtId="0" fontId="4" fillId="11" borderId="0" xfId="0" applyFont="1" applyFill="1" applyBorder="1"/>
    <xf numFmtId="2" fontId="4" fillId="4" borderId="0" xfId="0" applyNumberFormat="1" applyFont="1" applyFill="1" applyBorder="1" applyAlignment="1">
      <alignment horizontal="right" vertical="center"/>
    </xf>
    <xf numFmtId="2" fontId="4" fillId="3" borderId="0" xfId="0" applyNumberFormat="1" applyFont="1" applyFill="1" applyBorder="1" applyAlignment="1">
      <alignment horizontal="right" vertical="center"/>
    </xf>
    <xf numFmtId="1" fontId="4" fillId="3" borderId="0" xfId="0" applyNumberFormat="1" applyFont="1" applyFill="1" applyBorder="1" applyAlignment="1">
      <alignment vertical="center"/>
    </xf>
    <xf numFmtId="2" fontId="4" fillId="5" borderId="0" xfId="0" applyNumberFormat="1" applyFont="1" applyFill="1" applyBorder="1" applyAlignment="1">
      <alignment horizontal="right" vertical="center"/>
    </xf>
    <xf numFmtId="2" fontId="4" fillId="7" borderId="0" xfId="0" applyNumberFormat="1" applyFont="1" applyFill="1" applyBorder="1" applyAlignment="1">
      <alignment horizontal="right" vertical="center"/>
    </xf>
    <xf numFmtId="2" fontId="5" fillId="7" borderId="0" xfId="0" applyNumberFormat="1" applyFont="1" applyFill="1" applyBorder="1" applyAlignment="1">
      <alignment vertical="center"/>
    </xf>
    <xf numFmtId="1" fontId="5" fillId="7" borderId="0" xfId="0" applyNumberFormat="1" applyFont="1" applyFill="1" applyBorder="1" applyAlignment="1">
      <alignment vertical="center"/>
    </xf>
    <xf numFmtId="2" fontId="4" fillId="3" borderId="0" xfId="0" applyNumberFormat="1" applyFont="1" applyFill="1" applyBorder="1" applyAlignment="1">
      <alignment vertical="center"/>
    </xf>
    <xf numFmtId="2" fontId="4" fillId="5" borderId="0" xfId="0" applyNumberFormat="1" applyFont="1" applyFill="1" applyBorder="1" applyAlignment="1">
      <alignment vertical="center"/>
    </xf>
    <xf numFmtId="2" fontId="4" fillId="10" borderId="0" xfId="0" applyNumberFormat="1" applyFont="1" applyFill="1" applyBorder="1" applyAlignment="1">
      <alignment horizontal="right" vertical="center"/>
    </xf>
    <xf numFmtId="0" fontId="4" fillId="10" borderId="0" xfId="0" applyFont="1" applyFill="1" applyBorder="1"/>
    <xf numFmtId="177" fontId="4" fillId="10" borderId="0" xfId="0" applyNumberFormat="1" applyFont="1" applyFill="1" applyBorder="1" applyAlignment="1">
      <alignment vertical="center"/>
    </xf>
    <xf numFmtId="2" fontId="4" fillId="10" borderId="0" xfId="0" applyNumberFormat="1" applyFont="1" applyFill="1" applyBorder="1" applyAlignment="1">
      <alignment vertical="center"/>
    </xf>
    <xf numFmtId="1" fontId="4" fillId="10" borderId="0" xfId="0" applyNumberFormat="1" applyFont="1" applyFill="1" applyBorder="1" applyAlignment="1">
      <alignment vertical="center"/>
    </xf>
    <xf numFmtId="2" fontId="4" fillId="6" borderId="0" xfId="0" applyNumberFormat="1" applyFont="1" applyFill="1" applyBorder="1" applyAlignment="1">
      <alignment horizontal="right" vertical="center"/>
    </xf>
    <xf numFmtId="177" fontId="4" fillId="12" borderId="0" xfId="0" applyNumberFormat="1" applyFont="1" applyFill="1" applyBorder="1" applyAlignment="1">
      <alignment vertical="center"/>
    </xf>
    <xf numFmtId="177" fontId="4" fillId="4" borderId="2" xfId="0" applyNumberFormat="1" applyFont="1" applyFill="1" applyBorder="1" applyAlignment="1">
      <alignment vertical="center"/>
    </xf>
    <xf numFmtId="2" fontId="4" fillId="4" borderId="2" xfId="0" applyNumberFormat="1" applyFont="1" applyFill="1" applyBorder="1" applyAlignment="1">
      <alignment horizontal="right" vertical="center"/>
    </xf>
    <xf numFmtId="2" fontId="4" fillId="10" borderId="2" xfId="0" applyNumberFormat="1" applyFont="1" applyFill="1" applyBorder="1" applyAlignment="1">
      <alignment horizontal="right" vertical="center"/>
    </xf>
    <xf numFmtId="2" fontId="4" fillId="7" borderId="2" xfId="0" applyNumberFormat="1" applyFont="1" applyFill="1" applyBorder="1" applyAlignment="1">
      <alignment horizontal="right" vertical="center"/>
    </xf>
    <xf numFmtId="177" fontId="4" fillId="5" borderId="2" xfId="0" applyNumberFormat="1" applyFont="1" applyFill="1" applyBorder="1" applyAlignment="1">
      <alignment vertical="center"/>
    </xf>
    <xf numFmtId="2" fontId="4" fillId="5" borderId="2" xfId="0" applyNumberFormat="1" applyFont="1" applyFill="1" applyBorder="1" applyAlignment="1">
      <alignment horizontal="right" vertical="center"/>
    </xf>
    <xf numFmtId="177" fontId="5" fillId="7" borderId="2" xfId="0" applyNumberFormat="1" applyFont="1" applyFill="1" applyBorder="1" applyAlignment="1">
      <alignment vertical="center"/>
    </xf>
    <xf numFmtId="2" fontId="4" fillId="7" borderId="2" xfId="0" applyNumberFormat="1" applyFont="1" applyFill="1" applyBorder="1" applyAlignment="1">
      <alignment vertical="center"/>
    </xf>
    <xf numFmtId="0" fontId="4" fillId="4" borderId="2" xfId="0" applyFont="1" applyFill="1" applyBorder="1"/>
    <xf numFmtId="2" fontId="4" fillId="4" borderId="2" xfId="0" applyNumberFormat="1" applyFont="1" applyFill="1" applyBorder="1" applyAlignment="1">
      <alignment vertical="center"/>
    </xf>
    <xf numFmtId="0" fontId="0" fillId="12" borderId="0" xfId="0" applyFill="1"/>
    <xf numFmtId="177" fontId="0" fillId="9" borderId="0" xfId="0" applyNumberFormat="1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0" fillId="10" borderId="0" xfId="0" applyFill="1"/>
    <xf numFmtId="176" fontId="4" fillId="3" borderId="0" xfId="0" applyNumberFormat="1" applyFont="1" applyFill="1" applyBorder="1" applyAlignment="1">
      <alignment vertical="center"/>
    </xf>
    <xf numFmtId="2" fontId="0" fillId="3" borderId="0" xfId="0" applyNumberFormat="1" applyFill="1"/>
    <xf numFmtId="0" fontId="6" fillId="5" borderId="0" xfId="0" applyFont="1" applyFill="1" applyBorder="1" applyAlignment="1">
      <alignment vertical="center"/>
    </xf>
    <xf numFmtId="0" fontId="6" fillId="5" borderId="0" xfId="0" applyFont="1" applyFill="1"/>
    <xf numFmtId="0" fontId="4" fillId="12" borderId="0" xfId="0" applyFont="1" applyFill="1" applyBorder="1"/>
    <xf numFmtId="0" fontId="0" fillId="7" borderId="0" xfId="0" applyFill="1" applyBorder="1" applyAlignment="1">
      <alignment vertical="center"/>
    </xf>
    <xf numFmtId="177" fontId="4" fillId="11" borderId="0" xfId="0" applyNumberFormat="1" applyFont="1" applyFill="1" applyBorder="1" applyAlignment="1">
      <alignment vertical="center"/>
    </xf>
    <xf numFmtId="0" fontId="0" fillId="11" borderId="0" xfId="0" applyFill="1"/>
    <xf numFmtId="0" fontId="5" fillId="12" borderId="0" xfId="0" applyFont="1" applyFill="1" applyBorder="1" applyAlignment="1">
      <alignment vertical="center"/>
    </xf>
    <xf numFmtId="2" fontId="4" fillId="4" borderId="0" xfId="0" applyNumberFormat="1" applyFont="1" applyFill="1" applyBorder="1" applyAlignment="1">
      <alignment vertical="center"/>
    </xf>
    <xf numFmtId="2" fontId="5" fillId="4" borderId="0" xfId="0" applyNumberFormat="1" applyFont="1" applyFill="1" applyBorder="1" applyAlignment="1">
      <alignment vertical="center"/>
    </xf>
    <xf numFmtId="1" fontId="5" fillId="4" borderId="0" xfId="0" applyNumberFormat="1" applyFont="1" applyFill="1" applyBorder="1" applyAlignment="1">
      <alignment vertical="center"/>
    </xf>
    <xf numFmtId="178" fontId="0" fillId="0" borderId="0" xfId="0" applyNumberFormat="1"/>
    <xf numFmtId="0" fontId="6" fillId="9" borderId="0" xfId="0" applyFont="1" applyFill="1" applyBorder="1" applyAlignment="1">
      <alignment vertical="center"/>
    </xf>
    <xf numFmtId="0" fontId="6" fillId="9" borderId="0" xfId="0" applyFont="1" applyFill="1"/>
  </cellXfs>
  <cellStyles count="1">
    <cellStyle name="표준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numFmt numFmtId="177" formatCode="0.0"/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numFmt numFmtId="2" formatCode="0.00"/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11826000"/>
        <c:axId val="363160704"/>
      </c:scatterChart>
      <c:valAx>
        <c:axId val="3118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3160704"/>
        <c:crosses val="autoZero"/>
        <c:crossBetween val="midCat"/>
      </c:valAx>
      <c:valAx>
        <c:axId val="363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182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80962</xdr:colOff>
      <xdr:row>2</xdr:row>
      <xdr:rowOff>133350</xdr:rowOff>
    </xdr:from>
    <xdr:to>
      <xdr:col>18</xdr:col>
      <xdr:colOff>538162</xdr:colOff>
      <xdr:row>15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C90989E-9EB8-4D85-A0CD-1FB566970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F809D5-D4B0-4B12-A819-3487331552BE}" name="표1" displayName="표1" ref="A1:I215" totalsRowShown="0" headerRowDxfId="10" dataDxfId="9">
  <autoFilter ref="A1:I215" xr:uid="{34791CFF-DD4D-4521-9ACD-134D6FEB67A3}"/>
  <sortState ref="A2:I215">
    <sortCondition descending="1" ref="H1:H215"/>
  </sortState>
  <tableColumns count="9">
    <tableColumn id="1" xr3:uid="{D4EC51A2-AACD-481D-8502-982DBF27B211}" name="T" dataDxfId="8"/>
    <tableColumn id="2" xr3:uid="{B2CC3AA2-F8B8-4619-AE75-FC2949DF2630}" name="V" dataDxfId="7"/>
    <tableColumn id="3" xr3:uid="{E6DD4272-2706-4FA2-AD91-701AD922C5EB}" name="E" dataDxfId="6"/>
    <tableColumn id="4" xr3:uid="{3C3C4052-6C0C-4530-94BA-869593731A19}" name="Ci" dataDxfId="5"/>
    <tableColumn id="5" xr3:uid="{58ED7190-EF9A-4E11-BF9E-8619F1B529FB}" name="t2" dataDxfId="4"/>
    <tableColumn id="6" xr3:uid="{1D1EE415-C61E-42B2-8CE7-78AAD4940519}" name="CF" dataDxfId="3"/>
    <tableColumn id="7" xr3:uid="{71B22F40-2791-4BB3-8C3E-B29948F1FCF8}" name="CA" dataDxfId="2"/>
    <tableColumn id="8" xr3:uid="{1773C683-CD97-40D2-B6E2-F7E77159E64C}" name="SEC" dataDxfId="1"/>
    <tableColumn id="9" xr3:uid="{BB4FBC6A-47D6-42D8-865C-7D467995685E}" name="JLA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opLeftCell="A76" workbookViewId="0">
      <selection activeCell="E117" sqref="E117"/>
    </sheetView>
  </sheetViews>
  <sheetFormatPr defaultRowHeight="16.5"/>
  <sheetData>
    <row r="1" spans="1:9">
      <c r="A1" t="s">
        <v>1</v>
      </c>
      <c r="B1" t="s">
        <v>2</v>
      </c>
      <c r="C1" t="s">
        <v>3</v>
      </c>
      <c r="D1" t="s">
        <v>5</v>
      </c>
      <c r="E1" t="s">
        <v>4</v>
      </c>
      <c r="F1" t="s">
        <v>6</v>
      </c>
      <c r="G1" t="s">
        <v>7</v>
      </c>
      <c r="H1" t="s">
        <v>0</v>
      </c>
      <c r="I1" t="s">
        <v>8</v>
      </c>
    </row>
    <row r="2" spans="1:9">
      <c r="A2" s="1">
        <v>35</v>
      </c>
      <c r="B2" s="1">
        <v>35</v>
      </c>
      <c r="C2" s="1">
        <v>0.5</v>
      </c>
      <c r="D2" s="1">
        <v>3.2477506249999997</v>
      </c>
      <c r="E2" s="1">
        <v>0</v>
      </c>
      <c r="F2" s="1">
        <v>3.2477506249999997</v>
      </c>
      <c r="G2" s="1">
        <v>0</v>
      </c>
      <c r="H2" s="1">
        <v>0</v>
      </c>
      <c r="I2" s="1">
        <v>0</v>
      </c>
    </row>
    <row r="3" spans="1:9">
      <c r="A3" s="1">
        <v>35</v>
      </c>
      <c r="B3" s="1">
        <v>35</v>
      </c>
      <c r="C3" s="1">
        <v>0.5</v>
      </c>
      <c r="D3" s="1">
        <v>3.2477506249999997</v>
      </c>
      <c r="E3" s="1">
        <v>2</v>
      </c>
      <c r="F3" s="1">
        <v>2.6665981250000002</v>
      </c>
      <c r="G3" s="1">
        <v>0.27850784500000003</v>
      </c>
      <c r="H3" s="1">
        <v>6.563329299490972</v>
      </c>
      <c r="I3" s="1">
        <v>223.60810640378187</v>
      </c>
    </row>
    <row r="4" spans="1:9">
      <c r="A4" s="1">
        <v>35</v>
      </c>
      <c r="B4" s="1">
        <v>35</v>
      </c>
      <c r="C4" s="1">
        <v>0.5</v>
      </c>
      <c r="D4" s="1">
        <v>3.2477506249999997</v>
      </c>
      <c r="E4" s="1">
        <v>2.9333333333333331</v>
      </c>
      <c r="F4" s="1">
        <v>2.4709140650000001</v>
      </c>
      <c r="G4" s="1">
        <v>0.58305812000000001</v>
      </c>
      <c r="H4" s="1">
        <v>5.4084871581076088</v>
      </c>
      <c r="I4" s="1">
        <v>543.99318984124682</v>
      </c>
    </row>
    <row r="5" spans="1:9">
      <c r="A5" s="1">
        <v>35</v>
      </c>
      <c r="B5" s="1">
        <v>35</v>
      </c>
      <c r="C5" s="1">
        <v>0.5</v>
      </c>
      <c r="D5" s="1">
        <v>3.2477506249999997</v>
      </c>
      <c r="E5" s="1">
        <v>3.9333333333333331</v>
      </c>
      <c r="F5" s="1">
        <v>2.19324203</v>
      </c>
      <c r="G5" s="1">
        <v>1.0689408550000001</v>
      </c>
      <c r="H5" s="1">
        <v>3.9580804706672907</v>
      </c>
      <c r="I5" s="1">
        <v>1056.9429072509088</v>
      </c>
    </row>
    <row r="6" spans="1:9">
      <c r="A6" s="1">
        <v>35</v>
      </c>
      <c r="B6" s="1">
        <v>35</v>
      </c>
      <c r="C6" s="1">
        <v>0.5</v>
      </c>
      <c r="D6" s="1">
        <v>3.2477506249999997</v>
      </c>
      <c r="E6" s="1">
        <v>4.9333333333333336</v>
      </c>
      <c r="F6" s="1">
        <v>1.57051797</v>
      </c>
      <c r="G6" s="1">
        <v>1.5989389800000002</v>
      </c>
      <c r="H6" s="1">
        <v>3.2112347961607921</v>
      </c>
      <c r="I6" s="1">
        <v>1337.4265428000001</v>
      </c>
    </row>
    <row r="7" spans="1:9">
      <c r="A7" s="1">
        <v>35</v>
      </c>
      <c r="B7" s="1">
        <v>35</v>
      </c>
      <c r="C7" s="1">
        <v>0.5</v>
      </c>
      <c r="D7" s="1">
        <v>3.2477506249999997</v>
      </c>
      <c r="E7" s="1">
        <v>5.9333333333333336</v>
      </c>
      <c r="F7" s="1">
        <v>0.25829226500000002</v>
      </c>
      <c r="G7" s="1">
        <v>2.0870980399999999</v>
      </c>
      <c r="H7" s="1">
        <v>2.7888541177724586</v>
      </c>
      <c r="I7" s="1">
        <v>1432.4112292858176</v>
      </c>
    </row>
    <row r="8" spans="1:9">
      <c r="A8" s="1">
        <v>35</v>
      </c>
      <c r="B8" s="1">
        <v>35</v>
      </c>
      <c r="C8" s="1">
        <v>0.5</v>
      </c>
      <c r="D8" s="1">
        <v>3.2477506249999997</v>
      </c>
      <c r="E8" s="1">
        <v>6.9333333333333336</v>
      </c>
      <c r="F8" s="1">
        <v>4.8300900000000008E-2</v>
      </c>
      <c r="G8" s="1">
        <v>2.1793280399999997</v>
      </c>
      <c r="H8" s="1">
        <v>2.8597819682074355</v>
      </c>
      <c r="I8" s="1">
        <v>211.47835927272683</v>
      </c>
    </row>
    <row r="9" spans="1:9">
      <c r="A9" s="2">
        <v>35</v>
      </c>
      <c r="B9" s="2">
        <v>35</v>
      </c>
      <c r="C9" s="2">
        <v>1</v>
      </c>
      <c r="D9" s="2">
        <v>3.3288150000000001</v>
      </c>
      <c r="E9" s="2">
        <v>0</v>
      </c>
      <c r="F9" s="2">
        <v>3.3288150000000001</v>
      </c>
      <c r="G9" s="2">
        <v>0</v>
      </c>
      <c r="H9" s="2">
        <v>0</v>
      </c>
      <c r="I9" s="2">
        <v>0</v>
      </c>
    </row>
    <row r="10" spans="1:9">
      <c r="A10" s="2">
        <v>35</v>
      </c>
      <c r="B10" s="2">
        <v>35</v>
      </c>
      <c r="C10" s="2">
        <v>1</v>
      </c>
      <c r="D10" s="2">
        <v>3.3288150000000001</v>
      </c>
      <c r="E10" s="2">
        <v>1</v>
      </c>
      <c r="F10" s="2">
        <v>2.8715471850000003</v>
      </c>
      <c r="G10" s="2">
        <v>9.2803685000000011E-2</v>
      </c>
      <c r="H10" s="2">
        <v>7.7175765832191834</v>
      </c>
      <c r="I10" s="2">
        <v>149.10866945716367</v>
      </c>
    </row>
    <row r="11" spans="1:9">
      <c r="A11" s="2">
        <v>35</v>
      </c>
      <c r="B11" s="2">
        <v>35</v>
      </c>
      <c r="C11" s="2">
        <v>1</v>
      </c>
      <c r="D11" s="2">
        <v>3.3288150000000001</v>
      </c>
      <c r="E11" s="2">
        <v>3</v>
      </c>
      <c r="F11" s="2">
        <v>2.4172918750000001</v>
      </c>
      <c r="G11" s="2">
        <v>0.66734085500000007</v>
      </c>
      <c r="H11" s="2">
        <v>5.1437065731625209</v>
      </c>
      <c r="I11" s="2">
        <v>482.79047898530922</v>
      </c>
    </row>
    <row r="12" spans="1:9">
      <c r="A12" s="2">
        <v>35</v>
      </c>
      <c r="B12" s="2">
        <v>35</v>
      </c>
      <c r="C12" s="2">
        <v>1</v>
      </c>
      <c r="D12" s="2">
        <v>3.3288150000000001</v>
      </c>
      <c r="E12" s="2">
        <v>4</v>
      </c>
      <c r="F12" s="2">
        <v>2.1864096850000001</v>
      </c>
      <c r="G12" s="2">
        <v>1.0654421800000002</v>
      </c>
      <c r="H12" s="2">
        <v>4.2576642382787009</v>
      </c>
      <c r="I12" s="2">
        <v>838.79290707927305</v>
      </c>
    </row>
    <row r="13" spans="1:9">
      <c r="A13" s="2">
        <v>35</v>
      </c>
      <c r="B13" s="2">
        <v>35</v>
      </c>
      <c r="C13" s="2">
        <v>1</v>
      </c>
      <c r="D13" s="2">
        <v>3.3288150000000001</v>
      </c>
      <c r="E13" s="2">
        <v>5</v>
      </c>
      <c r="F13" s="2">
        <v>1.7500793750000001</v>
      </c>
      <c r="G13" s="2">
        <v>1.4896521800000002</v>
      </c>
      <c r="H13" s="2">
        <v>3.5735029672426859</v>
      </c>
      <c r="I13" s="2">
        <v>1094.3290207656723</v>
      </c>
    </row>
    <row r="14" spans="1:9">
      <c r="A14" s="2">
        <v>35</v>
      </c>
      <c r="B14" s="2">
        <v>35</v>
      </c>
      <c r="C14" s="2">
        <v>1</v>
      </c>
      <c r="D14" s="2">
        <v>3.3288150000000001</v>
      </c>
      <c r="E14" s="2">
        <v>6</v>
      </c>
      <c r="F14" s="2">
        <v>0.84578687500000005</v>
      </c>
      <c r="G14" s="2">
        <v>1.8799114000000003</v>
      </c>
      <c r="H14" s="2">
        <v>3.0888876454510785</v>
      </c>
      <c r="I14" s="2">
        <v>1259.6623827636367</v>
      </c>
    </row>
    <row r="15" spans="1:9">
      <c r="A15" s="2">
        <v>35</v>
      </c>
      <c r="B15" s="2">
        <v>35</v>
      </c>
      <c r="C15" s="2">
        <v>1</v>
      </c>
      <c r="D15" s="2">
        <v>3.3288150000000001</v>
      </c>
      <c r="E15" s="2">
        <v>7</v>
      </c>
      <c r="F15" s="2">
        <v>4.299125E-3</v>
      </c>
      <c r="G15" s="2">
        <v>2.0331920249999995</v>
      </c>
      <c r="H15" s="2">
        <v>3.0329637614747114</v>
      </c>
      <c r="I15" s="2">
        <v>617.25194930908924</v>
      </c>
    </row>
    <row r="16" spans="1:9">
      <c r="A16" s="3">
        <v>35</v>
      </c>
      <c r="B16" s="3">
        <v>35</v>
      </c>
      <c r="C16" s="3">
        <v>0.25</v>
      </c>
      <c r="D16" s="3">
        <v>3.3622940649999995</v>
      </c>
      <c r="E16" s="3">
        <v>0</v>
      </c>
      <c r="F16" s="3">
        <v>3.3622940649999995</v>
      </c>
      <c r="G16" s="3">
        <v>0</v>
      </c>
      <c r="H16" s="3">
        <v>0</v>
      </c>
      <c r="I16" s="3">
        <v>0</v>
      </c>
    </row>
    <row r="17" spans="1:12">
      <c r="A17" s="3">
        <v>35</v>
      </c>
      <c r="B17" s="3">
        <v>35</v>
      </c>
      <c r="C17" s="3">
        <v>0.25</v>
      </c>
      <c r="D17" s="3">
        <v>3.3622940649999995</v>
      </c>
      <c r="E17" s="3">
        <v>2</v>
      </c>
      <c r="F17" s="3">
        <v>2.6534331249999998</v>
      </c>
      <c r="G17" s="3">
        <v>0.27658394000000003</v>
      </c>
      <c r="H17" s="3">
        <v>6.2972673397013175</v>
      </c>
      <c r="I17" s="3">
        <v>222.06601934981819</v>
      </c>
    </row>
    <row r="18" spans="1:12">
      <c r="A18" s="3">
        <v>35</v>
      </c>
      <c r="B18" s="3">
        <v>35</v>
      </c>
      <c r="C18" s="3">
        <v>0.25</v>
      </c>
      <c r="D18" s="3">
        <v>3.3622940649999995</v>
      </c>
      <c r="E18" s="3">
        <v>3</v>
      </c>
      <c r="F18" s="3">
        <v>2.4549898450000001</v>
      </c>
      <c r="G18" s="3">
        <v>0.56717107</v>
      </c>
      <c r="H18" s="3">
        <v>5.2726418765906136</v>
      </c>
      <c r="I18" s="3">
        <v>484.79105194763628</v>
      </c>
    </row>
    <row r="19" spans="1:12">
      <c r="A19" s="3">
        <v>35</v>
      </c>
      <c r="B19" s="3">
        <v>35</v>
      </c>
      <c r="C19" s="3">
        <v>0.25</v>
      </c>
      <c r="D19" s="3">
        <v>3.3622940649999995</v>
      </c>
      <c r="E19" s="3">
        <v>4</v>
      </c>
      <c r="F19" s="3">
        <v>2.23330625</v>
      </c>
      <c r="G19" s="3">
        <v>0.92451817500000011</v>
      </c>
      <c r="H19" s="3">
        <v>4.356529171753448</v>
      </c>
      <c r="I19" s="3">
        <v>705.6141315706185</v>
      </c>
    </row>
    <row r="20" spans="1:12">
      <c r="A20" s="3">
        <v>35</v>
      </c>
      <c r="B20" s="3">
        <v>35</v>
      </c>
      <c r="C20" s="3">
        <v>0.25</v>
      </c>
      <c r="D20" s="3">
        <v>3.3622940649999995</v>
      </c>
      <c r="E20" s="3">
        <v>5</v>
      </c>
      <c r="F20" s="3">
        <v>1.9122498450000001</v>
      </c>
      <c r="G20" s="3">
        <v>1.331421145</v>
      </c>
      <c r="H20" s="3">
        <v>3.6602506281137521</v>
      </c>
      <c r="I20" s="3">
        <v>936.82171957905393</v>
      </c>
    </row>
    <row r="21" spans="1:12">
      <c r="A21" s="3">
        <v>35</v>
      </c>
      <c r="B21" s="3">
        <v>35</v>
      </c>
      <c r="C21" s="3">
        <v>0.25</v>
      </c>
      <c r="D21" s="3">
        <v>3.3622940649999995</v>
      </c>
      <c r="E21" s="3">
        <v>6</v>
      </c>
      <c r="F21" s="3">
        <v>1.3640059400000002</v>
      </c>
      <c r="G21" s="3">
        <v>1.7197877099999999</v>
      </c>
      <c r="H21" s="3">
        <v>3.1895780212095928</v>
      </c>
      <c r="I21" s="3">
        <v>1087.3847563499637</v>
      </c>
    </row>
    <row r="22" spans="1:12">
      <c r="A22" s="3">
        <v>35</v>
      </c>
      <c r="B22" s="3">
        <v>35</v>
      </c>
      <c r="C22" s="3">
        <v>0.25</v>
      </c>
      <c r="D22" s="3">
        <v>3.3622940649999995</v>
      </c>
      <c r="E22" s="3">
        <v>7</v>
      </c>
      <c r="F22" s="3">
        <v>0.157022245</v>
      </c>
      <c r="G22" s="3">
        <v>2.0286492699999998</v>
      </c>
      <c r="H22" s="3">
        <v>2.8810868617433214</v>
      </c>
      <c r="I22" s="3">
        <v>1154.5177229381811</v>
      </c>
    </row>
    <row r="23" spans="1:12">
      <c r="A23" s="3">
        <v>35</v>
      </c>
      <c r="B23" s="3">
        <v>35</v>
      </c>
      <c r="C23" s="3">
        <v>0.25</v>
      </c>
      <c r="D23" s="3">
        <v>3.3622940649999995</v>
      </c>
      <c r="E23" s="3">
        <v>8</v>
      </c>
      <c r="F23" s="3">
        <v>1.1334575E-2</v>
      </c>
      <c r="G23" s="3">
        <v>2.0487653649999999</v>
      </c>
      <c r="H23" s="3">
        <v>2.741659467325134</v>
      </c>
      <c r="I23" s="3">
        <v>549.61533053672736</v>
      </c>
    </row>
    <row r="24" spans="1:12">
      <c r="A24" s="4">
        <v>25</v>
      </c>
      <c r="B24" s="4">
        <v>30</v>
      </c>
      <c r="C24" s="4">
        <v>0.25</v>
      </c>
      <c r="D24" s="4">
        <v>3.0317594000000003</v>
      </c>
      <c r="E24" s="4">
        <v>0</v>
      </c>
      <c r="F24" s="4">
        <v>3.0317594000000003</v>
      </c>
      <c r="G24" s="4">
        <v>0</v>
      </c>
      <c r="H24" s="4">
        <v>0</v>
      </c>
      <c r="I24" s="4">
        <v>0</v>
      </c>
    </row>
    <row r="25" spans="1:12">
      <c r="A25" s="4">
        <v>25</v>
      </c>
      <c r="B25" s="4">
        <v>30</v>
      </c>
      <c r="C25" s="4">
        <v>0.25</v>
      </c>
      <c r="D25" s="4">
        <v>3.0317594000000003</v>
      </c>
      <c r="E25" s="4">
        <v>1.7833333333333332</v>
      </c>
      <c r="F25" s="4">
        <v>2.6825160000000006</v>
      </c>
      <c r="G25" s="4">
        <v>0.16628587999999997</v>
      </c>
      <c r="H25" s="4">
        <v>5.8353166952911124</v>
      </c>
      <c r="I25" s="4">
        <v>148.16178593585042</v>
      </c>
    </row>
    <row r="26" spans="1:12">
      <c r="A26" s="4">
        <v>25</v>
      </c>
      <c r="B26" s="4">
        <v>30</v>
      </c>
      <c r="C26" s="4">
        <v>0.25</v>
      </c>
      <c r="D26" s="4">
        <v>3.0317594000000003</v>
      </c>
      <c r="E26" s="4">
        <v>2.7833333333333332</v>
      </c>
      <c r="F26" s="4">
        <v>2.4846191499999999</v>
      </c>
      <c r="G26" s="4">
        <v>0.35621486000000002</v>
      </c>
      <c r="H26" s="4">
        <v>5.1497474136504078</v>
      </c>
      <c r="I26" s="4">
        <v>301.73706259723645</v>
      </c>
    </row>
    <row r="27" spans="1:12">
      <c r="A27" s="4">
        <v>25</v>
      </c>
      <c r="B27" s="4">
        <v>30</v>
      </c>
      <c r="C27" s="4">
        <v>0.25</v>
      </c>
      <c r="D27" s="4">
        <v>3.0317594000000003</v>
      </c>
      <c r="E27" s="4">
        <v>3.7833333333333332</v>
      </c>
      <c r="F27" s="4">
        <v>2.3413140499999998</v>
      </c>
      <c r="G27" s="4">
        <v>0.61346001999999999</v>
      </c>
      <c r="H27" s="4">
        <v>4.4810505856319223</v>
      </c>
      <c r="I27" s="4">
        <v>438.77706039170909</v>
      </c>
    </row>
    <row r="28" spans="1:12">
      <c r="A28" s="4">
        <v>25</v>
      </c>
      <c r="B28" s="4">
        <v>30</v>
      </c>
      <c r="C28" s="4">
        <v>0.25</v>
      </c>
      <c r="D28" s="4">
        <v>3.0317594000000003</v>
      </c>
      <c r="E28" s="4">
        <v>4.7833333333333332</v>
      </c>
      <c r="F28" s="4">
        <v>2.2044183500000001</v>
      </c>
      <c r="G28" s="4">
        <v>0.917078065</v>
      </c>
      <c r="H28" s="4">
        <v>3.7760985921919055</v>
      </c>
      <c r="I28" s="4">
        <v>617.3085378926545</v>
      </c>
    </row>
    <row r="29" spans="1:12">
      <c r="A29" s="4">
        <v>25</v>
      </c>
      <c r="B29" s="4">
        <v>30</v>
      </c>
      <c r="C29" s="4">
        <v>0.25</v>
      </c>
      <c r="D29" s="4">
        <v>3.0317594000000003</v>
      </c>
      <c r="E29" s="4">
        <v>5.7833333333333332</v>
      </c>
      <c r="F29" s="4">
        <v>2.0094607500000001</v>
      </c>
      <c r="G29" s="4">
        <v>1.23744002</v>
      </c>
      <c r="H29" s="4">
        <v>3.2931775671493528</v>
      </c>
      <c r="I29" s="4">
        <v>728.68315967127262</v>
      </c>
      <c r="L29" s="4"/>
    </row>
    <row r="30" spans="1:12">
      <c r="A30" s="5">
        <v>25</v>
      </c>
      <c r="B30" s="5">
        <v>20</v>
      </c>
      <c r="C30" s="5">
        <v>0.25</v>
      </c>
      <c r="D30" s="5">
        <v>3.4279187500000003</v>
      </c>
      <c r="E30" s="5">
        <v>0</v>
      </c>
      <c r="F30" s="5">
        <v>3.4279187500000003</v>
      </c>
      <c r="G30" s="5">
        <v>0</v>
      </c>
      <c r="H30" s="5">
        <v>0</v>
      </c>
      <c r="I30" s="5">
        <v>0</v>
      </c>
      <c r="L30" s="5"/>
    </row>
    <row r="31" spans="1:12">
      <c r="A31" s="5">
        <v>25</v>
      </c>
      <c r="B31" s="5">
        <v>20</v>
      </c>
      <c r="C31" s="5">
        <v>0.25</v>
      </c>
      <c r="D31" s="5">
        <v>3.4279187500000003</v>
      </c>
      <c r="E31" s="5">
        <v>1</v>
      </c>
      <c r="F31" s="5">
        <v>3.0539203000000006</v>
      </c>
      <c r="G31" s="5">
        <v>1.9228715E-2</v>
      </c>
      <c r="H31" s="5">
        <v>6.900845084795141</v>
      </c>
      <c r="I31" s="5">
        <v>31.265384616872723</v>
      </c>
      <c r="L31" s="5"/>
    </row>
    <row r="32" spans="1:12">
      <c r="A32" s="5">
        <v>25</v>
      </c>
      <c r="B32" s="5">
        <v>20</v>
      </c>
      <c r="C32" s="5">
        <v>0.25</v>
      </c>
      <c r="D32" s="5">
        <v>3.4279187500000003</v>
      </c>
      <c r="E32" s="5">
        <v>4</v>
      </c>
      <c r="F32" s="5">
        <v>2.4551603499999999</v>
      </c>
      <c r="G32" s="5">
        <v>0.19548710499999999</v>
      </c>
      <c r="H32" s="5">
        <v>4.0719128265428619</v>
      </c>
      <c r="I32" s="5">
        <v>91.111406118496973</v>
      </c>
      <c r="L32" s="5"/>
    </row>
    <row r="33" spans="1:12">
      <c r="A33" s="5">
        <v>25</v>
      </c>
      <c r="B33" s="5">
        <v>20</v>
      </c>
      <c r="C33" s="5">
        <v>0.25</v>
      </c>
      <c r="D33" s="5">
        <v>3.4279187500000003</v>
      </c>
      <c r="E33" s="5">
        <v>5</v>
      </c>
      <c r="F33" s="5">
        <v>2.3745781500000001</v>
      </c>
      <c r="G33" s="5">
        <v>0.32238411499999997</v>
      </c>
      <c r="H33" s="5">
        <v>3.2606222194277668</v>
      </c>
      <c r="I33" s="5">
        <v>197.44251868654547</v>
      </c>
      <c r="L33" s="4"/>
    </row>
    <row r="34" spans="1:12">
      <c r="A34" s="5">
        <v>25</v>
      </c>
      <c r="B34" s="5">
        <v>20</v>
      </c>
      <c r="C34" s="5">
        <v>0.25</v>
      </c>
      <c r="D34" s="5">
        <v>3.4279187500000003</v>
      </c>
      <c r="E34" s="5">
        <v>6</v>
      </c>
      <c r="F34" s="5">
        <v>2.1416741999999998</v>
      </c>
      <c r="G34" s="5">
        <v>0.43030770999999995</v>
      </c>
      <c r="H34" s="5">
        <v>3.0770564378376859</v>
      </c>
      <c r="I34" s="5">
        <v>167.92126483127271</v>
      </c>
      <c r="L34" s="5"/>
    </row>
    <row r="35" spans="1:12">
      <c r="A35" s="5">
        <v>25</v>
      </c>
      <c r="B35" s="5">
        <v>20</v>
      </c>
      <c r="C35" s="5">
        <v>0.25</v>
      </c>
      <c r="D35" s="5">
        <v>3.4279187500000003</v>
      </c>
      <c r="E35" s="5">
        <v>8</v>
      </c>
      <c r="F35" s="5">
        <v>2.1139568500000001</v>
      </c>
      <c r="G35" s="5">
        <v>0.67338908000000008</v>
      </c>
      <c r="H35" s="5">
        <v>2.79936798036801</v>
      </c>
      <c r="I35" s="5">
        <v>189.10846653745455</v>
      </c>
      <c r="L35" s="5"/>
    </row>
    <row r="36" spans="1:12">
      <c r="A36" s="6">
        <v>25</v>
      </c>
      <c r="B36" s="6">
        <v>20</v>
      </c>
      <c r="C36" s="6">
        <v>0.25</v>
      </c>
      <c r="D36" s="6">
        <v>2.8496455000000003</v>
      </c>
      <c r="E36" s="6">
        <v>0</v>
      </c>
      <c r="F36" s="6">
        <v>2.8496455000000003</v>
      </c>
      <c r="G36" s="6">
        <v>0</v>
      </c>
      <c r="H36" s="6">
        <v>0</v>
      </c>
      <c r="I36" s="6">
        <v>0</v>
      </c>
      <c r="L36" s="5"/>
    </row>
    <row r="37" spans="1:12">
      <c r="A37" s="6">
        <v>25</v>
      </c>
      <c r="B37" s="6">
        <v>20</v>
      </c>
      <c r="C37" s="6">
        <v>0.25</v>
      </c>
      <c r="D37" s="6">
        <v>2.8496455000000003</v>
      </c>
      <c r="E37" s="6">
        <v>3</v>
      </c>
      <c r="F37" s="6">
        <v>2.3370138499999999</v>
      </c>
      <c r="G37" s="6">
        <v>0.14400153500000001</v>
      </c>
      <c r="H37" s="6">
        <v>5.2163983818274495</v>
      </c>
      <c r="I37" s="6">
        <v>70.310518852509077</v>
      </c>
      <c r="L37" s="4"/>
    </row>
    <row r="38" spans="1:12">
      <c r="A38" s="6">
        <v>25</v>
      </c>
      <c r="B38" s="6">
        <v>20</v>
      </c>
      <c r="C38" s="6">
        <v>0.25</v>
      </c>
      <c r="D38" s="6">
        <v>2.8496455000000003</v>
      </c>
      <c r="E38" s="6">
        <v>4</v>
      </c>
      <c r="F38" s="6">
        <v>2.2938898499999998</v>
      </c>
      <c r="G38" s="6">
        <v>0.26654698500000001</v>
      </c>
      <c r="H38" s="6">
        <v>4.3058665371084066</v>
      </c>
      <c r="I38" s="6">
        <v>170.08491166487275</v>
      </c>
      <c r="L38" s="5"/>
    </row>
    <row r="39" spans="1:12">
      <c r="A39" s="6">
        <v>25</v>
      </c>
      <c r="B39" s="6">
        <v>20</v>
      </c>
      <c r="C39" s="6">
        <v>0.25</v>
      </c>
      <c r="D39" s="6">
        <v>2.8496455000000003</v>
      </c>
      <c r="E39" s="6">
        <v>5</v>
      </c>
      <c r="F39" s="6">
        <v>2.17278555</v>
      </c>
      <c r="G39" s="6">
        <v>0.4152613750000001</v>
      </c>
      <c r="H39" s="6">
        <v>3.7124040783788059</v>
      </c>
      <c r="I39" s="6">
        <v>218.6113091053092</v>
      </c>
      <c r="L39" s="5"/>
    </row>
    <row r="40" spans="1:12">
      <c r="A40" s="6">
        <v>25</v>
      </c>
      <c r="B40" s="6">
        <v>20</v>
      </c>
      <c r="C40" s="6">
        <v>0.25</v>
      </c>
      <c r="D40" s="6">
        <v>2.8496455000000003</v>
      </c>
      <c r="E40" s="6">
        <v>6</v>
      </c>
      <c r="F40" s="6">
        <v>2.04360155</v>
      </c>
      <c r="G40" s="6">
        <v>0.58640540000000008</v>
      </c>
      <c r="H40" s="6">
        <v>3.3234695510197727</v>
      </c>
      <c r="I40" s="6">
        <v>256.17739271505451</v>
      </c>
      <c r="L40" s="5"/>
    </row>
    <row r="41" spans="1:12">
      <c r="A41" s="6">
        <v>25</v>
      </c>
      <c r="B41" s="6">
        <v>20</v>
      </c>
      <c r="C41" s="6">
        <v>0.25</v>
      </c>
      <c r="D41" s="6">
        <v>2.8496455000000003</v>
      </c>
      <c r="E41" s="6">
        <v>7</v>
      </c>
      <c r="F41" s="6">
        <v>1.9599875</v>
      </c>
      <c r="G41" s="6">
        <v>0.78560450500000001</v>
      </c>
      <c r="H41" s="6">
        <v>3.0208661277904625</v>
      </c>
      <c r="I41" s="6">
        <v>290.36420521410895</v>
      </c>
      <c r="L41" s="4"/>
    </row>
    <row r="42" spans="1:12">
      <c r="A42" s="6">
        <v>25</v>
      </c>
      <c r="B42" s="6">
        <v>20</v>
      </c>
      <c r="C42" s="6">
        <v>0.25</v>
      </c>
      <c r="D42" s="6">
        <v>2.8496455000000003</v>
      </c>
      <c r="E42" s="6">
        <v>22.5</v>
      </c>
      <c r="F42" s="6">
        <v>0</v>
      </c>
      <c r="G42" s="6">
        <v>2.17914714</v>
      </c>
      <c r="H42" s="6">
        <v>2.383541757395407</v>
      </c>
      <c r="I42" s="6">
        <v>160.90785315048916</v>
      </c>
      <c r="L42" s="5"/>
    </row>
    <row r="43" spans="1:12">
      <c r="A43" s="7">
        <v>25</v>
      </c>
      <c r="B43" s="7">
        <v>10</v>
      </c>
      <c r="C43" s="7">
        <v>0.25</v>
      </c>
      <c r="D43" s="7">
        <v>6.328110950000001</v>
      </c>
      <c r="E43" s="7">
        <v>0</v>
      </c>
      <c r="F43" s="7">
        <v>6.328110950000001</v>
      </c>
      <c r="G43" s="7">
        <v>0</v>
      </c>
      <c r="H43" s="7">
        <v>0</v>
      </c>
      <c r="I43" s="7">
        <v>0</v>
      </c>
      <c r="L43" s="5"/>
    </row>
    <row r="44" spans="1:12">
      <c r="A44" s="7">
        <v>25</v>
      </c>
      <c r="B44" s="7">
        <v>10</v>
      </c>
      <c r="C44" s="7">
        <v>0.25</v>
      </c>
      <c r="D44" s="7">
        <v>6.328110950000001</v>
      </c>
      <c r="E44" s="7">
        <v>2</v>
      </c>
      <c r="F44" s="7">
        <v>5.1916738500000008</v>
      </c>
      <c r="G44" s="7">
        <v>1.4436675E-2</v>
      </c>
      <c r="H44" s="7">
        <v>13.560008224104598</v>
      </c>
      <c r="I44" s="7">
        <v>14.704558883636363</v>
      </c>
      <c r="L44" s="5"/>
    </row>
    <row r="45" spans="1:12">
      <c r="A45" s="7">
        <v>25</v>
      </c>
      <c r="B45" s="7">
        <v>10</v>
      </c>
      <c r="C45" s="7">
        <v>0.25</v>
      </c>
      <c r="D45" s="7">
        <v>6.328110950000001</v>
      </c>
      <c r="E45" s="7">
        <v>4</v>
      </c>
      <c r="F45" s="7">
        <v>4.7165054500000005</v>
      </c>
      <c r="G45" s="7">
        <v>7.3732885000000012E-2</v>
      </c>
      <c r="H45" s="7">
        <v>8.1956393428436343</v>
      </c>
      <c r="I45" s="7">
        <v>40.683358391636368</v>
      </c>
      <c r="L45" s="4"/>
    </row>
    <row r="46" spans="1:12">
      <c r="A46" s="7">
        <v>25</v>
      </c>
      <c r="B46" s="7">
        <v>10</v>
      </c>
      <c r="C46" s="7">
        <v>0.25</v>
      </c>
      <c r="D46" s="7">
        <v>6.328110950000001</v>
      </c>
      <c r="E46" s="7">
        <v>19</v>
      </c>
      <c r="F46" s="7">
        <v>3.1747812500000006</v>
      </c>
      <c r="G46" s="7">
        <v>0.858807345</v>
      </c>
      <c r="H46" s="7">
        <v>3.4899374095979558</v>
      </c>
      <c r="I46" s="7">
        <v>35.353981816048481</v>
      </c>
      <c r="L46" s="5"/>
    </row>
    <row r="47" spans="1:12">
      <c r="A47" s="7">
        <v>25</v>
      </c>
      <c r="B47" s="7">
        <v>10</v>
      </c>
      <c r="C47" s="7">
        <v>0.25</v>
      </c>
      <c r="D47" s="7">
        <v>6.328110950000001</v>
      </c>
      <c r="E47" s="7">
        <v>20</v>
      </c>
      <c r="F47" s="7">
        <v>3.0732379000000005</v>
      </c>
      <c r="G47" s="7">
        <v>0.89878827999999999</v>
      </c>
      <c r="H47" s="7">
        <v>3.3365759722877066</v>
      </c>
      <c r="I47" s="7">
        <v>29.466676021090887</v>
      </c>
      <c r="L47" s="5"/>
    </row>
    <row r="48" spans="1:12">
      <c r="A48" s="2">
        <v>25</v>
      </c>
      <c r="B48" s="2">
        <v>10</v>
      </c>
      <c r="C48" s="2">
        <v>0.25</v>
      </c>
      <c r="D48" s="2">
        <v>2.9619136500000005</v>
      </c>
      <c r="E48" s="2">
        <v>0</v>
      </c>
      <c r="F48" s="2">
        <v>2.9619136500000005</v>
      </c>
      <c r="G48" s="2">
        <v>0</v>
      </c>
      <c r="H48" s="2">
        <v>0</v>
      </c>
      <c r="I48" s="2">
        <v>0</v>
      </c>
      <c r="L48" s="5"/>
    </row>
    <row r="49" spans="1:12">
      <c r="A49" s="2">
        <v>25</v>
      </c>
      <c r="B49" s="2">
        <v>10</v>
      </c>
      <c r="C49" s="2">
        <v>0.25</v>
      </c>
      <c r="D49" s="2">
        <v>2.9619136500000005</v>
      </c>
      <c r="E49" s="2">
        <v>1</v>
      </c>
      <c r="F49" s="2">
        <v>2.6751949000000002</v>
      </c>
      <c r="G49" s="2">
        <v>1.8986750000000007E-3</v>
      </c>
      <c r="H49" s="2">
        <v>55.633508685775148</v>
      </c>
      <c r="I49" s="2">
        <v>3.3648240802909095</v>
      </c>
      <c r="L49" s="4"/>
    </row>
    <row r="50" spans="1:12">
      <c r="A50" s="2">
        <v>25</v>
      </c>
      <c r="B50" s="2">
        <v>10</v>
      </c>
      <c r="C50" s="2">
        <v>0.25</v>
      </c>
      <c r="D50" s="2">
        <v>2.9619136500000005</v>
      </c>
      <c r="E50" s="2">
        <v>3</v>
      </c>
      <c r="F50" s="2">
        <v>2.3429169999999999</v>
      </c>
      <c r="G50" s="2">
        <v>1.7868820000000001E-2</v>
      </c>
      <c r="H50" s="2">
        <v>26.083300141874329</v>
      </c>
      <c r="I50" s="2">
        <v>11.66497642298182</v>
      </c>
      <c r="L50" s="5"/>
    </row>
    <row r="51" spans="1:12">
      <c r="A51" s="2">
        <v>25</v>
      </c>
      <c r="B51" s="2">
        <v>10</v>
      </c>
      <c r="C51" s="2">
        <v>0.25</v>
      </c>
      <c r="D51" s="2">
        <v>2.9619136500000005</v>
      </c>
      <c r="E51" s="2">
        <v>4</v>
      </c>
      <c r="F51" s="2">
        <v>2.2108656</v>
      </c>
      <c r="G51" s="2">
        <v>3.0746550000000004E-2</v>
      </c>
      <c r="H51" s="2">
        <v>22.111979546769987</v>
      </c>
      <c r="I51" s="2">
        <v>16.30604673687273</v>
      </c>
      <c r="L51" s="5"/>
    </row>
    <row r="52" spans="1:12">
      <c r="A52" s="2">
        <v>25</v>
      </c>
      <c r="B52" s="2">
        <v>10</v>
      </c>
      <c r="C52" s="2">
        <v>0.25</v>
      </c>
      <c r="D52" s="2">
        <v>2.9619136500000005</v>
      </c>
      <c r="E52" s="2">
        <v>5</v>
      </c>
      <c r="F52" s="2">
        <v>2.1066562499999999</v>
      </c>
      <c r="G52" s="2">
        <v>4.4670530000000007E-2</v>
      </c>
      <c r="H52" s="2">
        <v>20.562467174519643</v>
      </c>
      <c r="I52" s="2">
        <v>15.516355503418183</v>
      </c>
      <c r="L52" s="5"/>
    </row>
    <row r="53" spans="1:12">
      <c r="A53" s="2">
        <v>25</v>
      </c>
      <c r="B53" s="2">
        <v>10</v>
      </c>
      <c r="C53" s="2">
        <v>0.25</v>
      </c>
      <c r="D53" s="2">
        <v>2.9619136500000005</v>
      </c>
      <c r="E53" s="2">
        <v>7</v>
      </c>
      <c r="F53" s="2">
        <v>1.9879281000000002</v>
      </c>
      <c r="G53" s="2">
        <v>7.9239959999999998E-2</v>
      </c>
      <c r="H53" s="2">
        <v>18.238666732000016</v>
      </c>
      <c r="I53" s="2">
        <v>16.986400913600004</v>
      </c>
    </row>
    <row r="54" spans="1:12">
      <c r="A54" s="2">
        <v>25</v>
      </c>
      <c r="B54" s="2">
        <v>10</v>
      </c>
      <c r="C54" s="2">
        <v>0.25</v>
      </c>
      <c r="D54" s="2">
        <v>2.9619136500000005</v>
      </c>
      <c r="E54" s="2">
        <v>23</v>
      </c>
      <c r="F54" s="2">
        <v>1.4294838999999997</v>
      </c>
      <c r="G54" s="2">
        <v>0.51243896</v>
      </c>
      <c r="H54" s="2">
        <v>7.1441629719786937</v>
      </c>
      <c r="I54" s="2">
        <v>14.001365782763639</v>
      </c>
    </row>
    <row r="55" spans="1:12">
      <c r="A55" s="3">
        <v>25</v>
      </c>
      <c r="B55" s="3">
        <v>30</v>
      </c>
      <c r="C55" s="3">
        <v>0.25</v>
      </c>
      <c r="D55" s="3">
        <v>0.98206601500000001</v>
      </c>
      <c r="E55" s="3">
        <v>0</v>
      </c>
      <c r="F55" s="3">
        <v>0.98206601500000001</v>
      </c>
      <c r="G55" s="3">
        <v>0</v>
      </c>
      <c r="H55" s="3">
        <v>0</v>
      </c>
      <c r="I55" s="3">
        <v>0</v>
      </c>
    </row>
    <row r="56" spans="1:12">
      <c r="A56" s="3">
        <v>25</v>
      </c>
      <c r="B56" s="3">
        <v>30</v>
      </c>
      <c r="C56" s="3">
        <v>0.25</v>
      </c>
      <c r="D56" s="3">
        <v>0.98206601500000001</v>
      </c>
      <c r="E56" s="3">
        <v>1</v>
      </c>
      <c r="F56" s="3">
        <v>0.9374429700000001</v>
      </c>
      <c r="G56" s="3">
        <v>1.405385E-2</v>
      </c>
      <c r="H56" s="3">
        <v>12.748721721797798</v>
      </c>
      <c r="I56" s="3">
        <v>22.747378625745451</v>
      </c>
    </row>
    <row r="57" spans="1:12">
      <c r="A57" s="3">
        <v>25</v>
      </c>
      <c r="B57" s="3">
        <v>30</v>
      </c>
      <c r="C57" s="3">
        <v>0.25</v>
      </c>
      <c r="D57" s="3">
        <v>0.98206601500000001</v>
      </c>
      <c r="E57" s="3">
        <v>3</v>
      </c>
      <c r="F57" s="3">
        <v>0.86845304500000009</v>
      </c>
      <c r="G57" s="3">
        <v>8.0358984999999994E-2</v>
      </c>
      <c r="H57" s="3">
        <v>13.956106355577136</v>
      </c>
      <c r="I57" s="3">
        <v>53.211920268945455</v>
      </c>
    </row>
    <row r="58" spans="1:12">
      <c r="A58" s="3">
        <v>25</v>
      </c>
      <c r="B58" s="3">
        <v>30</v>
      </c>
      <c r="C58" s="3">
        <v>0.25</v>
      </c>
      <c r="D58" s="3">
        <v>0.98206601500000001</v>
      </c>
      <c r="E58" s="3">
        <v>4</v>
      </c>
      <c r="F58" s="3">
        <v>0.76974484500000007</v>
      </c>
      <c r="G58" s="3">
        <v>0.22348239</v>
      </c>
      <c r="H58" s="3">
        <v>7.7031810463223227</v>
      </c>
      <c r="I58" s="3">
        <v>236.85230249454548</v>
      </c>
    </row>
    <row r="59" spans="1:12">
      <c r="A59" s="3">
        <v>25</v>
      </c>
      <c r="B59" s="3">
        <v>30</v>
      </c>
      <c r="C59" s="3">
        <v>0.25</v>
      </c>
      <c r="D59" s="3">
        <v>0.98206601500000001</v>
      </c>
      <c r="E59" s="3">
        <v>5</v>
      </c>
      <c r="F59" s="3">
        <v>0.46907898500000006</v>
      </c>
      <c r="G59" s="3">
        <v>0.52624196000000001</v>
      </c>
      <c r="H59" s="3">
        <v>3.8688526337499582</v>
      </c>
      <c r="I59" s="3">
        <v>589.62743672145439</v>
      </c>
    </row>
    <row r="60" spans="1:12">
      <c r="A60" s="3">
        <v>25</v>
      </c>
      <c r="B60" s="3">
        <v>30</v>
      </c>
      <c r="C60" s="3">
        <v>0.25</v>
      </c>
      <c r="D60" s="3">
        <v>0.98206601500000001</v>
      </c>
      <c r="E60" s="3">
        <v>6</v>
      </c>
      <c r="F60" s="3">
        <v>1.0830799999999998E-2</v>
      </c>
      <c r="G60" s="3">
        <v>0.82956726000000003</v>
      </c>
      <c r="H60" s="3">
        <v>2.1216293986572694</v>
      </c>
      <c r="I60" s="3">
        <v>794.29051352727311</v>
      </c>
    </row>
    <row r="61" spans="1:12">
      <c r="A61" s="8">
        <v>25</v>
      </c>
      <c r="B61" s="8">
        <v>20</v>
      </c>
      <c r="C61" s="8">
        <v>0.25</v>
      </c>
      <c r="D61" s="8">
        <v>0.94828547000000007</v>
      </c>
      <c r="E61" s="8">
        <v>0</v>
      </c>
      <c r="F61" s="8">
        <v>0.94828547000000007</v>
      </c>
      <c r="G61" s="8">
        <v>0</v>
      </c>
      <c r="H61" s="8">
        <v>0</v>
      </c>
      <c r="I61" s="8">
        <v>0</v>
      </c>
    </row>
    <row r="62" spans="1:12">
      <c r="A62" s="8">
        <v>25</v>
      </c>
      <c r="B62" s="8">
        <v>20</v>
      </c>
      <c r="C62" s="8">
        <v>0.25</v>
      </c>
      <c r="D62" s="8">
        <v>0.94828547000000007</v>
      </c>
      <c r="E62" s="8">
        <v>2</v>
      </c>
      <c r="F62" s="8">
        <v>0.839428905</v>
      </c>
      <c r="G62" s="8">
        <v>1.8852555E-2</v>
      </c>
      <c r="H62" s="8">
        <v>8.0379696773217013</v>
      </c>
      <c r="I62" s="8">
        <v>19.283476577090909</v>
      </c>
    </row>
    <row r="63" spans="1:12">
      <c r="A63" s="8">
        <v>25</v>
      </c>
      <c r="B63" s="8">
        <v>20</v>
      </c>
      <c r="C63" s="8">
        <v>0.25</v>
      </c>
      <c r="D63" s="8">
        <v>0.94828547000000007</v>
      </c>
      <c r="E63" s="8">
        <v>4</v>
      </c>
      <c r="F63" s="8">
        <v>0.74599570500000001</v>
      </c>
      <c r="G63" s="8">
        <v>0.12373867000000001</v>
      </c>
      <c r="H63" s="8">
        <v>4.3147971079288068</v>
      </c>
      <c r="I63" s="8">
        <v>80.584276211854558</v>
      </c>
    </row>
    <row r="64" spans="1:12">
      <c r="A64" s="8">
        <v>25</v>
      </c>
      <c r="B64" s="8">
        <v>20</v>
      </c>
      <c r="C64" s="8">
        <v>0.25</v>
      </c>
      <c r="D64" s="8">
        <v>0.94828547000000007</v>
      </c>
      <c r="E64" s="8">
        <v>9</v>
      </c>
      <c r="F64" s="8">
        <v>2.5037860000000002E-2</v>
      </c>
      <c r="G64" s="8">
        <v>0.74744820499999998</v>
      </c>
      <c r="H64" s="8">
        <v>1.9071829075821718</v>
      </c>
      <c r="I64" s="8">
        <v>218.97834324267635</v>
      </c>
    </row>
    <row r="65" spans="1:9">
      <c r="A65" s="4">
        <v>25</v>
      </c>
      <c r="B65" s="4">
        <v>10</v>
      </c>
      <c r="C65" s="4">
        <v>0.25</v>
      </c>
      <c r="D65" s="4">
        <v>1.0346990650000001</v>
      </c>
      <c r="E65" s="4">
        <v>0</v>
      </c>
      <c r="F65" s="4">
        <v>1.0346990650000001</v>
      </c>
      <c r="G65" s="4">
        <v>0</v>
      </c>
      <c r="H65" s="4">
        <v>0</v>
      </c>
      <c r="I65" s="4">
        <v>0</v>
      </c>
    </row>
    <row r="66" spans="1:9">
      <c r="A66" s="4">
        <v>25</v>
      </c>
      <c r="B66" s="4">
        <v>10</v>
      </c>
      <c r="C66" s="4">
        <v>0.25</v>
      </c>
      <c r="D66" s="4">
        <v>1.0346990650000001</v>
      </c>
      <c r="E66" s="4">
        <v>2</v>
      </c>
      <c r="F66" s="4">
        <v>0.92213937499999998</v>
      </c>
      <c r="G66" s="4">
        <v>3.9823000000000002E-3</v>
      </c>
      <c r="H66" s="4">
        <v>26.904614691495489</v>
      </c>
      <c r="I66" s="4">
        <v>3.3409273712727279</v>
      </c>
    </row>
    <row r="67" spans="1:9">
      <c r="A67" s="4">
        <v>25</v>
      </c>
      <c r="B67" s="4">
        <v>10</v>
      </c>
      <c r="C67" s="4">
        <v>0.25</v>
      </c>
      <c r="D67" s="4">
        <v>1.0346990650000001</v>
      </c>
      <c r="E67" s="4">
        <v>4</v>
      </c>
      <c r="F67" s="4">
        <v>0.85792484499999999</v>
      </c>
      <c r="G67" s="4">
        <v>1.191476E-2</v>
      </c>
      <c r="H67" s="4">
        <v>23.067459683482916</v>
      </c>
      <c r="I67" s="4">
        <v>6.0731604341818182</v>
      </c>
    </row>
    <row r="68" spans="1:9">
      <c r="A68" s="4">
        <v>25</v>
      </c>
      <c r="B68" s="4">
        <v>10</v>
      </c>
      <c r="C68" s="4">
        <v>0.25</v>
      </c>
      <c r="D68" s="4">
        <v>1.0346990650000001</v>
      </c>
      <c r="E68" s="4">
        <v>20</v>
      </c>
      <c r="F68" s="4">
        <v>0.54689250000000011</v>
      </c>
      <c r="G68" s="4">
        <v>0.33693830500000005</v>
      </c>
      <c r="H68" s="4">
        <v>5.9346995257334809</v>
      </c>
      <c r="I68" s="4">
        <v>24.842688360681823</v>
      </c>
    </row>
    <row r="69" spans="1:9">
      <c r="A69" s="4">
        <v>25</v>
      </c>
      <c r="B69" s="4">
        <v>10</v>
      </c>
      <c r="C69" s="4">
        <v>0.25</v>
      </c>
      <c r="D69" s="4">
        <v>1.0346990650000001</v>
      </c>
      <c r="E69" s="4">
        <v>21.916666666666668</v>
      </c>
      <c r="F69" s="4">
        <v>0.51838328</v>
      </c>
      <c r="G69" s="4">
        <v>0.39059436000000003</v>
      </c>
      <c r="H69" s="4">
        <v>5.7039414149768213</v>
      </c>
      <c r="I69" s="4">
        <v>31.100378348015774</v>
      </c>
    </row>
    <row r="70" spans="1:9">
      <c r="A70" s="4">
        <v>25</v>
      </c>
      <c r="B70" s="4">
        <v>10</v>
      </c>
      <c r="C70" s="4">
        <v>0.25</v>
      </c>
      <c r="D70" s="4">
        <v>1.0346990650000001</v>
      </c>
      <c r="E70" s="4">
        <v>24</v>
      </c>
      <c r="F70" s="4">
        <v>0.48404625000000001</v>
      </c>
      <c r="G70" s="4">
        <v>0.439745885</v>
      </c>
      <c r="H70" s="4">
        <v>5.6393853629719981</v>
      </c>
      <c r="I70" s="4">
        <v>25.183599563170926</v>
      </c>
    </row>
    <row r="71" spans="1:9">
      <c r="A71" s="4">
        <v>25</v>
      </c>
      <c r="B71" s="4">
        <v>10</v>
      </c>
      <c r="C71" s="4">
        <v>0.25</v>
      </c>
      <c r="D71" s="4">
        <v>1.0346990650000001</v>
      </c>
      <c r="E71" s="4">
        <v>26</v>
      </c>
      <c r="F71" s="4">
        <v>0.44923882999999998</v>
      </c>
      <c r="G71" s="4">
        <v>0.48012354000000007</v>
      </c>
      <c r="H71" s="4">
        <v>5.8448435880317202</v>
      </c>
      <c r="I71" s="4">
        <v>12.48828870618188</v>
      </c>
    </row>
    <row r="72" spans="1:9">
      <c r="A72" s="5">
        <v>25</v>
      </c>
      <c r="B72" s="5">
        <v>10</v>
      </c>
      <c r="C72" s="5">
        <v>0.25</v>
      </c>
      <c r="D72" s="5">
        <v>0.99474460999999992</v>
      </c>
      <c r="E72" s="5">
        <v>0</v>
      </c>
      <c r="F72" s="5">
        <v>0.99474460999999992</v>
      </c>
      <c r="G72" s="5">
        <v>0</v>
      </c>
      <c r="H72" s="5">
        <v>0</v>
      </c>
      <c r="I72" s="5">
        <v>0</v>
      </c>
    </row>
    <row r="73" spans="1:9">
      <c r="A73" s="5">
        <v>25</v>
      </c>
      <c r="B73" s="5">
        <v>10</v>
      </c>
      <c r="C73" s="5">
        <v>0.25</v>
      </c>
      <c r="D73" s="5">
        <v>0.99474460999999992</v>
      </c>
      <c r="E73" s="5">
        <v>1</v>
      </c>
      <c r="F73" s="5">
        <v>0.94515039000000001</v>
      </c>
      <c r="G73" s="5">
        <v>3.9947499999999983E-4</v>
      </c>
      <c r="H73" s="5">
        <v>17.748851320352713</v>
      </c>
      <c r="I73" s="5">
        <v>0.93902790472727116</v>
      </c>
    </row>
    <row r="74" spans="1:9">
      <c r="A74" s="5">
        <v>25</v>
      </c>
      <c r="B74" s="5">
        <v>10</v>
      </c>
      <c r="C74" s="5">
        <v>0.25</v>
      </c>
      <c r="D74" s="5">
        <v>0.99474460999999992</v>
      </c>
      <c r="E74" s="5">
        <v>2</v>
      </c>
      <c r="F74" s="5">
        <v>0.90080844000000004</v>
      </c>
      <c r="G74" s="5">
        <v>1.7873700000000008E-3</v>
      </c>
      <c r="H74" s="5">
        <v>10.505225706750265</v>
      </c>
      <c r="I74" s="5">
        <v>2.4214929720727292</v>
      </c>
    </row>
    <row r="75" spans="1:9">
      <c r="A75" s="5">
        <v>25</v>
      </c>
      <c r="B75" s="5">
        <v>10</v>
      </c>
      <c r="C75" s="5">
        <v>0.25</v>
      </c>
      <c r="D75" s="5">
        <v>0.99474460999999992</v>
      </c>
      <c r="E75" s="5">
        <v>3</v>
      </c>
      <c r="F75" s="5">
        <v>0.86372484500000002</v>
      </c>
      <c r="G75" s="5">
        <v>4.7755450000000008E-3</v>
      </c>
      <c r="H75" s="5">
        <v>8.9499884025503817</v>
      </c>
      <c r="I75" s="5">
        <v>4.646938288872728</v>
      </c>
    </row>
    <row r="76" spans="1:9">
      <c r="A76" s="5">
        <v>25</v>
      </c>
      <c r="B76" s="5">
        <v>10</v>
      </c>
      <c r="C76" s="5">
        <v>0.25</v>
      </c>
      <c r="D76" s="5">
        <v>0.99474460999999992</v>
      </c>
      <c r="E76" s="5">
        <v>4</v>
      </c>
      <c r="F76" s="5">
        <v>0.870966405</v>
      </c>
      <c r="G76" s="5">
        <v>8.4293750000000011E-3</v>
      </c>
      <c r="H76" s="5">
        <v>8.0600148935057803</v>
      </c>
      <c r="I76" s="5">
        <v>5.3957794706909104</v>
      </c>
    </row>
    <row r="77" spans="1:9">
      <c r="A77" s="5">
        <v>25</v>
      </c>
      <c r="B77" s="5">
        <v>10</v>
      </c>
      <c r="C77" s="5">
        <v>0.25</v>
      </c>
      <c r="D77" s="5">
        <v>0.99474460999999992</v>
      </c>
      <c r="E77" s="5">
        <v>20</v>
      </c>
      <c r="F77" s="5">
        <v>0.49492031500000011</v>
      </c>
      <c r="G77" s="5">
        <v>0.35979074</v>
      </c>
      <c r="H77" s="5">
        <v>0.7152630429612209</v>
      </c>
      <c r="I77" s="5">
        <v>27.666856539299999</v>
      </c>
    </row>
    <row r="78" spans="1:9">
      <c r="A78" s="5">
        <v>25</v>
      </c>
      <c r="B78" s="5">
        <v>10</v>
      </c>
      <c r="C78" s="5">
        <v>0.25</v>
      </c>
      <c r="D78" s="5">
        <v>0.99474460999999992</v>
      </c>
      <c r="E78" s="5">
        <v>21</v>
      </c>
      <c r="F78" s="5">
        <v>0.46870476500000008</v>
      </c>
      <c r="G78" s="5">
        <v>0.39227015500000001</v>
      </c>
      <c r="H78" s="5">
        <v>0.65631833252526228</v>
      </c>
      <c r="I78" s="5">
        <v>40.960439844799993</v>
      </c>
    </row>
    <row r="79" spans="1:9">
      <c r="A79" s="6">
        <v>25</v>
      </c>
      <c r="B79" s="6">
        <v>30</v>
      </c>
      <c r="C79" s="6">
        <v>0.25</v>
      </c>
      <c r="D79" s="6">
        <v>0.48327375000000006</v>
      </c>
      <c r="E79" s="6">
        <v>0</v>
      </c>
      <c r="F79" s="6">
        <v>0.48327375000000006</v>
      </c>
      <c r="G79" s="6">
        <v>0</v>
      </c>
      <c r="H79" s="6">
        <v>0</v>
      </c>
      <c r="I79" s="6">
        <v>0</v>
      </c>
    </row>
    <row r="80" spans="1:9">
      <c r="A80" s="6">
        <v>25</v>
      </c>
      <c r="B80" s="6">
        <v>30</v>
      </c>
      <c r="C80" s="6">
        <v>0.25</v>
      </c>
      <c r="D80" s="6">
        <v>0.48327375000000006</v>
      </c>
      <c r="E80" s="6">
        <v>1</v>
      </c>
      <c r="F80" s="6">
        <v>0.466157345</v>
      </c>
      <c r="G80" s="6">
        <v>2.378260000000001E-3</v>
      </c>
      <c r="H80" s="6">
        <v>15.697227235599822</v>
      </c>
      <c r="I80" s="6">
        <v>13.262330668800002</v>
      </c>
    </row>
    <row r="81" spans="1:9">
      <c r="A81" s="6">
        <v>25</v>
      </c>
      <c r="B81" s="6">
        <v>30</v>
      </c>
      <c r="C81" s="6">
        <v>0.25</v>
      </c>
      <c r="D81" s="6">
        <v>0.48327375000000006</v>
      </c>
      <c r="E81" s="6">
        <v>2</v>
      </c>
      <c r="F81" s="6">
        <v>0.43300812500000008</v>
      </c>
      <c r="G81" s="6">
        <v>4.0998190000000004E-2</v>
      </c>
      <c r="H81" s="6">
        <v>8.7164339650627998</v>
      </c>
      <c r="I81" s="6">
        <v>61.987375063854543</v>
      </c>
    </row>
    <row r="82" spans="1:9">
      <c r="A82" s="6">
        <v>25</v>
      </c>
      <c r="B82" s="6">
        <v>30</v>
      </c>
      <c r="C82" s="6">
        <v>0.25</v>
      </c>
      <c r="D82" s="6">
        <v>0.48327375000000006</v>
      </c>
      <c r="E82" s="6">
        <v>3</v>
      </c>
      <c r="F82" s="6">
        <v>0.32358773500000004</v>
      </c>
      <c r="G82" s="6">
        <v>0.168370135</v>
      </c>
      <c r="H82" s="6">
        <v>4.7047540639665595</v>
      </c>
      <c r="I82" s="6">
        <v>209.95503899461818</v>
      </c>
    </row>
    <row r="83" spans="1:9">
      <c r="A83" s="6">
        <v>25</v>
      </c>
      <c r="B83" s="6">
        <v>30</v>
      </c>
      <c r="C83" s="6">
        <v>0.25</v>
      </c>
      <c r="D83" s="6">
        <v>0.48327375000000006</v>
      </c>
      <c r="E83" s="6">
        <v>4</v>
      </c>
      <c r="F83" s="6">
        <v>7.0818500000000015E-3</v>
      </c>
      <c r="G83" s="6">
        <v>0.433770235</v>
      </c>
      <c r="H83" s="6">
        <v>2.6119130503677974</v>
      </c>
      <c r="I83" s="6">
        <v>498.61641922167252</v>
      </c>
    </row>
    <row r="84" spans="1:9">
      <c r="A84" s="7">
        <v>25</v>
      </c>
      <c r="B84" s="7">
        <v>20</v>
      </c>
      <c r="C84" s="7">
        <v>0.25</v>
      </c>
      <c r="D84" s="7">
        <v>0.41855460000000005</v>
      </c>
      <c r="E84" s="7">
        <v>0</v>
      </c>
      <c r="F84" s="7">
        <v>0.41855460000000005</v>
      </c>
      <c r="G84" s="7">
        <v>0</v>
      </c>
      <c r="H84" s="7">
        <v>0</v>
      </c>
      <c r="I84" s="7">
        <v>0</v>
      </c>
    </row>
    <row r="85" spans="1:9">
      <c r="A85" s="7">
        <v>25</v>
      </c>
      <c r="B85" s="7">
        <v>20</v>
      </c>
      <c r="C85" s="7">
        <v>0.25</v>
      </c>
      <c r="D85" s="7">
        <v>0.41855460000000005</v>
      </c>
      <c r="E85" s="7">
        <v>1</v>
      </c>
      <c r="F85" s="7">
        <v>0.40242465000000005</v>
      </c>
      <c r="G85" s="7">
        <v>6.3862549999999995E-3</v>
      </c>
      <c r="H85" s="7">
        <v>48.962188437874921</v>
      </c>
      <c r="I85" s="7">
        <v>10.45952455272727</v>
      </c>
    </row>
    <row r="86" spans="1:9">
      <c r="A86" s="7">
        <v>25</v>
      </c>
      <c r="B86" s="7">
        <v>20</v>
      </c>
      <c r="C86" s="7">
        <v>0.25</v>
      </c>
      <c r="D86" s="7">
        <v>0.41855460000000005</v>
      </c>
      <c r="E86" s="7">
        <v>3</v>
      </c>
      <c r="F86" s="7">
        <v>0.30674290000000004</v>
      </c>
      <c r="G86" s="7">
        <v>7.5523150000000011E-2</v>
      </c>
      <c r="H86" s="7">
        <v>10.627489774730655</v>
      </c>
      <c r="I86" s="7">
        <v>56.046431351272737</v>
      </c>
    </row>
    <row r="87" spans="1:9">
      <c r="A87" s="7">
        <v>25</v>
      </c>
      <c r="B87" s="7">
        <v>20</v>
      </c>
      <c r="C87" s="7">
        <v>0.25</v>
      </c>
      <c r="D87" s="7">
        <v>0.41855460000000005</v>
      </c>
      <c r="E87" s="7">
        <v>4</v>
      </c>
      <c r="F87" s="7">
        <v>0.30595355000000002</v>
      </c>
      <c r="G87" s="7">
        <v>0.21683915000000001</v>
      </c>
      <c r="H87" s="7">
        <v>3.6319856232685619</v>
      </c>
      <c r="I87" s="7">
        <v>236.04601524945451</v>
      </c>
    </row>
    <row r="88" spans="1:9">
      <c r="A88" s="7">
        <v>25</v>
      </c>
      <c r="B88" s="7">
        <v>20</v>
      </c>
      <c r="C88" s="7">
        <v>0.25</v>
      </c>
      <c r="D88" s="7">
        <v>0.41855460000000005</v>
      </c>
      <c r="E88" s="7">
        <v>5</v>
      </c>
      <c r="F88" s="7">
        <v>9.8302050000000016E-2</v>
      </c>
      <c r="G88" s="7">
        <v>0.39740590000000003</v>
      </c>
      <c r="H88" s="7">
        <v>1.8893387475415822</v>
      </c>
      <c r="I88" s="7">
        <v>330.7561370763637</v>
      </c>
    </row>
    <row r="89" spans="1:9">
      <c r="A89" s="2">
        <v>25</v>
      </c>
      <c r="B89" s="2">
        <v>10</v>
      </c>
      <c r="C89" s="2">
        <v>0.25</v>
      </c>
      <c r="D89" s="2">
        <v>0.4281573500000001</v>
      </c>
      <c r="E89" s="2">
        <v>0</v>
      </c>
      <c r="F89" s="2">
        <v>0.4281573500000001</v>
      </c>
      <c r="G89" s="2">
        <v>0</v>
      </c>
      <c r="H89" s="2">
        <v>0</v>
      </c>
      <c r="I89" s="2">
        <v>0</v>
      </c>
    </row>
    <row r="90" spans="1:9">
      <c r="A90" s="2">
        <v>25</v>
      </c>
      <c r="B90" s="2">
        <v>10</v>
      </c>
      <c r="C90" s="2">
        <v>0.25</v>
      </c>
      <c r="D90" s="2">
        <v>0.4281573500000001</v>
      </c>
      <c r="E90" s="2">
        <v>1</v>
      </c>
      <c r="F90" s="2">
        <v>0.41427259999999999</v>
      </c>
      <c r="G90" s="2">
        <v>8.5725000000000037E-4</v>
      </c>
      <c r="H90" s="2">
        <v>30.228851266893564</v>
      </c>
      <c r="I90" s="2">
        <v>1.578864916363637</v>
      </c>
    </row>
    <row r="91" spans="1:9">
      <c r="A91" s="2">
        <v>25</v>
      </c>
      <c r="B91" s="2">
        <v>10</v>
      </c>
      <c r="C91" s="2">
        <v>0.25</v>
      </c>
      <c r="D91" s="2">
        <v>0.4281573500000001</v>
      </c>
      <c r="E91" s="2">
        <v>2</v>
      </c>
      <c r="F91" s="2">
        <v>0.40225745000000007</v>
      </c>
      <c r="G91" s="2">
        <v>1.9922550000000001E-3</v>
      </c>
      <c r="H91" s="2">
        <v>32.74805723988058</v>
      </c>
      <c r="I91" s="2">
        <v>1.8217531889454539</v>
      </c>
    </row>
    <row r="92" spans="1:9">
      <c r="A92" s="2">
        <v>25</v>
      </c>
      <c r="B92" s="2">
        <v>10</v>
      </c>
      <c r="C92" s="2">
        <v>0.25</v>
      </c>
      <c r="D92" s="2">
        <v>0.4281573500000001</v>
      </c>
      <c r="E92" s="2">
        <v>3</v>
      </c>
      <c r="F92" s="2">
        <v>0.39052000000000003</v>
      </c>
      <c r="G92" s="2">
        <v>3.4369650000000002E-3</v>
      </c>
      <c r="H92" s="2">
        <v>31.737383609419126</v>
      </c>
      <c r="I92" s="2">
        <v>2.364020458036364</v>
      </c>
    </row>
    <row r="93" spans="1:9">
      <c r="A93" s="2">
        <v>25</v>
      </c>
      <c r="B93" s="2">
        <v>10</v>
      </c>
      <c r="C93" s="2">
        <v>0.25</v>
      </c>
      <c r="D93" s="2">
        <v>0.4281573500000001</v>
      </c>
      <c r="E93" s="2">
        <v>4</v>
      </c>
      <c r="F93" s="2">
        <v>0.37917455000000005</v>
      </c>
      <c r="G93" s="2">
        <v>5.3496050000000003E-3</v>
      </c>
      <c r="H93" s="2">
        <v>35.240210732838534</v>
      </c>
      <c r="I93" s="2">
        <v>3.0385798702545452</v>
      </c>
    </row>
    <row r="94" spans="1:9">
      <c r="A94" s="2">
        <v>25</v>
      </c>
      <c r="B94" s="2">
        <v>10</v>
      </c>
      <c r="C94" s="2">
        <v>0.25</v>
      </c>
      <c r="D94" s="2">
        <v>0.4281573500000001</v>
      </c>
      <c r="E94" s="2">
        <v>19.966666666666665</v>
      </c>
      <c r="F94" s="2">
        <v>0.16756175000000001</v>
      </c>
      <c r="G94" s="2">
        <v>0.26977034999999999</v>
      </c>
      <c r="H94" s="2">
        <v>6.3573425388124853</v>
      </c>
      <c r="I94" s="2">
        <v>22.524709016198901</v>
      </c>
    </row>
    <row r="95" spans="1:9">
      <c r="A95" s="2">
        <v>25</v>
      </c>
      <c r="B95" s="2">
        <v>10</v>
      </c>
      <c r="C95" s="2">
        <v>0.25</v>
      </c>
      <c r="D95" s="2">
        <v>0.4281573500000001</v>
      </c>
      <c r="E95" s="2">
        <v>21.383333333333333</v>
      </c>
      <c r="F95" s="2">
        <v>0.1394667</v>
      </c>
      <c r="G95" s="2">
        <v>0.28724440000000007</v>
      </c>
      <c r="H95" s="2">
        <v>6.3609399732545713</v>
      </c>
      <c r="I95" s="2">
        <v>10.269089363165849</v>
      </c>
    </row>
    <row r="96" spans="1:9">
      <c r="A96" s="2">
        <v>25</v>
      </c>
      <c r="B96" s="2">
        <v>10</v>
      </c>
      <c r="C96" s="2">
        <v>0.25</v>
      </c>
      <c r="D96" s="2">
        <v>0.4281573500000001</v>
      </c>
      <c r="E96" s="2">
        <v>23.466666666666665</v>
      </c>
      <c r="F96" s="2">
        <v>0.11396790000000001</v>
      </c>
      <c r="G96" s="2">
        <v>0.30770260000000005</v>
      </c>
      <c r="H96" s="2">
        <v>6.3395869699286225</v>
      </c>
      <c r="I96" s="2">
        <v>10.657138256989079</v>
      </c>
    </row>
    <row r="97" spans="2:5">
      <c r="B97" s="2"/>
      <c r="E97" s="10">
        <v>1</v>
      </c>
    </row>
    <row r="98" spans="2:5">
      <c r="B98" s="2">
        <v>10</v>
      </c>
      <c r="E98" s="10">
        <v>2</v>
      </c>
    </row>
    <row r="99" spans="2:5">
      <c r="B99" s="2">
        <v>10</v>
      </c>
      <c r="E99" s="10">
        <v>3</v>
      </c>
    </row>
    <row r="100" spans="2:5">
      <c r="B100" s="2">
        <v>10</v>
      </c>
      <c r="E100" s="10">
        <v>4</v>
      </c>
    </row>
    <row r="101" spans="2:5">
      <c r="B101" s="2">
        <v>10</v>
      </c>
      <c r="E101" s="10">
        <v>5</v>
      </c>
    </row>
    <row r="102" spans="2:5">
      <c r="B102" s="2">
        <v>10</v>
      </c>
      <c r="E102" s="10">
        <v>6</v>
      </c>
    </row>
    <row r="103" spans="2:5">
      <c r="B103" s="2">
        <v>10</v>
      </c>
      <c r="E103" s="10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2806-89E5-4326-A83A-EDA9D12CD36C}">
  <dimension ref="A1:DL284"/>
  <sheetViews>
    <sheetView workbookViewId="0">
      <pane ySplit="1" topLeftCell="A248" activePane="bottomLeft" state="frozen"/>
      <selection pane="bottomLeft" sqref="A1:U281"/>
    </sheetView>
  </sheetViews>
  <sheetFormatPr defaultRowHeight="16.5"/>
  <cols>
    <col min="11" max="11" width="28.125" bestFit="1" customWidth="1"/>
  </cols>
  <sheetData>
    <row r="1" spans="1:21">
      <c r="A1" s="25" t="s">
        <v>1</v>
      </c>
      <c r="B1" s="25" t="s">
        <v>2</v>
      </c>
      <c r="C1" s="25" t="s">
        <v>3</v>
      </c>
      <c r="D1" s="25" t="s">
        <v>5</v>
      </c>
      <c r="E1" s="25" t="s">
        <v>19</v>
      </c>
      <c r="F1" s="25" t="s">
        <v>4</v>
      </c>
      <c r="G1" s="25" t="s">
        <v>0</v>
      </c>
      <c r="H1" s="25" t="s">
        <v>8</v>
      </c>
      <c r="I1" s="25" t="s">
        <v>10</v>
      </c>
      <c r="J1" s="25" t="s">
        <v>11</v>
      </c>
      <c r="K1" s="25" t="s">
        <v>12</v>
      </c>
      <c r="L1" s="25" t="s">
        <v>13</v>
      </c>
      <c r="M1" s="25" t="s">
        <v>14</v>
      </c>
      <c r="N1" s="25" t="s">
        <v>15</v>
      </c>
      <c r="O1" s="25" t="s">
        <v>16</v>
      </c>
      <c r="P1" s="25" t="s">
        <v>17</v>
      </c>
      <c r="Q1" s="25" t="s">
        <v>18</v>
      </c>
      <c r="R1" t="s">
        <v>20</v>
      </c>
      <c r="S1" t="s">
        <v>21</v>
      </c>
      <c r="T1" t="s">
        <v>22</v>
      </c>
      <c r="U1" t="s">
        <v>23</v>
      </c>
    </row>
    <row r="2" spans="1:21">
      <c r="A2" s="29">
        <v>20.9</v>
      </c>
      <c r="B2" s="55">
        <v>30</v>
      </c>
      <c r="C2" s="17">
        <v>0.25</v>
      </c>
      <c r="D2" s="94">
        <v>0.5</v>
      </c>
      <c r="E2" s="94">
        <v>1</v>
      </c>
      <c r="F2" s="29">
        <v>0</v>
      </c>
      <c r="G2" s="29"/>
      <c r="H2" s="29"/>
      <c r="I2" s="29">
        <v>0.46792455000000005</v>
      </c>
      <c r="J2" s="29">
        <v>-5.99111E-3</v>
      </c>
      <c r="K2" s="29">
        <v>-6.195E-3</v>
      </c>
      <c r="L2" s="29">
        <v>1.0685389000000001</v>
      </c>
      <c r="M2" s="29">
        <v>4.4971068799999998E-3</v>
      </c>
      <c r="N2" s="29">
        <v>1.7298273125999998E-2</v>
      </c>
      <c r="O2" s="29">
        <v>1</v>
      </c>
      <c r="P2" s="29">
        <v>1</v>
      </c>
      <c r="Q2" s="29">
        <v>1</v>
      </c>
      <c r="R2" s="106">
        <f>D2*I2/$I$2*O2</f>
        <v>0.5</v>
      </c>
      <c r="S2" s="106">
        <f>D2-R2</f>
        <v>0</v>
      </c>
      <c r="T2" s="106">
        <f>E2*L2/$L$2*O2</f>
        <v>1</v>
      </c>
      <c r="U2" s="106">
        <f>E2-T2</f>
        <v>0</v>
      </c>
    </row>
    <row r="3" spans="1:21">
      <c r="A3" s="17">
        <v>25.6</v>
      </c>
      <c r="B3" s="55">
        <v>30</v>
      </c>
      <c r="C3" s="17">
        <v>0.25</v>
      </c>
      <c r="D3" s="94">
        <v>0.5</v>
      </c>
      <c r="E3" s="94">
        <v>1</v>
      </c>
      <c r="F3" s="55">
        <v>1</v>
      </c>
      <c r="G3" s="70">
        <v>2.0112118680691546</v>
      </c>
      <c r="H3" s="17">
        <v>56.275432727272722</v>
      </c>
      <c r="I3" s="2">
        <v>0.43406330000000004</v>
      </c>
      <c r="J3" s="95">
        <v>2.8368889999999997E-2</v>
      </c>
      <c r="K3" s="2">
        <v>-4.8553449999999996E-3</v>
      </c>
      <c r="L3" s="2">
        <v>0.46958044900000001</v>
      </c>
      <c r="M3" s="2">
        <v>1.0477322000000001E-2</v>
      </c>
      <c r="N3" s="2">
        <v>0.72347121719999996</v>
      </c>
      <c r="O3" s="29">
        <v>1</v>
      </c>
      <c r="P3" s="29">
        <v>1</v>
      </c>
      <c r="Q3" s="29">
        <v>1</v>
      </c>
      <c r="R3" s="106">
        <f t="shared" ref="R3:R5" si="0">D3*I3/$I$2*O3</f>
        <v>0.46381761760523144</v>
      </c>
      <c r="S3" s="106">
        <f>D3-R3</f>
        <v>3.6182382394768564E-2</v>
      </c>
      <c r="T3" s="106">
        <f t="shared" ref="T3:T5" si="1">E3*L3/$L$2*O3</f>
        <v>0.4394603219405489</v>
      </c>
      <c r="U3" s="106">
        <f>E3-T3</f>
        <v>0.56053967805945115</v>
      </c>
    </row>
    <row r="4" spans="1:21">
      <c r="A4" s="17">
        <v>29.5</v>
      </c>
      <c r="B4" s="55">
        <v>30</v>
      </c>
      <c r="C4" s="17">
        <v>0.25</v>
      </c>
      <c r="D4" s="94">
        <v>0.5</v>
      </c>
      <c r="E4" s="94">
        <v>1</v>
      </c>
      <c r="F4" s="55">
        <v>2</v>
      </c>
      <c r="G4" s="70">
        <v>1.3119644626986589</v>
      </c>
      <c r="H4" s="17">
        <v>218.69967979636363</v>
      </c>
      <c r="I4" s="2">
        <v>0.31259905000000004</v>
      </c>
      <c r="J4" s="2">
        <v>0.16189999999999999</v>
      </c>
      <c r="K4" s="2">
        <v>-2.9846849999999999E-3</v>
      </c>
      <c r="L4" s="2">
        <v>0.30243040000000004</v>
      </c>
      <c r="M4" s="2">
        <v>1.9146527999999999E-2</v>
      </c>
      <c r="N4" s="2">
        <v>1.05212032</v>
      </c>
      <c r="O4" s="29">
        <v>1</v>
      </c>
      <c r="P4" s="29">
        <v>1</v>
      </c>
      <c r="Q4" s="29">
        <v>1</v>
      </c>
      <c r="R4" s="106">
        <f t="shared" si="0"/>
        <v>0.33402719519631957</v>
      </c>
      <c r="S4" s="106">
        <f>D4-R4</f>
        <v>0.16597280480368043</v>
      </c>
      <c r="T4" s="106">
        <f t="shared" si="1"/>
        <v>0.28303171742273492</v>
      </c>
      <c r="U4" s="106">
        <f>E4-T4</f>
        <v>0.71696828257726508</v>
      </c>
    </row>
    <row r="5" spans="1:21">
      <c r="A5" s="17">
        <v>26.2</v>
      </c>
      <c r="B5" s="55">
        <v>30</v>
      </c>
      <c r="C5" s="17">
        <v>0.25</v>
      </c>
      <c r="D5" s="94">
        <v>0.5</v>
      </c>
      <c r="E5" s="94">
        <v>1</v>
      </c>
      <c r="F5" s="55">
        <v>3</v>
      </c>
      <c r="G5" s="70">
        <v>0.90953485444853732</v>
      </c>
      <c r="H5" s="17">
        <v>415.52102400000007</v>
      </c>
      <c r="I5" s="2">
        <v>-4.5462649999999999E-3</v>
      </c>
      <c r="J5" s="2">
        <v>0.41560400000000003</v>
      </c>
      <c r="K5" s="2">
        <v>1.6010850000000012E-3</v>
      </c>
      <c r="L5" s="2">
        <v>4.5714160799999997E-3</v>
      </c>
      <c r="M5" s="2">
        <v>2.1479450000000001E-2</v>
      </c>
      <c r="N5" s="2">
        <v>1.2484246699999999</v>
      </c>
      <c r="O5" s="29">
        <v>1</v>
      </c>
      <c r="P5" s="29">
        <v>1</v>
      </c>
      <c r="Q5" s="29">
        <v>1</v>
      </c>
      <c r="R5" s="106">
        <f t="shared" si="0"/>
        <v>-4.8579039077988103E-3</v>
      </c>
      <c r="S5" s="106">
        <f>D5-R5</f>
        <v>0.50485790390779883</v>
      </c>
      <c r="T5" s="106">
        <f t="shared" si="1"/>
        <v>4.2781934097111483E-3</v>
      </c>
      <c r="U5" s="106">
        <f>E5-T5</f>
        <v>0.99572180659028886</v>
      </c>
    </row>
    <row r="6" spans="1:21">
      <c r="A6" s="27">
        <v>22.6</v>
      </c>
      <c r="B6" s="27">
        <v>20</v>
      </c>
      <c r="C6" s="18">
        <v>0.25</v>
      </c>
      <c r="D6" s="27">
        <v>0.5</v>
      </c>
      <c r="E6" s="27">
        <v>1</v>
      </c>
      <c r="F6" s="27">
        <v>0</v>
      </c>
      <c r="G6" s="27"/>
      <c r="H6" s="27"/>
      <c r="I6" s="3">
        <v>0.48894725</v>
      </c>
      <c r="J6" s="3">
        <v>-5.6818599999999995E-3</v>
      </c>
      <c r="K6" s="3">
        <v>-6.195E-3</v>
      </c>
      <c r="L6" s="3">
        <v>1.0875600000000001</v>
      </c>
      <c r="M6" s="3">
        <v>4.4222748242000003E-3</v>
      </c>
      <c r="N6" s="3">
        <v>1.5311638015999999E-2</v>
      </c>
      <c r="O6" s="3">
        <v>1</v>
      </c>
      <c r="P6" s="3">
        <v>1</v>
      </c>
      <c r="Q6" s="3">
        <v>1</v>
      </c>
      <c r="R6" s="106">
        <f>D6*I6/$I$6*O6</f>
        <v>0.5</v>
      </c>
      <c r="S6" s="106">
        <f>D6-R6</f>
        <v>0</v>
      </c>
      <c r="T6" s="106">
        <f>E6*L6/$L$6*O6</f>
        <v>1</v>
      </c>
      <c r="U6" s="106">
        <f>E6-T6</f>
        <v>0</v>
      </c>
    </row>
    <row r="7" spans="1:21">
      <c r="A7" s="27">
        <v>24</v>
      </c>
      <c r="B7" s="27">
        <v>20</v>
      </c>
      <c r="C7" s="18">
        <v>0.25</v>
      </c>
      <c r="D7" s="27">
        <v>0.5</v>
      </c>
      <c r="E7" s="27">
        <v>1</v>
      </c>
      <c r="F7" s="18">
        <v>1</v>
      </c>
      <c r="G7" s="27">
        <v>2.6514179373116189</v>
      </c>
      <c r="H7" s="27">
        <v>14.895784228945454</v>
      </c>
      <c r="I7" s="3">
        <v>0.47136100000000003</v>
      </c>
      <c r="J7" s="3">
        <v>3.44751E-3</v>
      </c>
      <c r="K7" s="3">
        <v>-5.1834149999999994E-3</v>
      </c>
      <c r="L7" s="3">
        <v>1.0794069000000002</v>
      </c>
      <c r="M7" s="3">
        <v>6.9108432800000005E-3</v>
      </c>
      <c r="N7" s="3">
        <v>0.62414431069999998</v>
      </c>
      <c r="O7" s="3">
        <v>1.02</v>
      </c>
      <c r="P7" s="3">
        <v>0.99</v>
      </c>
      <c r="Q7" s="3">
        <v>0.98</v>
      </c>
      <c r="R7" s="106">
        <f t="shared" ref="R7:R11" si="2">D7*I7/$I$6*O7</f>
        <v>0.49165653350131333</v>
      </c>
      <c r="S7" s="106">
        <f t="shared" ref="S7:S69" si="3">D7-R7</f>
        <v>8.3434664986866691E-3</v>
      </c>
      <c r="T7" s="106">
        <f t="shared" ref="T7:T11" si="4">E7*L7/$L$6*O7</f>
        <v>1.012353376365442</v>
      </c>
      <c r="U7" s="106">
        <f t="shared" ref="U7:U69" si="5">E7-T7</f>
        <v>-1.2353376365441981E-2</v>
      </c>
    </row>
    <row r="8" spans="1:21">
      <c r="A8" s="27">
        <v>25.2</v>
      </c>
      <c r="B8" s="27">
        <v>20</v>
      </c>
      <c r="C8" s="18">
        <v>0.25</v>
      </c>
      <c r="D8" s="27">
        <v>0.5</v>
      </c>
      <c r="E8" s="27">
        <v>1</v>
      </c>
      <c r="F8" s="18">
        <v>2</v>
      </c>
      <c r="G8" s="27">
        <v>1.9791242909154094</v>
      </c>
      <c r="H8" s="27">
        <v>36.907557782400005</v>
      </c>
      <c r="I8" s="3">
        <v>0.4442368000000001</v>
      </c>
      <c r="J8" s="3">
        <v>2.6209720000000002E-2</v>
      </c>
      <c r="K8" s="3">
        <v>-3.1472749999999997E-3</v>
      </c>
      <c r="L8" s="3">
        <v>0.88156960000000018</v>
      </c>
      <c r="M8" s="3">
        <v>9.3755763200000005E-3</v>
      </c>
      <c r="N8" s="3">
        <v>0.78777889719999994</v>
      </c>
      <c r="O8" s="3">
        <v>1.02</v>
      </c>
      <c r="P8" s="3">
        <v>0.99</v>
      </c>
      <c r="Q8" s="3">
        <v>0.98</v>
      </c>
      <c r="R8" s="106">
        <f t="shared" si="2"/>
        <v>0.46336443859741527</v>
      </c>
      <c r="S8" s="106">
        <f t="shared" si="3"/>
        <v>3.6635561402584726E-2</v>
      </c>
      <c r="T8" s="106">
        <f t="shared" si="4"/>
        <v>0.82680587002096451</v>
      </c>
      <c r="U8" s="106">
        <f t="shared" si="5"/>
        <v>0.17319412997903549</v>
      </c>
    </row>
    <row r="9" spans="1:21">
      <c r="A9" s="27">
        <v>26.1</v>
      </c>
      <c r="B9" s="27">
        <v>20</v>
      </c>
      <c r="C9" s="18">
        <v>0.25</v>
      </c>
      <c r="D9" s="27">
        <v>0.5</v>
      </c>
      <c r="E9" s="27">
        <v>1</v>
      </c>
      <c r="F9" s="18">
        <v>3</v>
      </c>
      <c r="G9" s="27">
        <v>1.2535824105017652</v>
      </c>
      <c r="H9" s="27">
        <v>98.553624475927265</v>
      </c>
      <c r="I9" s="3">
        <v>0.39493030000000001</v>
      </c>
      <c r="J9" s="3">
        <v>8.6121349999999999E-2</v>
      </c>
      <c r="K9" s="3">
        <v>-1.6196649999999993E-3</v>
      </c>
      <c r="L9" s="3">
        <v>0.64422908099999998</v>
      </c>
      <c r="M9" s="3">
        <v>1.248191712E-2</v>
      </c>
      <c r="N9" s="3">
        <v>0.96318146999999998</v>
      </c>
      <c r="O9" s="3">
        <v>0.98</v>
      </c>
      <c r="P9" s="3">
        <v>1</v>
      </c>
      <c r="Q9" s="3">
        <v>1.01</v>
      </c>
      <c r="R9" s="106">
        <f t="shared" si="2"/>
        <v>0.39578062255181923</v>
      </c>
      <c r="S9" s="106">
        <f t="shared" si="3"/>
        <v>0.10421937744818077</v>
      </c>
      <c r="T9" s="106">
        <f t="shared" si="4"/>
        <v>0.58051463770274736</v>
      </c>
      <c r="U9" s="106">
        <f t="shared" si="5"/>
        <v>0.41948536229725264</v>
      </c>
    </row>
    <row r="10" spans="1:21">
      <c r="A10" s="27">
        <v>26.3</v>
      </c>
      <c r="B10" s="27">
        <v>20</v>
      </c>
      <c r="C10" s="18">
        <v>0.25</v>
      </c>
      <c r="D10" s="27">
        <v>0.5</v>
      </c>
      <c r="E10" s="27">
        <v>1</v>
      </c>
      <c r="F10" s="18">
        <v>4</v>
      </c>
      <c r="G10" s="27">
        <v>0.86094494176622216</v>
      </c>
      <c r="H10" s="27">
        <v>189.53266922618184</v>
      </c>
      <c r="I10" s="3">
        <v>0.29135155000000001</v>
      </c>
      <c r="J10" s="3">
        <v>0.19984555000000001</v>
      </c>
      <c r="K10" s="3">
        <v>1.1295599999999999E-3</v>
      </c>
      <c r="L10" s="3">
        <v>0.40844088400000006</v>
      </c>
      <c r="M10" s="3">
        <v>1.6443127999999998E-2</v>
      </c>
      <c r="N10" s="3">
        <v>1.081267</v>
      </c>
      <c r="O10" s="3">
        <v>0.92999999999999994</v>
      </c>
      <c r="P10" s="3">
        <v>1.01</v>
      </c>
      <c r="Q10" s="3">
        <v>1.02</v>
      </c>
      <c r="R10" s="106">
        <f t="shared" si="2"/>
        <v>0.27708197714579641</v>
      </c>
      <c r="S10" s="106">
        <f t="shared" si="3"/>
        <v>0.22291802285420359</v>
      </c>
      <c r="T10" s="106">
        <f t="shared" si="4"/>
        <v>0.34926810669756148</v>
      </c>
      <c r="U10" s="106">
        <f t="shared" si="5"/>
        <v>0.65073189330243852</v>
      </c>
    </row>
    <row r="11" spans="1:21">
      <c r="A11" s="27">
        <v>24.7</v>
      </c>
      <c r="B11" s="27">
        <v>20</v>
      </c>
      <c r="C11" s="18">
        <v>0.25</v>
      </c>
      <c r="D11" s="27">
        <v>0.5</v>
      </c>
      <c r="E11" s="27">
        <v>1</v>
      </c>
      <c r="F11" s="18">
        <v>5.0999999999999996</v>
      </c>
      <c r="G11" s="27">
        <v>0.72937722406531591</v>
      </c>
      <c r="H11" s="27">
        <v>193.84729791338845</v>
      </c>
      <c r="I11" s="3">
        <v>0.10937225000000002</v>
      </c>
      <c r="J11" s="3">
        <v>0.33881300000000003</v>
      </c>
      <c r="K11" s="3">
        <v>1.0475389999999998E-2</v>
      </c>
      <c r="L11" s="3">
        <v>0.24078150400000001</v>
      </c>
      <c r="M11" s="3">
        <v>1.7037018000000001E-2</v>
      </c>
      <c r="N11" s="3">
        <v>1.1477292300000002</v>
      </c>
      <c r="O11" s="3">
        <v>0.90999999999999992</v>
      </c>
      <c r="P11" s="3">
        <v>0.98</v>
      </c>
      <c r="Q11" s="3">
        <v>1.1200000000000001</v>
      </c>
      <c r="R11" s="106">
        <f t="shared" si="2"/>
        <v>0.10177861466651056</v>
      </c>
      <c r="S11" s="106">
        <f t="shared" si="3"/>
        <v>0.39822138533348944</v>
      </c>
      <c r="T11" s="106">
        <f t="shared" si="4"/>
        <v>0.2014704187722976</v>
      </c>
      <c r="U11" s="106">
        <f t="shared" si="5"/>
        <v>0.79852958122770246</v>
      </c>
    </row>
    <row r="12" spans="1:21">
      <c r="A12" s="29">
        <v>23</v>
      </c>
      <c r="B12" s="29">
        <v>10</v>
      </c>
      <c r="C12" s="17">
        <v>0.25</v>
      </c>
      <c r="D12" s="29">
        <v>0.5</v>
      </c>
      <c r="E12" s="29">
        <v>1</v>
      </c>
      <c r="F12" s="17">
        <v>0</v>
      </c>
      <c r="G12" s="29"/>
      <c r="H12" s="29"/>
      <c r="I12" s="2">
        <v>0.4281573500000001</v>
      </c>
      <c r="J12" s="2">
        <v>-6.195E-3</v>
      </c>
      <c r="K12" s="2">
        <v>-6.195E-3</v>
      </c>
      <c r="L12" s="2">
        <v>1.0223856000000002</v>
      </c>
      <c r="M12" s="2">
        <v>3.6913560642000002E-3</v>
      </c>
      <c r="N12" s="2">
        <v>1.2162390613999999E-2</v>
      </c>
      <c r="O12" s="2">
        <v>1</v>
      </c>
      <c r="P12" s="2">
        <v>1</v>
      </c>
      <c r="Q12" s="2">
        <v>1</v>
      </c>
      <c r="R12" s="106">
        <f>D12*I12/$I$12*O12</f>
        <v>0.5</v>
      </c>
      <c r="S12" s="106">
        <f t="shared" si="3"/>
        <v>0</v>
      </c>
      <c r="T12" s="106">
        <f>E12*L12/$L$12*O12</f>
        <v>1</v>
      </c>
      <c r="U12" s="106">
        <f t="shared" si="5"/>
        <v>0</v>
      </c>
    </row>
    <row r="13" spans="1:21">
      <c r="A13" s="28">
        <v>23.1</v>
      </c>
      <c r="B13" s="29">
        <v>10</v>
      </c>
      <c r="C13" s="17">
        <v>0.25</v>
      </c>
      <c r="D13" s="29">
        <v>0.5</v>
      </c>
      <c r="E13" s="29">
        <v>1</v>
      </c>
      <c r="F13" s="29">
        <v>1</v>
      </c>
      <c r="G13" s="29">
        <v>2.8789382158946251</v>
      </c>
      <c r="H13" s="29">
        <v>1.578864916363637</v>
      </c>
      <c r="I13" s="2">
        <v>0.41427259999999999</v>
      </c>
      <c r="J13" s="2">
        <v>-5.3377499999999996E-3</v>
      </c>
      <c r="K13" s="2">
        <v>-4.5150099999999999E-3</v>
      </c>
      <c r="L13" s="2">
        <v>0.97899999999999998</v>
      </c>
      <c r="M13" s="2">
        <v>4.6032652800000002E-3</v>
      </c>
      <c r="N13" s="2">
        <v>2.7117400600000001E-2</v>
      </c>
      <c r="O13" s="2">
        <v>1.04</v>
      </c>
      <c r="P13" s="2">
        <v>0.98</v>
      </c>
      <c r="Q13" s="2">
        <v>0.97</v>
      </c>
      <c r="R13" s="106">
        <f t="shared" ref="R13:R19" si="6">D13*I13/$I$12*O13</f>
        <v>0.5031368771317366</v>
      </c>
      <c r="S13" s="106">
        <f t="shared" si="3"/>
        <v>-3.136877131736604E-3</v>
      </c>
      <c r="T13" s="106">
        <f t="shared" ref="T13:T19" si="7">E13*L13/$L$12*O13</f>
        <v>0.99586692144333788</v>
      </c>
      <c r="U13" s="106">
        <f t="shared" si="5"/>
        <v>4.1330785566621175E-3</v>
      </c>
    </row>
    <row r="14" spans="1:21">
      <c r="A14" s="28">
        <v>23.2</v>
      </c>
      <c r="B14" s="29">
        <v>10</v>
      </c>
      <c r="C14" s="17">
        <v>0.25</v>
      </c>
      <c r="D14" s="29">
        <v>0.5</v>
      </c>
      <c r="E14" s="29">
        <v>1</v>
      </c>
      <c r="F14" s="29">
        <v>2</v>
      </c>
      <c r="G14" s="29">
        <v>3.1188625942743413</v>
      </c>
      <c r="H14" s="29">
        <v>1.8217531889454539</v>
      </c>
      <c r="I14" s="2">
        <v>0.40225745000000007</v>
      </c>
      <c r="J14" s="2">
        <v>-4.2027449999999999E-3</v>
      </c>
      <c r="K14" s="2">
        <v>-3.1632749999999997E-3</v>
      </c>
      <c r="L14" s="2">
        <v>1.0196724999999998</v>
      </c>
      <c r="M14" s="2">
        <v>5.9847804800000001E-3</v>
      </c>
      <c r="N14" s="2">
        <v>0.59338203229999997</v>
      </c>
      <c r="O14" s="2">
        <v>1.0899999999999999</v>
      </c>
      <c r="P14" s="2">
        <v>0.98</v>
      </c>
      <c r="Q14" s="2">
        <v>0.96</v>
      </c>
      <c r="R14" s="106">
        <f t="shared" si="6"/>
        <v>0.51203210747170391</v>
      </c>
      <c r="S14" s="106">
        <f t="shared" si="3"/>
        <v>-1.2032107471703912E-2</v>
      </c>
      <c r="T14" s="106">
        <f t="shared" si="7"/>
        <v>1.087107471975348</v>
      </c>
      <c r="U14" s="106">
        <f t="shared" si="5"/>
        <v>-8.7107471975347961E-2</v>
      </c>
    </row>
    <row r="15" spans="1:21">
      <c r="A15" s="28">
        <v>23.4</v>
      </c>
      <c r="B15" s="29">
        <v>10</v>
      </c>
      <c r="C15" s="17">
        <v>0.25</v>
      </c>
      <c r="D15" s="29">
        <v>0.5</v>
      </c>
      <c r="E15" s="29">
        <v>1</v>
      </c>
      <c r="F15" s="29">
        <v>3</v>
      </c>
      <c r="G15" s="29">
        <v>3.0226079628018216</v>
      </c>
      <c r="H15" s="29">
        <v>2.364020458036364</v>
      </c>
      <c r="I15" s="2">
        <v>0.39052000000000003</v>
      </c>
      <c r="J15" s="2">
        <v>-2.7580349999999998E-3</v>
      </c>
      <c r="K15" s="2">
        <v>-2.1587049999999995E-3</v>
      </c>
      <c r="L15" s="2">
        <v>0.93025239999999998</v>
      </c>
      <c r="M15" s="2">
        <v>7.0759585800000005E-3</v>
      </c>
      <c r="N15" s="2">
        <v>0.63472395229999989</v>
      </c>
      <c r="O15" s="2">
        <v>1.0899999999999999</v>
      </c>
      <c r="P15" s="2">
        <v>0.97</v>
      </c>
      <c r="Q15" s="2">
        <v>0.94</v>
      </c>
      <c r="R15" s="106">
        <f t="shared" si="6"/>
        <v>0.49709154823571272</v>
      </c>
      <c r="S15" s="106">
        <f t="shared" si="3"/>
        <v>2.9084517642872787E-3</v>
      </c>
      <c r="T15" s="106">
        <f t="shared" si="7"/>
        <v>0.99177366739124617</v>
      </c>
      <c r="U15" s="106">
        <f t="shared" si="5"/>
        <v>8.226332608753828E-3</v>
      </c>
    </row>
    <row r="16" spans="1:21">
      <c r="A16" s="28">
        <v>23.5</v>
      </c>
      <c r="B16" s="29">
        <v>10</v>
      </c>
      <c r="C16" s="17">
        <v>0.25</v>
      </c>
      <c r="D16" s="29">
        <v>0.5</v>
      </c>
      <c r="E16" s="29">
        <v>1</v>
      </c>
      <c r="F16" s="29">
        <v>4</v>
      </c>
      <c r="G16" s="29">
        <v>3.3562105459846223</v>
      </c>
      <c r="H16" s="29">
        <v>3.0385798702545452</v>
      </c>
      <c r="I16" s="2">
        <v>0.37917455000000005</v>
      </c>
      <c r="J16" s="2">
        <v>-8.4539499999999965E-4</v>
      </c>
      <c r="K16" s="2">
        <v>-1.4080449999999993E-3</v>
      </c>
      <c r="L16" s="2">
        <v>0.8356509000000002</v>
      </c>
      <c r="M16" s="2">
        <v>7.9394445000000001E-3</v>
      </c>
      <c r="N16" s="2">
        <v>0.68027829070000001</v>
      </c>
      <c r="O16" s="2">
        <v>1.1399999999999999</v>
      </c>
      <c r="P16" s="2">
        <v>0.97</v>
      </c>
      <c r="Q16" s="2">
        <v>0.91999999999999993</v>
      </c>
      <c r="R16" s="106">
        <f t="shared" si="6"/>
        <v>0.50478987106025375</v>
      </c>
      <c r="S16" s="106">
        <f t="shared" si="3"/>
        <v>-4.7898710602537475E-3</v>
      </c>
      <c r="T16" s="106">
        <f t="shared" si="7"/>
        <v>0.93178349342948485</v>
      </c>
      <c r="U16" s="106">
        <f t="shared" si="5"/>
        <v>6.8216506570515145E-2</v>
      </c>
    </row>
    <row r="17" spans="1:21">
      <c r="A17" s="28">
        <v>23.8</v>
      </c>
      <c r="B17" s="29">
        <v>10</v>
      </c>
      <c r="C17" s="17">
        <v>0.25</v>
      </c>
      <c r="D17" s="29">
        <v>0.5</v>
      </c>
      <c r="E17" s="29">
        <v>1</v>
      </c>
      <c r="F17" s="29">
        <v>19.966666666666665</v>
      </c>
      <c r="G17" s="29">
        <v>0.60546119417261768</v>
      </c>
      <c r="H17" s="29">
        <v>22.524709016198901</v>
      </c>
      <c r="I17" s="2">
        <v>0.16756175000000001</v>
      </c>
      <c r="J17" s="2">
        <v>0.26357534999999999</v>
      </c>
      <c r="K17" s="2">
        <v>2.7605015E-2</v>
      </c>
      <c r="L17" s="2">
        <v>0.30296232400000001</v>
      </c>
      <c r="M17" s="2">
        <v>2.5402298E-2</v>
      </c>
      <c r="N17" s="2">
        <v>1.0246107500000001</v>
      </c>
      <c r="O17" s="2">
        <v>1.0099999999999998</v>
      </c>
      <c r="P17" s="2">
        <v>0.83</v>
      </c>
      <c r="Q17" s="2">
        <v>1.0899999999999999</v>
      </c>
      <c r="R17" s="106">
        <f t="shared" si="6"/>
        <v>0.19763454662170338</v>
      </c>
      <c r="S17" s="106">
        <f t="shared" si="3"/>
        <v>0.30236545337829662</v>
      </c>
      <c r="T17" s="106">
        <f t="shared" si="7"/>
        <v>0.29929211369956682</v>
      </c>
      <c r="U17" s="106">
        <f t="shared" si="5"/>
        <v>0.70070788630043324</v>
      </c>
    </row>
    <row r="18" spans="1:21">
      <c r="A18" s="17">
        <v>23.2</v>
      </c>
      <c r="B18" s="29">
        <v>10</v>
      </c>
      <c r="C18" s="17">
        <v>0.25</v>
      </c>
      <c r="D18" s="29">
        <v>0.5</v>
      </c>
      <c r="E18" s="29">
        <v>1</v>
      </c>
      <c r="F18" s="29">
        <v>21.383333333333333</v>
      </c>
      <c r="G18" s="29">
        <v>0.60580380697662584</v>
      </c>
      <c r="H18" s="29">
        <v>10.269089363165849</v>
      </c>
      <c r="I18" s="2">
        <v>0.1394667</v>
      </c>
      <c r="J18" s="2">
        <v>0.28104940000000006</v>
      </c>
      <c r="K18" s="2">
        <v>3.0824345E-2</v>
      </c>
      <c r="L18" s="2">
        <v>0.28275483600000001</v>
      </c>
      <c r="M18" s="2">
        <v>2.6823978000000002E-2</v>
      </c>
      <c r="N18" s="2">
        <v>1.03755427</v>
      </c>
      <c r="O18" s="2">
        <v>0.99</v>
      </c>
      <c r="P18" s="2">
        <v>0.80999999999999994</v>
      </c>
      <c r="Q18" s="2">
        <v>1.0899999999999999</v>
      </c>
      <c r="R18" s="106">
        <f t="shared" si="6"/>
        <v>0.16123982573229206</v>
      </c>
      <c r="S18" s="106">
        <f t="shared" si="3"/>
        <v>0.33876017426770794</v>
      </c>
      <c r="T18" s="106">
        <f t="shared" si="7"/>
        <v>0.27379815173453143</v>
      </c>
      <c r="U18" s="106">
        <f t="shared" si="5"/>
        <v>0.72620184826546863</v>
      </c>
    </row>
    <row r="19" spans="1:21">
      <c r="A19" s="17">
        <v>23.1</v>
      </c>
      <c r="B19" s="29">
        <v>10</v>
      </c>
      <c r="C19" s="17">
        <v>0.25</v>
      </c>
      <c r="D19" s="29">
        <v>0.5</v>
      </c>
      <c r="E19" s="29">
        <v>1</v>
      </c>
      <c r="F19" s="29">
        <v>23.466666666666665</v>
      </c>
      <c r="G19" s="29">
        <v>0.60377018761224976</v>
      </c>
      <c r="H19" s="29">
        <v>10.6571382569891</v>
      </c>
      <c r="I19" s="2">
        <v>0.11396790000000001</v>
      </c>
      <c r="J19" s="2">
        <v>0.30150760000000004</v>
      </c>
      <c r="K19" s="2">
        <v>3.7962195000000004E-2</v>
      </c>
      <c r="L19" s="2">
        <v>0.26654402499999996</v>
      </c>
      <c r="M19" s="2">
        <v>2.9181151999999998E-2</v>
      </c>
      <c r="N19" s="2">
        <v>1.0327</v>
      </c>
      <c r="O19" s="2">
        <v>0.94</v>
      </c>
      <c r="P19" s="2">
        <v>0.79999999999999993</v>
      </c>
      <c r="Q19" s="2">
        <v>1.21</v>
      </c>
      <c r="R19" s="106">
        <f t="shared" si="6"/>
        <v>0.12510567201520653</v>
      </c>
      <c r="S19" s="106">
        <f t="shared" si="3"/>
        <v>0.3748943279847935</v>
      </c>
      <c r="T19" s="106">
        <f t="shared" si="7"/>
        <v>0.24506544644212505</v>
      </c>
      <c r="U19" s="106">
        <f>E19-T19</f>
        <v>0.75493455355787498</v>
      </c>
    </row>
    <row r="20" spans="1:21">
      <c r="A20" s="15">
        <v>23.8</v>
      </c>
      <c r="B20" s="15">
        <v>20</v>
      </c>
      <c r="C20" s="15">
        <v>0.25</v>
      </c>
      <c r="D20" s="26">
        <v>0.5</v>
      </c>
      <c r="E20" s="26">
        <v>1</v>
      </c>
      <c r="F20" s="26">
        <v>0</v>
      </c>
      <c r="G20" s="26"/>
      <c r="H20" s="26"/>
      <c r="I20" s="4">
        <v>0.41855460000000005</v>
      </c>
      <c r="J20" s="4">
        <v>-5.86945E-3</v>
      </c>
      <c r="K20" s="4">
        <v>-6.195E-3</v>
      </c>
      <c r="L20" s="4">
        <v>1.0712556</v>
      </c>
      <c r="M20" s="4">
        <v>9.7658065799999996E-3</v>
      </c>
      <c r="N20" s="4">
        <v>1.476828375E-2</v>
      </c>
      <c r="O20" s="4">
        <v>1</v>
      </c>
      <c r="P20" s="4">
        <v>1</v>
      </c>
      <c r="Q20" s="4">
        <v>1</v>
      </c>
      <c r="R20" s="106">
        <f>D20*I20/$I$20*O20</f>
        <v>0.5</v>
      </c>
      <c r="S20" s="106">
        <f t="shared" si="3"/>
        <v>0</v>
      </c>
      <c r="T20" s="106">
        <f>E20*L20/$L$20*O20</f>
        <v>1</v>
      </c>
      <c r="U20" s="106">
        <f t="shared" si="5"/>
        <v>0</v>
      </c>
    </row>
    <row r="21" spans="1:21">
      <c r="A21" s="26">
        <v>23</v>
      </c>
      <c r="B21" s="15">
        <v>20</v>
      </c>
      <c r="C21" s="15">
        <v>0.25</v>
      </c>
      <c r="D21" s="26">
        <v>0.5</v>
      </c>
      <c r="E21" s="26">
        <v>1</v>
      </c>
      <c r="F21" s="26">
        <v>1</v>
      </c>
      <c r="G21" s="26">
        <v>3.3414037868845607</v>
      </c>
      <c r="H21" s="26">
        <v>10.45952455272727</v>
      </c>
      <c r="I21" s="4">
        <v>0.40242465000000005</v>
      </c>
      <c r="J21" s="4">
        <v>5.1680499999999952E-4</v>
      </c>
      <c r="K21" s="4">
        <v>-4.4499049999999997E-3</v>
      </c>
      <c r="L21" s="4">
        <v>1.0495276</v>
      </c>
      <c r="M21" s="4">
        <v>6.6339620000000002E-3</v>
      </c>
      <c r="N21" s="4">
        <v>0.62574711869999988</v>
      </c>
      <c r="O21" s="4">
        <v>1.02</v>
      </c>
      <c r="P21" s="4">
        <v>1</v>
      </c>
      <c r="Q21" s="4">
        <v>0.96</v>
      </c>
      <c r="R21" s="106">
        <f t="shared" ref="R21:R25" si="8">D21*I21/$I$20*O21</f>
        <v>0.49034599428605019</v>
      </c>
      <c r="S21" s="106">
        <f t="shared" si="3"/>
        <v>9.6540057139498092E-3</v>
      </c>
      <c r="T21" s="106">
        <f t="shared" ref="T21:T24" si="9">E21*L21/$L$20*O21</f>
        <v>0.99931160406536035</v>
      </c>
      <c r="U21" s="106">
        <f t="shared" si="5"/>
        <v>6.8839593463965176E-4</v>
      </c>
    </row>
    <row r="22" spans="1:21">
      <c r="A22" s="26">
        <v>23.6</v>
      </c>
      <c r="B22" s="15">
        <v>20</v>
      </c>
      <c r="C22" s="15">
        <v>0.25</v>
      </c>
      <c r="D22" s="26">
        <v>0.5</v>
      </c>
      <c r="E22" s="26">
        <v>1</v>
      </c>
      <c r="F22" s="26">
        <v>3</v>
      </c>
      <c r="G22" s="26">
        <v>1.4160095729011373</v>
      </c>
      <c r="H22" s="26">
        <v>56.046431351272737</v>
      </c>
      <c r="I22" s="26">
        <v>0.30674290000000004</v>
      </c>
      <c r="J22" s="4">
        <v>6.9653700000000013E-2</v>
      </c>
      <c r="K22" s="4">
        <v>-2.0462499999999995E-3</v>
      </c>
      <c r="L22" s="4">
        <v>0.61148476900000004</v>
      </c>
      <c r="M22" s="4">
        <v>1.215994752E-2</v>
      </c>
      <c r="N22" s="4">
        <v>0.93895691999999997</v>
      </c>
      <c r="O22" s="4">
        <v>1.0099999999999998</v>
      </c>
      <c r="P22" s="4">
        <v>0.99</v>
      </c>
      <c r="Q22" s="4">
        <v>0.97</v>
      </c>
      <c r="R22" s="106">
        <f t="shared" si="8"/>
        <v>0.3700954773881352</v>
      </c>
      <c r="S22" s="106">
        <f t="shared" si="3"/>
        <v>0.1299045226118648</v>
      </c>
      <c r="T22" s="106">
        <f t="shared" si="9"/>
        <v>0.57651938219972887</v>
      </c>
      <c r="U22" s="106">
        <f t="shared" si="5"/>
        <v>0.42348061780027113</v>
      </c>
    </row>
    <row r="23" spans="1:21">
      <c r="A23" s="26">
        <v>24</v>
      </c>
      <c r="B23" s="15">
        <v>20</v>
      </c>
      <c r="C23" s="15">
        <v>0.25</v>
      </c>
      <c r="D23" s="26">
        <v>0.5</v>
      </c>
      <c r="E23" s="26">
        <v>1</v>
      </c>
      <c r="F23" s="26">
        <v>4</v>
      </c>
      <c r="G23" s="26">
        <v>0.75405812885760359</v>
      </c>
      <c r="H23" s="26">
        <v>236.04601524945451</v>
      </c>
      <c r="I23" s="4">
        <v>0.30595355000000002</v>
      </c>
      <c r="J23" s="4">
        <v>0.21096970000000001</v>
      </c>
      <c r="K23" s="4">
        <v>-6.2099999999995492E-6</v>
      </c>
      <c r="L23" s="4">
        <v>0.37857675600000001</v>
      </c>
      <c r="M23" s="4">
        <v>1.5795799999999999E-2</v>
      </c>
      <c r="N23" s="4">
        <v>1.05697675</v>
      </c>
      <c r="O23" s="4">
        <v>0.94</v>
      </c>
      <c r="P23" s="4">
        <v>1.01</v>
      </c>
      <c r="Q23" s="4">
        <v>1</v>
      </c>
      <c r="R23" s="106">
        <f t="shared" si="8"/>
        <v>0.34355892516770808</v>
      </c>
      <c r="S23" s="106">
        <f t="shared" si="3"/>
        <v>0.15644107483229192</v>
      </c>
      <c r="T23" s="106">
        <f t="shared" si="9"/>
        <v>0.33219163628176135</v>
      </c>
      <c r="U23" s="106">
        <f t="shared" si="5"/>
        <v>0.6678083637182386</v>
      </c>
    </row>
    <row r="24" spans="1:21">
      <c r="A24" s="26">
        <v>23.8</v>
      </c>
      <c r="B24" s="15">
        <v>20</v>
      </c>
      <c r="C24" s="15">
        <v>0.25</v>
      </c>
      <c r="D24" s="26">
        <v>0.5</v>
      </c>
      <c r="E24" s="26">
        <v>1</v>
      </c>
      <c r="F24" s="26">
        <v>5</v>
      </c>
      <c r="G24" s="26">
        <v>0.53175200208068885</v>
      </c>
      <c r="H24" s="26">
        <v>330.7561370763637</v>
      </c>
      <c r="I24" s="4">
        <v>9.8302050000000016E-2</v>
      </c>
      <c r="J24" s="4">
        <v>0.39153645000000004</v>
      </c>
      <c r="K24" s="4">
        <v>7.1262849999999987E-3</v>
      </c>
      <c r="L24" s="4">
        <v>0.22910161600000001</v>
      </c>
      <c r="M24" s="4">
        <v>1.8821592000000002E-2</v>
      </c>
      <c r="N24" s="4">
        <v>1.1980481199999999</v>
      </c>
      <c r="O24" s="4">
        <v>0.87</v>
      </c>
      <c r="P24" s="4">
        <v>1.06</v>
      </c>
      <c r="Q24" s="4">
        <v>1.06</v>
      </c>
      <c r="R24" s="106">
        <f t="shared" si="8"/>
        <v>0.10216442908523762</v>
      </c>
      <c r="S24" s="106">
        <f t="shared" si="3"/>
        <v>0.3978355709147624</v>
      </c>
      <c r="T24" s="106">
        <f t="shared" si="9"/>
        <v>0.18606054980716089</v>
      </c>
      <c r="U24" s="106">
        <f t="shared" si="5"/>
        <v>0.81393945019283909</v>
      </c>
    </row>
    <row r="25" spans="1:21">
      <c r="A25" s="26">
        <v>23.3</v>
      </c>
      <c r="B25" s="15">
        <v>20</v>
      </c>
      <c r="C25" s="15">
        <v>0.25</v>
      </c>
      <c r="D25" s="26">
        <v>0.5</v>
      </c>
      <c r="E25" s="26">
        <v>1</v>
      </c>
      <c r="F25" s="26">
        <v>6</v>
      </c>
      <c r="G25" s="26">
        <v>0.51</v>
      </c>
      <c r="H25" s="26">
        <v>309.5</v>
      </c>
      <c r="I25" s="4">
        <v>-5.3707849999999994E-3</v>
      </c>
      <c r="J25" s="4">
        <v>0.46396320000000002</v>
      </c>
      <c r="K25" s="4">
        <v>1.3628190000000002E-2</v>
      </c>
      <c r="L25" s="4">
        <v>4.4599552199999998E-3</v>
      </c>
      <c r="M25" s="4">
        <v>1.9363232000000001E-2</v>
      </c>
      <c r="N25" s="4">
        <v>1.2305425200000002</v>
      </c>
      <c r="O25" s="4">
        <v>0.79999999999999993</v>
      </c>
      <c r="P25" s="4">
        <v>1.1000000000000001</v>
      </c>
      <c r="Q25" s="4">
        <v>1.1099999999999999</v>
      </c>
      <c r="R25" s="106">
        <f t="shared" si="8"/>
        <v>-5.1326971439329527E-3</v>
      </c>
      <c r="S25" s="106">
        <f t="shared" si="3"/>
        <v>0.50513269714393294</v>
      </c>
      <c r="T25" s="106">
        <f>E25*L25/$L$20*O25</f>
        <v>3.3306375957334548E-3</v>
      </c>
      <c r="U25" s="106">
        <f t="shared" si="5"/>
        <v>0.99666936240426651</v>
      </c>
    </row>
    <row r="26" spans="1:21">
      <c r="A26" s="27">
        <v>22.7</v>
      </c>
      <c r="B26" s="18">
        <v>30</v>
      </c>
      <c r="C26" s="18">
        <v>0.25</v>
      </c>
      <c r="D26" s="27">
        <v>1</v>
      </c>
      <c r="E26" s="27">
        <v>2</v>
      </c>
      <c r="F26" s="27">
        <v>0</v>
      </c>
      <c r="G26" s="27"/>
      <c r="H26" s="27"/>
      <c r="I26" s="3">
        <v>0.98658150000000011</v>
      </c>
      <c r="J26" s="3">
        <v>-4.9907399999999996E-3</v>
      </c>
      <c r="K26" s="3">
        <v>-6.195E-3</v>
      </c>
      <c r="L26" s="3">
        <v>1.9397500000000001</v>
      </c>
      <c r="M26" s="3">
        <v>5.9954179999999998E-3</v>
      </c>
      <c r="N26" s="3">
        <v>1.8520853599999998E-2</v>
      </c>
      <c r="O26" s="3">
        <v>1</v>
      </c>
      <c r="P26" s="3">
        <v>1</v>
      </c>
      <c r="Q26" s="3">
        <v>1</v>
      </c>
      <c r="R26" s="106">
        <f>D26*I26/$I$26*O26</f>
        <v>1</v>
      </c>
      <c r="S26" s="106">
        <f t="shared" si="3"/>
        <v>0</v>
      </c>
      <c r="T26" s="106">
        <f>E26*L26/$L$26*O26</f>
        <v>2</v>
      </c>
      <c r="U26" s="106">
        <f t="shared" si="5"/>
        <v>0</v>
      </c>
    </row>
    <row r="27" spans="1:21">
      <c r="A27" s="32">
        <v>21.1</v>
      </c>
      <c r="B27" s="18">
        <v>30</v>
      </c>
      <c r="C27" s="18">
        <v>0.25</v>
      </c>
      <c r="D27" s="27">
        <v>1</v>
      </c>
      <c r="E27" s="27">
        <v>2</v>
      </c>
      <c r="F27" s="27">
        <v>1</v>
      </c>
      <c r="G27" s="27">
        <v>2.9053154090716262</v>
      </c>
      <c r="H27" s="27">
        <v>50.01282471752728</v>
      </c>
      <c r="I27" s="3">
        <v>0.9369805000000001</v>
      </c>
      <c r="J27" s="3">
        <v>2.5803545000000001E-2</v>
      </c>
      <c r="K27" s="3">
        <v>-3.7941999999999997E-3</v>
      </c>
      <c r="L27" s="3">
        <v>1.6103460999999999</v>
      </c>
      <c r="M27" s="3">
        <v>9.2259555200000006E-3</v>
      </c>
      <c r="N27" s="3">
        <v>0.77426632119999994</v>
      </c>
      <c r="O27" s="3">
        <v>1</v>
      </c>
      <c r="P27" s="3">
        <v>0.99</v>
      </c>
      <c r="Q27" s="3">
        <v>0.97000000000000008</v>
      </c>
      <c r="R27" s="106">
        <f t="shared" ref="R27:R30" si="10">D27*I27/$I$26*O27</f>
        <v>0.94972437654669173</v>
      </c>
      <c r="S27" s="106">
        <f t="shared" si="3"/>
        <v>5.0275623453308271E-2</v>
      </c>
      <c r="T27" s="106">
        <f t="shared" ref="T27:T30" si="11">E27*L27/$L$26*O27</f>
        <v>1.6603645830648277</v>
      </c>
      <c r="U27" s="106">
        <f t="shared" si="5"/>
        <v>0.3396354169351723</v>
      </c>
    </row>
    <row r="28" spans="1:21">
      <c r="A28" s="32">
        <v>21.6</v>
      </c>
      <c r="B28" s="18">
        <v>30</v>
      </c>
      <c r="C28" s="18">
        <v>0.25</v>
      </c>
      <c r="D28" s="27">
        <v>1</v>
      </c>
      <c r="E28" s="27">
        <v>2</v>
      </c>
      <c r="F28" s="27">
        <v>1.6666666666666665</v>
      </c>
      <c r="G28" s="27">
        <v>2.2412468729866135</v>
      </c>
      <c r="H28" s="27">
        <v>122.51691035280005</v>
      </c>
      <c r="I28" s="3">
        <v>0.90202199999999999</v>
      </c>
      <c r="J28" s="3">
        <v>7.6177250000000016E-2</v>
      </c>
      <c r="K28" s="3">
        <v>-2.1561749999999998E-3</v>
      </c>
      <c r="L28" s="3">
        <v>1.3494096</v>
      </c>
      <c r="M28" s="3">
        <v>1.188102368E-2</v>
      </c>
      <c r="N28" s="3">
        <v>0.99873522999999986</v>
      </c>
      <c r="O28" s="3">
        <v>1</v>
      </c>
      <c r="P28" s="3">
        <v>0.99</v>
      </c>
      <c r="Q28" s="3">
        <v>0.97000000000000008</v>
      </c>
      <c r="R28" s="106">
        <f t="shared" si="10"/>
        <v>0.91429040581036625</v>
      </c>
      <c r="S28" s="106">
        <f t="shared" si="3"/>
        <v>8.5709594189633753E-2</v>
      </c>
      <c r="T28" s="106">
        <f t="shared" si="11"/>
        <v>1.3913232117540919</v>
      </c>
      <c r="U28" s="106">
        <f t="shared" si="5"/>
        <v>0.6086767882459081</v>
      </c>
    </row>
    <row r="29" spans="1:21">
      <c r="A29" s="32">
        <v>23.3</v>
      </c>
      <c r="B29" s="18">
        <v>30</v>
      </c>
      <c r="C29" s="18">
        <v>0.25</v>
      </c>
      <c r="D29" s="27">
        <v>1</v>
      </c>
      <c r="E29" s="27">
        <v>2</v>
      </c>
      <c r="F29" s="27">
        <v>4</v>
      </c>
      <c r="G29" s="27">
        <v>1.0066196663757132</v>
      </c>
      <c r="H29" s="27">
        <v>390.47282409662341</v>
      </c>
      <c r="I29" s="3">
        <v>0.4620494</v>
      </c>
      <c r="J29" s="3">
        <v>0.56402350000000001</v>
      </c>
      <c r="K29" s="3">
        <v>1.0616820000000003E-2</v>
      </c>
      <c r="L29" s="3">
        <v>9.1084183200000005E-3</v>
      </c>
      <c r="M29" s="3">
        <v>2.1479450000000001E-2</v>
      </c>
      <c r="N29" s="3">
        <v>1.6650003199999999</v>
      </c>
      <c r="O29" s="3">
        <v>0.7400000000000001</v>
      </c>
      <c r="P29" s="3">
        <v>1.1200000000000001</v>
      </c>
      <c r="Q29" s="3">
        <v>1.1400000000000001</v>
      </c>
      <c r="R29" s="106">
        <f t="shared" si="10"/>
        <v>0.34656696481740229</v>
      </c>
      <c r="S29" s="106">
        <f t="shared" si="3"/>
        <v>0.65343303518259765</v>
      </c>
      <c r="T29" s="106">
        <f t="shared" si="11"/>
        <v>6.9495858299265375E-3</v>
      </c>
      <c r="U29" s="106">
        <f t="shared" si="5"/>
        <v>1.9930504141700736</v>
      </c>
    </row>
    <row r="30" spans="1:21">
      <c r="A30" s="32">
        <v>21.9</v>
      </c>
      <c r="B30" s="18">
        <v>30</v>
      </c>
      <c r="C30" s="18">
        <v>0.25</v>
      </c>
      <c r="D30" s="27">
        <v>1</v>
      </c>
      <c r="E30" s="27">
        <v>2</v>
      </c>
      <c r="F30" s="27">
        <v>5</v>
      </c>
      <c r="G30" s="27">
        <v>0.8384448240545026</v>
      </c>
      <c r="H30" s="27">
        <v>587.75002047999999</v>
      </c>
      <c r="I30" s="3">
        <v>-4.2901749999999994E-3</v>
      </c>
      <c r="J30" s="3">
        <v>0.83241000000000009</v>
      </c>
      <c r="K30" s="3">
        <v>2.1000355000000002E-2</v>
      </c>
      <c r="L30" s="3">
        <v>5.0068131200000001E-3</v>
      </c>
      <c r="M30" s="3">
        <v>2.0556247999999999E-2</v>
      </c>
      <c r="N30" s="3">
        <v>1.7964947199999997</v>
      </c>
      <c r="O30" s="3">
        <v>0.58000000000000007</v>
      </c>
      <c r="P30" s="3">
        <v>1.19</v>
      </c>
      <c r="Q30" s="3">
        <v>1.1800000000000002</v>
      </c>
      <c r="R30" s="106">
        <f t="shared" si="10"/>
        <v>-2.5221449013588838E-3</v>
      </c>
      <c r="S30" s="106">
        <f t="shared" si="3"/>
        <v>1.0025221449013588</v>
      </c>
      <c r="T30" s="106">
        <f t="shared" si="11"/>
        <v>2.9941503901018177E-3</v>
      </c>
      <c r="U30" s="106">
        <f t="shared" si="5"/>
        <v>1.9970058496098981</v>
      </c>
    </row>
    <row r="31" spans="1:21">
      <c r="A31" s="33">
        <v>20.7</v>
      </c>
      <c r="B31" s="16">
        <v>30</v>
      </c>
      <c r="C31" s="16">
        <v>0.25</v>
      </c>
      <c r="D31" s="34">
        <v>1</v>
      </c>
      <c r="E31" s="34">
        <v>2</v>
      </c>
      <c r="F31" s="34">
        <v>0</v>
      </c>
      <c r="G31" s="34"/>
      <c r="H31" s="34"/>
      <c r="I31" s="6">
        <v>0.91450900000000013</v>
      </c>
      <c r="J31" s="6">
        <v>-6.195E-3</v>
      </c>
      <c r="K31" s="6">
        <v>-6.195E-3</v>
      </c>
      <c r="L31" s="6">
        <v>1.8897424000000003</v>
      </c>
      <c r="M31" s="6">
        <v>3.6051068645780002E-3</v>
      </c>
      <c r="N31" s="6">
        <v>1.303441935E-2</v>
      </c>
      <c r="O31" s="6">
        <v>1</v>
      </c>
      <c r="P31" s="6">
        <v>1</v>
      </c>
      <c r="Q31" s="6">
        <v>2</v>
      </c>
      <c r="R31" s="106">
        <f>D31*I31/$I$31*O31</f>
        <v>1</v>
      </c>
      <c r="S31" s="106">
        <f t="shared" si="3"/>
        <v>0</v>
      </c>
      <c r="T31" s="106">
        <f>E31*L31/$L$31*O31</f>
        <v>2</v>
      </c>
      <c r="U31" s="106">
        <f t="shared" si="5"/>
        <v>0</v>
      </c>
    </row>
    <row r="32" spans="1:21">
      <c r="A32" s="33">
        <v>19.8</v>
      </c>
      <c r="B32" s="16">
        <v>30</v>
      </c>
      <c r="C32" s="16">
        <v>0.25</v>
      </c>
      <c r="D32" s="34">
        <v>1</v>
      </c>
      <c r="E32" s="34">
        <v>2</v>
      </c>
      <c r="F32" s="34">
        <v>1</v>
      </c>
      <c r="G32" s="34">
        <v>5.4844579591862024</v>
      </c>
      <c r="H32" s="34">
        <v>15.719351274763639</v>
      </c>
      <c r="I32" s="6">
        <v>0.93251000000000006</v>
      </c>
      <c r="J32" s="6">
        <v>3.437110000000001E-3</v>
      </c>
      <c r="K32" s="6">
        <v>-4.0351499999999995E-3</v>
      </c>
      <c r="L32" s="6">
        <v>1.5965676000000002</v>
      </c>
      <c r="M32" s="6">
        <v>6.2560872199999996E-3</v>
      </c>
      <c r="N32" s="6">
        <v>0.65909912829999995</v>
      </c>
      <c r="O32" s="6">
        <v>1.04</v>
      </c>
      <c r="P32" s="6">
        <v>0.99</v>
      </c>
      <c r="Q32" s="6">
        <v>1.98</v>
      </c>
      <c r="R32" s="106">
        <f t="shared" ref="R32:R36" si="12">D32*I32/$I$31*O32</f>
        <v>1.0604711380642506</v>
      </c>
      <c r="S32" s="106">
        <f t="shared" si="3"/>
        <v>-6.047113806425064E-2</v>
      </c>
      <c r="T32" s="106">
        <f t="shared" ref="T32:T36" si="13">E32*L32/$L$31*O32</f>
        <v>1.7573086194181811</v>
      </c>
      <c r="U32" s="106">
        <f t="shared" si="5"/>
        <v>0.24269138058181894</v>
      </c>
    </row>
    <row r="33" spans="1:21">
      <c r="A33" s="33">
        <v>20.9</v>
      </c>
      <c r="B33" s="16">
        <v>30</v>
      </c>
      <c r="C33" s="16">
        <v>0.25</v>
      </c>
      <c r="D33" s="34">
        <v>1</v>
      </c>
      <c r="E33" s="34">
        <v>2</v>
      </c>
      <c r="F33" s="34">
        <v>2</v>
      </c>
      <c r="G33" s="34">
        <v>3.3909083185382225</v>
      </c>
      <c r="H33" s="34">
        <v>60.420076255709098</v>
      </c>
      <c r="I33" s="6">
        <v>0.89186949999999998</v>
      </c>
      <c r="J33" s="6">
        <v>4.1115640000000009E-2</v>
      </c>
      <c r="K33" s="6">
        <v>-2.5066499999999996E-3</v>
      </c>
      <c r="L33" s="6">
        <v>1.4343588999999999</v>
      </c>
      <c r="M33" s="6">
        <v>9.5840289799999992E-3</v>
      </c>
      <c r="N33" s="6">
        <v>0.86314075000000001</v>
      </c>
      <c r="O33" s="6">
        <v>1.06</v>
      </c>
      <c r="P33" s="6">
        <v>0.98</v>
      </c>
      <c r="Q33" s="6">
        <v>1.97</v>
      </c>
      <c r="R33" s="106">
        <f t="shared" si="12"/>
        <v>1.0337587382956317</v>
      </c>
      <c r="S33" s="106">
        <f t="shared" si="3"/>
        <v>-3.3758738295631696E-2</v>
      </c>
      <c r="T33" s="106">
        <f t="shared" si="13"/>
        <v>1.6091298306054833</v>
      </c>
      <c r="U33" s="106">
        <f t="shared" si="5"/>
        <v>0.39087016939451669</v>
      </c>
    </row>
    <row r="34" spans="1:21">
      <c r="A34" s="33">
        <v>22.1</v>
      </c>
      <c r="B34" s="16">
        <v>30</v>
      </c>
      <c r="C34" s="16">
        <v>0.25</v>
      </c>
      <c r="D34" s="34">
        <v>1</v>
      </c>
      <c r="E34" s="34">
        <v>2</v>
      </c>
      <c r="F34" s="34">
        <v>3</v>
      </c>
      <c r="G34" s="34">
        <v>2.2695506781632142</v>
      </c>
      <c r="H34" s="34">
        <v>152.64701431389088</v>
      </c>
      <c r="I34" s="6">
        <v>0.82208700000000012</v>
      </c>
      <c r="J34" s="6">
        <v>0.1348432</v>
      </c>
      <c r="K34" s="6">
        <v>-2.1439999999999914E-4</v>
      </c>
      <c r="L34" s="6">
        <v>1.0685389000000001</v>
      </c>
      <c r="M34" s="6">
        <v>1.338957218E-2</v>
      </c>
      <c r="N34" s="6">
        <v>1.0505016299999999</v>
      </c>
      <c r="O34" s="6">
        <v>1.01</v>
      </c>
      <c r="P34" s="6">
        <v>0.99</v>
      </c>
      <c r="Q34" s="6">
        <v>1.98</v>
      </c>
      <c r="R34" s="106">
        <f t="shared" si="12"/>
        <v>0.9079274998933855</v>
      </c>
      <c r="S34" s="106">
        <f t="shared" si="3"/>
        <v>9.2072500106614497E-2</v>
      </c>
      <c r="T34" s="106">
        <f t="shared" si="13"/>
        <v>1.1421919611900542</v>
      </c>
      <c r="U34" s="106">
        <f t="shared" si="5"/>
        <v>0.85780803880994583</v>
      </c>
    </row>
    <row r="35" spans="1:21">
      <c r="A35" s="33">
        <v>23.3</v>
      </c>
      <c r="B35" s="16">
        <v>30</v>
      </c>
      <c r="C35" s="16">
        <v>0.25</v>
      </c>
      <c r="D35" s="34">
        <v>1</v>
      </c>
      <c r="E35" s="34">
        <v>2</v>
      </c>
      <c r="F35" s="34">
        <v>4</v>
      </c>
      <c r="G35" s="34">
        <v>1.4737416209630483</v>
      </c>
      <c r="H35" s="34">
        <v>349.62176099054534</v>
      </c>
      <c r="I35" s="6">
        <v>0.67462</v>
      </c>
      <c r="J35" s="6">
        <v>0.33685704999999999</v>
      </c>
      <c r="K35" s="6">
        <v>4.2980700000000002E-3</v>
      </c>
      <c r="L35" s="6">
        <v>0.68748639999999994</v>
      </c>
      <c r="M35" s="6">
        <v>1.7685450000000002E-2</v>
      </c>
      <c r="N35" s="6">
        <v>1.3477210799999999</v>
      </c>
      <c r="O35" s="6">
        <v>0.91</v>
      </c>
      <c r="P35" s="6">
        <v>1.0299999999999998</v>
      </c>
      <c r="Q35" s="6">
        <v>2.02</v>
      </c>
      <c r="R35" s="106">
        <f t="shared" si="12"/>
        <v>0.67129377622308795</v>
      </c>
      <c r="S35" s="106">
        <f t="shared" si="3"/>
        <v>0.32870622377691205</v>
      </c>
      <c r="T35" s="106">
        <f t="shared" si="13"/>
        <v>0.66211418445180659</v>
      </c>
      <c r="U35" s="106">
        <f t="shared" si="5"/>
        <v>1.3378858155481934</v>
      </c>
    </row>
    <row r="36" spans="1:21">
      <c r="A36" s="33">
        <v>21.9</v>
      </c>
      <c r="B36" s="16">
        <v>30</v>
      </c>
      <c r="C36" s="16">
        <v>0.25</v>
      </c>
      <c r="D36" s="34">
        <v>1</v>
      </c>
      <c r="E36" s="34">
        <v>2</v>
      </c>
      <c r="F36" s="34">
        <v>6</v>
      </c>
      <c r="G36" s="34">
        <v>0.79672734788044275</v>
      </c>
      <c r="H36" s="34">
        <v>596.8067689098184</v>
      </c>
      <c r="I36" s="6">
        <v>-5.9644799999999994E-3</v>
      </c>
      <c r="J36" s="6">
        <v>0.82749650000000008</v>
      </c>
      <c r="K36" s="6">
        <v>2.0059005000000001E-2</v>
      </c>
      <c r="L36" s="6">
        <v>4.4127223682E-3</v>
      </c>
      <c r="M36" s="6">
        <v>2.0284937999999999E-2</v>
      </c>
      <c r="N36" s="6">
        <v>1.619068</v>
      </c>
      <c r="O36" s="6">
        <v>0.63000000000000012</v>
      </c>
      <c r="P36" s="6">
        <v>1.3</v>
      </c>
      <c r="Q36" s="6">
        <v>2.2999999999999998</v>
      </c>
      <c r="R36" s="106">
        <f t="shared" si="12"/>
        <v>-4.1088960305475392E-3</v>
      </c>
      <c r="S36" s="106">
        <f t="shared" si="3"/>
        <v>1.0041088960305475</v>
      </c>
      <c r="T36" s="106">
        <f t="shared" si="13"/>
        <v>2.9422159252668516E-3</v>
      </c>
      <c r="U36" s="106">
        <f t="shared" si="5"/>
        <v>1.9970577840747332</v>
      </c>
    </row>
    <row r="37" spans="1:21">
      <c r="A37" s="30">
        <v>21.9</v>
      </c>
      <c r="B37" s="19">
        <v>30</v>
      </c>
      <c r="C37" s="107">
        <v>0.25</v>
      </c>
      <c r="D37" s="31">
        <v>1</v>
      </c>
      <c r="E37" s="31">
        <v>2</v>
      </c>
      <c r="F37" s="31">
        <v>0</v>
      </c>
      <c r="G37" s="31"/>
      <c r="H37" s="31"/>
      <c r="I37" s="8">
        <v>0.96502100000000002</v>
      </c>
      <c r="J37" s="8">
        <v>-6.195E-3</v>
      </c>
      <c r="K37" s="8">
        <v>-6.195E-3</v>
      </c>
      <c r="L37" s="8">
        <v>1.9981741000000002</v>
      </c>
      <c r="M37" s="8">
        <v>3.5954594872020002E-3</v>
      </c>
      <c r="N37" s="8">
        <v>1.3451511350000001E-2</v>
      </c>
      <c r="O37" s="8">
        <v>1</v>
      </c>
      <c r="P37" s="8">
        <v>1</v>
      </c>
      <c r="Q37" s="8">
        <v>2</v>
      </c>
      <c r="R37" s="106">
        <f>D37*I37/$I$37*O37</f>
        <v>1</v>
      </c>
      <c r="S37" s="106">
        <f t="shared" si="3"/>
        <v>0</v>
      </c>
      <c r="T37" s="106">
        <f>E37*L37/$L$37*O37</f>
        <v>2</v>
      </c>
      <c r="U37" s="106">
        <f t="shared" si="5"/>
        <v>0</v>
      </c>
    </row>
    <row r="38" spans="1:21">
      <c r="A38" s="31">
        <v>20.8</v>
      </c>
      <c r="B38" s="19">
        <v>30</v>
      </c>
      <c r="C38" s="107">
        <v>0.25</v>
      </c>
      <c r="D38" s="31">
        <v>1</v>
      </c>
      <c r="E38" s="31">
        <v>2</v>
      </c>
      <c r="F38" s="107">
        <v>1</v>
      </c>
      <c r="G38" s="108">
        <v>2.8055848083236437</v>
      </c>
      <c r="H38" s="108">
        <v>30.728752506909089</v>
      </c>
      <c r="I38" s="108">
        <v>0.91515599999999997</v>
      </c>
      <c r="J38" s="108">
        <v>1.2955675E-2</v>
      </c>
      <c r="K38" s="108">
        <v>-3.0572449999999997E-3</v>
      </c>
      <c r="L38" s="108">
        <v>1.7124624000000002</v>
      </c>
      <c r="M38" s="108">
        <v>8.1421425799999992E-3</v>
      </c>
      <c r="N38" s="108">
        <v>0.71062120119999994</v>
      </c>
      <c r="O38" s="108">
        <v>1.04</v>
      </c>
      <c r="P38" s="108">
        <v>0.97</v>
      </c>
      <c r="Q38" s="108">
        <v>1.94</v>
      </c>
      <c r="R38" s="106">
        <f t="shared" ref="R38:R44" si="14">D38*I38/$I$37*O38</f>
        <v>0.98626065132261365</v>
      </c>
      <c r="S38" s="106">
        <f t="shared" si="3"/>
        <v>1.3739348677386354E-2</v>
      </c>
      <c r="T38" s="106">
        <f t="shared" ref="T38:T44" si="15">E38*L38/$L$37*O38</f>
        <v>1.7825883099976125</v>
      </c>
      <c r="U38" s="106">
        <f t="shared" si="5"/>
        <v>0.21741169000238747</v>
      </c>
    </row>
    <row r="39" spans="1:21">
      <c r="A39" s="31">
        <v>22.6</v>
      </c>
      <c r="B39" s="19">
        <v>30</v>
      </c>
      <c r="C39" s="107">
        <v>0.25</v>
      </c>
      <c r="D39" s="31">
        <v>1</v>
      </c>
      <c r="E39" s="31">
        <v>2</v>
      </c>
      <c r="F39" s="107">
        <v>2</v>
      </c>
      <c r="G39" s="108">
        <v>1.6821268479564482</v>
      </c>
      <c r="H39" s="108">
        <v>122.75659165454545</v>
      </c>
      <c r="I39" s="108">
        <v>0.85658250000000014</v>
      </c>
      <c r="J39" s="108">
        <v>9.0225050000000001E-2</v>
      </c>
      <c r="K39" s="108">
        <v>-1.0251549999999998E-3</v>
      </c>
      <c r="L39" s="108">
        <v>1.3357260999999998</v>
      </c>
      <c r="M39" s="108">
        <v>1.2863100499999999E-2</v>
      </c>
      <c r="N39" s="108">
        <v>1.00843675</v>
      </c>
      <c r="O39" s="108">
        <v>1</v>
      </c>
      <c r="P39" s="108">
        <v>0.97</v>
      </c>
      <c r="Q39" s="108">
        <v>1.95</v>
      </c>
      <c r="R39" s="106">
        <f t="shared" si="14"/>
        <v>0.88763094274632381</v>
      </c>
      <c r="S39" s="106">
        <f t="shared" si="3"/>
        <v>0.11236905725367619</v>
      </c>
      <c r="T39" s="106">
        <f t="shared" si="15"/>
        <v>1.3369466654582298</v>
      </c>
      <c r="U39" s="106">
        <f t="shared" si="5"/>
        <v>0.66305333454177018</v>
      </c>
    </row>
    <row r="40" spans="1:21">
      <c r="A40" s="31">
        <v>23.9</v>
      </c>
      <c r="B40" s="19">
        <v>30</v>
      </c>
      <c r="C40" s="107">
        <v>0.25</v>
      </c>
      <c r="D40" s="31">
        <v>1</v>
      </c>
      <c r="E40" s="31">
        <v>2</v>
      </c>
      <c r="F40" s="107">
        <v>3</v>
      </c>
      <c r="G40" s="108">
        <v>1.3028868448552575</v>
      </c>
      <c r="H40" s="108">
        <v>245.04690466181819</v>
      </c>
      <c r="I40" s="108">
        <v>0.75403200000000004</v>
      </c>
      <c r="J40" s="108">
        <v>0.2444703</v>
      </c>
      <c r="K40" s="108">
        <v>1.9006200000000013E-3</v>
      </c>
      <c r="L40" s="108">
        <v>0.94378689999999998</v>
      </c>
      <c r="M40" s="108">
        <v>1.7469241999999999E-2</v>
      </c>
      <c r="N40" s="108">
        <v>1.2061694700000001</v>
      </c>
      <c r="O40" s="108">
        <v>0.91999999999999993</v>
      </c>
      <c r="P40" s="108">
        <v>0.97</v>
      </c>
      <c r="Q40" s="108">
        <v>1.99</v>
      </c>
      <c r="R40" s="106">
        <f t="shared" si="14"/>
        <v>0.71885424255016206</v>
      </c>
      <c r="S40" s="106">
        <f t="shared" si="3"/>
        <v>0.28114575744983794</v>
      </c>
      <c r="T40" s="106">
        <f t="shared" si="15"/>
        <v>0.86907737218693792</v>
      </c>
      <c r="U40" s="106">
        <f t="shared" si="5"/>
        <v>1.130922627813062</v>
      </c>
    </row>
    <row r="41" spans="1:21">
      <c r="A41" s="31">
        <v>24.2</v>
      </c>
      <c r="B41" s="19">
        <v>30</v>
      </c>
      <c r="C41" s="107">
        <v>0.25</v>
      </c>
      <c r="D41" s="31">
        <v>1</v>
      </c>
      <c r="E41" s="31">
        <v>2</v>
      </c>
      <c r="F41" s="107">
        <v>3.5</v>
      </c>
      <c r="G41" s="108">
        <v>1.0763563172643682</v>
      </c>
      <c r="H41" s="108">
        <v>464.76840693818184</v>
      </c>
      <c r="I41" s="108">
        <v>0.64066850000000009</v>
      </c>
      <c r="J41" s="108">
        <v>0.38285115000000003</v>
      </c>
      <c r="K41" s="108">
        <v>4.7821850000000004E-3</v>
      </c>
      <c r="L41" s="108">
        <v>0.65524000000000004</v>
      </c>
      <c r="M41" s="108">
        <v>1.9905271999999998E-2</v>
      </c>
      <c r="N41" s="108">
        <v>1.3363150699999999</v>
      </c>
      <c r="O41" s="108">
        <v>0.87</v>
      </c>
      <c r="P41" s="108">
        <v>0.99</v>
      </c>
      <c r="Q41" s="108">
        <v>2.0299999999999998</v>
      </c>
      <c r="R41" s="106">
        <f t="shared" si="14"/>
        <v>0.57758493856610371</v>
      </c>
      <c r="S41" s="106">
        <f t="shared" si="3"/>
        <v>0.42241506143389629</v>
      </c>
      <c r="T41" s="106">
        <f t="shared" si="15"/>
        <v>0.57057971074692637</v>
      </c>
      <c r="U41" s="106">
        <f t="shared" si="5"/>
        <v>1.4294202892530736</v>
      </c>
    </row>
    <row r="42" spans="1:21">
      <c r="A42" s="31">
        <v>24.3</v>
      </c>
      <c r="B42" s="19">
        <v>30</v>
      </c>
      <c r="C42" s="107">
        <v>0.25</v>
      </c>
      <c r="D42" s="31">
        <v>1</v>
      </c>
      <c r="E42" s="31">
        <v>2</v>
      </c>
      <c r="F42" s="107">
        <v>4</v>
      </c>
      <c r="G42" s="108">
        <v>0.85188024931701001</v>
      </c>
      <c r="H42" s="108">
        <v>739.4442540480004</v>
      </c>
      <c r="I42" s="108">
        <v>0.44065315000000005</v>
      </c>
      <c r="J42" s="108">
        <v>0.55996600000000007</v>
      </c>
      <c r="K42" s="108">
        <v>8.4596749999999998E-3</v>
      </c>
      <c r="L42" s="108">
        <v>0.45088036899999995</v>
      </c>
      <c r="M42" s="108">
        <v>1.958E-2</v>
      </c>
      <c r="N42" s="108">
        <v>1.44887408</v>
      </c>
      <c r="O42" s="108">
        <v>0.75</v>
      </c>
      <c r="P42" s="108">
        <v>1.08</v>
      </c>
      <c r="Q42" s="108">
        <v>2.0499999999999998</v>
      </c>
      <c r="R42" s="106">
        <f t="shared" si="14"/>
        <v>0.34246908875558152</v>
      </c>
      <c r="S42" s="106">
        <f t="shared" si="3"/>
        <v>0.65753091124441854</v>
      </c>
      <c r="T42" s="106">
        <f t="shared" si="15"/>
        <v>0.33846928228125861</v>
      </c>
      <c r="U42" s="106">
        <f t="shared" si="5"/>
        <v>1.6615307177187413</v>
      </c>
    </row>
    <row r="43" spans="1:21">
      <c r="A43" s="31">
        <v>24.2</v>
      </c>
      <c r="B43" s="19">
        <v>30</v>
      </c>
      <c r="C43" s="107">
        <v>0.25</v>
      </c>
      <c r="D43" s="31">
        <v>1</v>
      </c>
      <c r="E43" s="31">
        <v>2</v>
      </c>
      <c r="F43" s="107">
        <v>4.5</v>
      </c>
      <c r="G43" s="108">
        <v>0.7635323658769122</v>
      </c>
      <c r="H43" s="108">
        <v>695.91556223999953</v>
      </c>
      <c r="I43" s="108">
        <v>0.1753536</v>
      </c>
      <c r="J43" s="108">
        <v>0.73623000000000005</v>
      </c>
      <c r="K43" s="108">
        <v>1.3488785E-2</v>
      </c>
      <c r="L43" s="108">
        <v>0.28860318400000001</v>
      </c>
      <c r="M43" s="108">
        <v>2.0990551999999999E-2</v>
      </c>
      <c r="N43" s="108">
        <v>1.53552643</v>
      </c>
      <c r="O43" s="108">
        <v>0.67999999999999994</v>
      </c>
      <c r="P43" s="108">
        <v>1.1099999999999999</v>
      </c>
      <c r="Q43" s="108">
        <v>2.0999999999999996</v>
      </c>
      <c r="R43" s="106">
        <f t="shared" si="14"/>
        <v>0.1235625421622949</v>
      </c>
      <c r="S43" s="106">
        <f t="shared" si="3"/>
        <v>0.8764374578377051</v>
      </c>
      <c r="T43" s="106">
        <f t="shared" si="15"/>
        <v>0.19642949542785082</v>
      </c>
      <c r="U43" s="106">
        <f t="shared" si="5"/>
        <v>1.8035705045721491</v>
      </c>
    </row>
    <row r="44" spans="1:21">
      <c r="A44" s="31">
        <v>22.7</v>
      </c>
      <c r="B44" s="19">
        <v>30</v>
      </c>
      <c r="C44" s="107">
        <v>0.25</v>
      </c>
      <c r="D44" s="31">
        <v>1</v>
      </c>
      <c r="E44" s="31">
        <v>2</v>
      </c>
      <c r="F44" s="107">
        <v>5</v>
      </c>
      <c r="G44" s="108">
        <v>0.79303460959640137</v>
      </c>
      <c r="H44" s="108">
        <v>335.27075013818251</v>
      </c>
      <c r="I44" s="108">
        <v>-4.8234049999999994E-3</v>
      </c>
      <c r="J44" s="108">
        <v>0.82104300000000008</v>
      </c>
      <c r="K44" s="108">
        <v>1.9655930000000002E-2</v>
      </c>
      <c r="L44" s="108">
        <v>4.4811845000000006E-3</v>
      </c>
      <c r="M44" s="108">
        <v>2.0501978000000001E-2</v>
      </c>
      <c r="N44" s="108">
        <v>1.5649938699999997</v>
      </c>
      <c r="O44" s="108">
        <v>0.59999999999999987</v>
      </c>
      <c r="P44" s="108">
        <v>1.1200000000000001</v>
      </c>
      <c r="Q44" s="108">
        <v>2.1399999999999997</v>
      </c>
      <c r="R44" s="106">
        <f t="shared" si="14"/>
        <v>-2.9989430281828055E-3</v>
      </c>
      <c r="S44" s="106">
        <f t="shared" si="3"/>
        <v>1.0029989430281827</v>
      </c>
      <c r="T44" s="106">
        <f t="shared" si="15"/>
        <v>2.6911676014617541E-3</v>
      </c>
      <c r="U44" s="106">
        <f t="shared" si="5"/>
        <v>1.9973088323985382</v>
      </c>
    </row>
    <row r="45" spans="1:21">
      <c r="A45" s="26">
        <v>21.6</v>
      </c>
      <c r="B45" s="15">
        <v>30</v>
      </c>
      <c r="C45" s="15">
        <v>0.25</v>
      </c>
      <c r="D45" s="26">
        <v>0.5</v>
      </c>
      <c r="E45" s="26">
        <v>1</v>
      </c>
      <c r="F45" s="96">
        <v>0</v>
      </c>
      <c r="G45" s="97"/>
      <c r="H45" s="97"/>
      <c r="I45" s="4">
        <v>0.48327375000000006</v>
      </c>
      <c r="J45" s="97">
        <v>-5.7668649999999995E-3</v>
      </c>
      <c r="K45" s="97">
        <v>-5.9682899999999994E-3</v>
      </c>
      <c r="L45" s="97">
        <v>1.0902780999999999</v>
      </c>
      <c r="M45" s="97">
        <v>3.7650499999999998E-3</v>
      </c>
      <c r="N45" s="97">
        <v>1.3965133750000001E-2</v>
      </c>
      <c r="O45" s="97">
        <v>1</v>
      </c>
      <c r="P45" s="97">
        <v>1</v>
      </c>
      <c r="Q45" s="97">
        <v>2</v>
      </c>
      <c r="R45" s="106">
        <f>D45*I45/$I$45*O45</f>
        <v>0.5</v>
      </c>
      <c r="S45" s="106">
        <f t="shared" si="3"/>
        <v>0</v>
      </c>
      <c r="T45" s="106">
        <f>E45*L45/$L$45*O45</f>
        <v>1</v>
      </c>
      <c r="U45" s="106">
        <f t="shared" si="5"/>
        <v>0</v>
      </c>
    </row>
    <row r="46" spans="1:21">
      <c r="A46" s="36">
        <v>19.5</v>
      </c>
      <c r="B46" s="15">
        <v>30</v>
      </c>
      <c r="C46" s="15">
        <v>0.25</v>
      </c>
      <c r="D46" s="26">
        <v>0.5</v>
      </c>
      <c r="E46" s="26">
        <v>1</v>
      </c>
      <c r="F46" s="15">
        <v>1</v>
      </c>
      <c r="G46" s="26">
        <v>5.2324090785332729</v>
      </c>
      <c r="H46" s="26">
        <v>13.262330668800002</v>
      </c>
      <c r="I46" s="4">
        <v>0.466157345</v>
      </c>
      <c r="J46" s="4">
        <v>2.378260000000001E-3</v>
      </c>
      <c r="K46" s="4">
        <v>-3.5567599999999995E-3</v>
      </c>
      <c r="L46" s="4">
        <v>1.0712556</v>
      </c>
      <c r="M46" s="4">
        <v>6.1337203200000001E-3</v>
      </c>
      <c r="N46" s="4">
        <v>0.63039560119999993</v>
      </c>
      <c r="O46" s="4">
        <v>0.99</v>
      </c>
      <c r="P46" s="4">
        <v>0.98</v>
      </c>
      <c r="Q46" s="4">
        <v>2.02</v>
      </c>
      <c r="R46" s="106">
        <f t="shared" ref="R46:R49" si="16">D46*I46/$I$45*O46</f>
        <v>0.47746827915855139</v>
      </c>
      <c r="S46" s="106">
        <f t="shared" si="3"/>
        <v>2.253172084144861E-2</v>
      </c>
      <c r="T46" s="106">
        <f t="shared" ref="T46:T49" si="17">E46*L46/$L$45*O46</f>
        <v>0.97272709045517847</v>
      </c>
      <c r="U46" s="106">
        <f t="shared" si="5"/>
        <v>2.7272909544821533E-2</v>
      </c>
    </row>
    <row r="47" spans="1:21">
      <c r="A47" s="36">
        <v>20.2</v>
      </c>
      <c r="B47" s="15">
        <v>30</v>
      </c>
      <c r="C47" s="15">
        <v>0.25</v>
      </c>
      <c r="D47" s="26">
        <v>0.5</v>
      </c>
      <c r="E47" s="26">
        <v>1</v>
      </c>
      <c r="F47" s="15">
        <v>2</v>
      </c>
      <c r="G47" s="26">
        <v>2.9054779883542672</v>
      </c>
      <c r="H47" s="26">
        <v>61.987375063854543</v>
      </c>
      <c r="I47" s="4">
        <v>0.43300812500000008</v>
      </c>
      <c r="J47" s="4">
        <v>4.0998190000000004E-2</v>
      </c>
      <c r="K47" s="4">
        <v>-6.0568999999999901E-4</v>
      </c>
      <c r="L47" s="4">
        <v>0.7466796</v>
      </c>
      <c r="M47" s="4">
        <v>9.1618419200000002E-3</v>
      </c>
      <c r="N47" s="4">
        <v>0.82238394269999993</v>
      </c>
      <c r="O47" s="4">
        <v>0.99</v>
      </c>
      <c r="P47" s="4">
        <v>0.98</v>
      </c>
      <c r="Q47" s="4">
        <v>1.9900000000000002</v>
      </c>
      <c r="R47" s="106">
        <f t="shared" si="16"/>
        <v>0.44351471991805885</v>
      </c>
      <c r="S47" s="106">
        <f t="shared" si="3"/>
        <v>5.6485280081941147E-2</v>
      </c>
      <c r="T47" s="106">
        <f t="shared" si="17"/>
        <v>0.67800390010585376</v>
      </c>
      <c r="U47" s="106">
        <f t="shared" si="5"/>
        <v>0.32199609989414624</v>
      </c>
    </row>
    <row r="48" spans="1:21">
      <c r="A48" s="36">
        <v>21.3</v>
      </c>
      <c r="B48" s="15">
        <v>30</v>
      </c>
      <c r="C48" s="15">
        <v>0.25</v>
      </c>
      <c r="D48" s="26">
        <v>0.5</v>
      </c>
      <c r="E48" s="26">
        <v>1</v>
      </c>
      <c r="F48" s="15">
        <v>3</v>
      </c>
      <c r="G48" s="26">
        <v>1.5682513546555199</v>
      </c>
      <c r="H48" s="26">
        <v>209.95503899461818</v>
      </c>
      <c r="I48" s="4">
        <v>0.32358773500000004</v>
      </c>
      <c r="J48" s="4">
        <v>0.168370135</v>
      </c>
      <c r="K48" s="4">
        <v>3.7209000000000027E-4</v>
      </c>
      <c r="L48" s="4">
        <v>0.38843980900000002</v>
      </c>
      <c r="M48" s="4">
        <v>1.4169240080000001E-2</v>
      </c>
      <c r="N48" s="4">
        <v>1.05373907</v>
      </c>
      <c r="O48" s="4">
        <v>1.0299999999999998</v>
      </c>
      <c r="P48" s="4">
        <v>1</v>
      </c>
      <c r="Q48" s="4">
        <v>1.9200000000000002</v>
      </c>
      <c r="R48" s="106">
        <f t="shared" si="16"/>
        <v>0.34483082005798987</v>
      </c>
      <c r="S48" s="106">
        <f t="shared" si="3"/>
        <v>0.15516917994201013</v>
      </c>
      <c r="T48" s="106">
        <f t="shared" si="17"/>
        <v>0.36696417480090626</v>
      </c>
      <c r="U48" s="106">
        <f t="shared" si="5"/>
        <v>0.63303582519909374</v>
      </c>
    </row>
    <row r="49" spans="1:21">
      <c r="A49" s="36">
        <v>21.1</v>
      </c>
      <c r="B49" s="15">
        <v>30</v>
      </c>
      <c r="C49" s="15">
        <v>0.25</v>
      </c>
      <c r="D49" s="26">
        <v>0.5</v>
      </c>
      <c r="E49" s="26">
        <v>1</v>
      </c>
      <c r="F49" s="15">
        <v>4</v>
      </c>
      <c r="G49" s="26">
        <v>0.87063768345593251</v>
      </c>
      <c r="H49" s="26">
        <v>498.61641922167252</v>
      </c>
      <c r="I49" s="4">
        <v>7.0818500000000015E-3</v>
      </c>
      <c r="J49" s="4">
        <v>0.433770235</v>
      </c>
      <c r="K49" s="4">
        <v>4.4619950000000007E-3</v>
      </c>
      <c r="L49" s="4">
        <v>7.5715351200000003E-3</v>
      </c>
      <c r="M49" s="4">
        <v>1.8550922000000001E-2</v>
      </c>
      <c r="N49" s="4">
        <v>1.25005068</v>
      </c>
      <c r="O49" s="4">
        <v>1.1000000000000001</v>
      </c>
      <c r="P49" s="4">
        <v>1.0899999999999999</v>
      </c>
      <c r="Q49" s="4">
        <v>1.8000000000000003</v>
      </c>
      <c r="R49" s="106">
        <f t="shared" si="16"/>
        <v>8.0596504569097754E-3</v>
      </c>
      <c r="S49" s="106">
        <f t="shared" si="3"/>
        <v>0.49194034954309024</v>
      </c>
      <c r="T49" s="106">
        <f t="shared" si="17"/>
        <v>7.6390497360260667E-3</v>
      </c>
      <c r="U49" s="106">
        <f t="shared" si="5"/>
        <v>0.99236095026397397</v>
      </c>
    </row>
    <row r="50" spans="1:21">
      <c r="A50" s="28">
        <v>22.8</v>
      </c>
      <c r="B50" s="17">
        <v>30</v>
      </c>
      <c r="C50" s="17">
        <v>0.25</v>
      </c>
      <c r="D50" s="29">
        <v>3</v>
      </c>
      <c r="E50" s="29">
        <v>6</v>
      </c>
      <c r="F50" s="17">
        <v>0</v>
      </c>
      <c r="G50" s="29"/>
      <c r="H50" s="29"/>
      <c r="I50" s="2">
        <v>2.2233488499999998</v>
      </c>
      <c r="J50" s="2">
        <v>-5.6886000000000003E-3</v>
      </c>
      <c r="K50" s="2">
        <v>-6.0001999999999998E-3</v>
      </c>
      <c r="L50" s="2">
        <v>5.6052698000000003</v>
      </c>
      <c r="M50" s="2">
        <v>5.8571427199999998E-3</v>
      </c>
      <c r="N50" s="2">
        <v>0.58633545870000003</v>
      </c>
      <c r="O50" s="2">
        <v>1</v>
      </c>
      <c r="P50" s="2">
        <v>1</v>
      </c>
      <c r="Q50" s="2">
        <v>2</v>
      </c>
      <c r="R50" s="106">
        <f>D50*I50/$I$50*O50</f>
        <v>3</v>
      </c>
      <c r="S50" s="106">
        <f t="shared" si="3"/>
        <v>0</v>
      </c>
      <c r="T50" s="106">
        <f>E50*L50/$L$50*O50</f>
        <v>5.9999999999999991</v>
      </c>
      <c r="U50" s="106">
        <f t="shared" si="5"/>
        <v>0</v>
      </c>
    </row>
    <row r="51" spans="1:21">
      <c r="A51" s="37">
        <v>22.7</v>
      </c>
      <c r="B51" s="17">
        <v>30</v>
      </c>
      <c r="C51" s="17">
        <v>0.25</v>
      </c>
      <c r="D51" s="29">
        <v>3</v>
      </c>
      <c r="E51" s="29">
        <v>6</v>
      </c>
      <c r="F51" s="17">
        <v>0.5</v>
      </c>
      <c r="G51" s="29">
        <v>7.5583465387674948</v>
      </c>
      <c r="H51" s="29">
        <v>22.050678122763639</v>
      </c>
      <c r="I51" s="2">
        <v>3.3639953000000005</v>
      </c>
      <c r="J51" s="2">
        <v>1.0753850000000008E-3</v>
      </c>
      <c r="K51" s="2">
        <v>-3.9176349999999992E-3</v>
      </c>
      <c r="L51" s="2">
        <v>5.1858378000000007</v>
      </c>
      <c r="M51" s="2">
        <v>8.8253400199999991E-3</v>
      </c>
      <c r="N51" s="2">
        <v>1.2534176645999999</v>
      </c>
      <c r="O51" s="2">
        <v>1.08</v>
      </c>
      <c r="P51" s="2">
        <v>0.97000000000000008</v>
      </c>
      <c r="Q51" s="2">
        <v>1.98</v>
      </c>
      <c r="R51" s="106">
        <f t="shared" ref="R51:R58" si="18">D51*I51/$I$50*O51</f>
        <v>4.9022198077463202</v>
      </c>
      <c r="S51" s="106">
        <f t="shared" si="3"/>
        <v>-1.9022198077463202</v>
      </c>
      <c r="T51" s="106">
        <f t="shared" ref="T51:T58" si="19">E51*L51/$L$50*O51</f>
        <v>5.9951135526072274</v>
      </c>
      <c r="U51" s="106">
        <f t="shared" si="5"/>
        <v>4.8864473927725527E-3</v>
      </c>
    </row>
    <row r="52" spans="1:21">
      <c r="A52" s="37">
        <v>22.7</v>
      </c>
      <c r="B52" s="17">
        <v>30</v>
      </c>
      <c r="C52" s="17">
        <v>0.25</v>
      </c>
      <c r="D52" s="29">
        <v>3</v>
      </c>
      <c r="E52" s="29">
        <v>6</v>
      </c>
      <c r="F52" s="17">
        <v>1</v>
      </c>
      <c r="G52" s="29">
        <v>5.5266100885855671</v>
      </c>
      <c r="H52" s="29">
        <v>50.765068957963642</v>
      </c>
      <c r="I52" s="2">
        <v>2.8887758000000003</v>
      </c>
      <c r="J52" s="2">
        <v>1.7411470000000002E-2</v>
      </c>
      <c r="K52" s="2">
        <v>-2.8129649999999993E-3</v>
      </c>
      <c r="L52" s="2">
        <v>4.7404831999999999</v>
      </c>
      <c r="M52" s="2">
        <v>1.1318141779999999E-2</v>
      </c>
      <c r="N52" s="2">
        <v>1.4614020774000001</v>
      </c>
      <c r="O52" s="2">
        <v>1.0900000000000001</v>
      </c>
      <c r="P52" s="2">
        <v>0.95000000000000007</v>
      </c>
      <c r="Q52" s="2">
        <v>1.93</v>
      </c>
      <c r="R52" s="106">
        <f t="shared" si="18"/>
        <v>4.2486795835030575</v>
      </c>
      <c r="S52" s="106">
        <f t="shared" si="3"/>
        <v>-1.2486795835030575</v>
      </c>
      <c r="T52" s="106">
        <f t="shared" si="19"/>
        <v>5.5310022950188769</v>
      </c>
      <c r="U52" s="106">
        <f t="shared" si="5"/>
        <v>0.46899770498112314</v>
      </c>
    </row>
    <row r="53" spans="1:21">
      <c r="A53" s="37">
        <v>23.5</v>
      </c>
      <c r="B53" s="17">
        <v>30</v>
      </c>
      <c r="C53" s="17">
        <v>0.25</v>
      </c>
      <c r="D53" s="29">
        <v>3</v>
      </c>
      <c r="E53" s="29">
        <v>6</v>
      </c>
      <c r="F53" s="17">
        <v>1.5</v>
      </c>
      <c r="G53" s="29">
        <v>4.2487408844299779</v>
      </c>
      <c r="H53" s="29">
        <v>93.222748709818219</v>
      </c>
      <c r="I53" s="2">
        <v>2.64436055</v>
      </c>
      <c r="J53" s="2">
        <v>4.891340000000001E-2</v>
      </c>
      <c r="K53" s="2">
        <v>-9.5670499999999953E-4</v>
      </c>
      <c r="L53" s="2">
        <v>4.4151031999999999</v>
      </c>
      <c r="M53" s="2">
        <v>1.4233801999999999E-2</v>
      </c>
      <c r="N53" s="2">
        <v>1.6666691349999998</v>
      </c>
      <c r="O53" s="2">
        <v>1.1299999999999999</v>
      </c>
      <c r="P53" s="2">
        <v>0.92</v>
      </c>
      <c r="Q53" s="2">
        <v>1.91</v>
      </c>
      <c r="R53" s="106">
        <f t="shared" si="18"/>
        <v>4.0319279021373546</v>
      </c>
      <c r="S53" s="106">
        <f t="shared" si="3"/>
        <v>-1.0319279021373546</v>
      </c>
      <c r="T53" s="106">
        <f t="shared" si="19"/>
        <v>5.3404030071844169</v>
      </c>
      <c r="U53" s="106">
        <f t="shared" si="5"/>
        <v>0.65959699281558315</v>
      </c>
    </row>
    <row r="54" spans="1:21">
      <c r="A54" s="37">
        <v>24</v>
      </c>
      <c r="B54" s="17">
        <v>30</v>
      </c>
      <c r="C54" s="17">
        <v>0.25</v>
      </c>
      <c r="D54" s="29">
        <v>3</v>
      </c>
      <c r="E54" s="29">
        <v>6</v>
      </c>
      <c r="F54" s="17">
        <v>2</v>
      </c>
      <c r="G54" s="29">
        <v>3.2303443023476923</v>
      </c>
      <c r="H54" s="29">
        <v>163.97604949672723</v>
      </c>
      <c r="I54" s="2">
        <v>2.6296338000000001</v>
      </c>
      <c r="J54" s="2">
        <v>0.104461125</v>
      </c>
      <c r="K54" s="2">
        <v>-1.7950799999999992E-3</v>
      </c>
      <c r="L54" s="2">
        <v>3.9573792000000005</v>
      </c>
      <c r="M54" s="2">
        <v>1.7307128000000001E-2</v>
      </c>
      <c r="N54" s="2">
        <v>1.5392044966</v>
      </c>
      <c r="O54" s="2">
        <v>1.1299999999999999</v>
      </c>
      <c r="P54" s="2">
        <v>0.91</v>
      </c>
      <c r="Q54" s="2">
        <v>1.8699999999999999</v>
      </c>
      <c r="R54" s="106">
        <f t="shared" si="18"/>
        <v>4.0094736289359183</v>
      </c>
      <c r="S54" s="106">
        <f t="shared" si="3"/>
        <v>-1.0094736289359183</v>
      </c>
      <c r="T54" s="106">
        <f t="shared" si="19"/>
        <v>4.7867510277560594</v>
      </c>
      <c r="U54" s="106">
        <f t="shared" si="5"/>
        <v>1.2132489722439406</v>
      </c>
    </row>
    <row r="55" spans="1:21">
      <c r="A55" s="37">
        <v>24.6</v>
      </c>
      <c r="B55" s="17">
        <v>30</v>
      </c>
      <c r="C55" s="17">
        <v>0.25</v>
      </c>
      <c r="D55" s="29">
        <v>3</v>
      </c>
      <c r="E55" s="29">
        <v>6</v>
      </c>
      <c r="F55" s="17">
        <v>2.5</v>
      </c>
      <c r="G55" s="29">
        <v>2.708158631337418</v>
      </c>
      <c r="H55" s="29">
        <v>215.13950118545458</v>
      </c>
      <c r="I55" s="2">
        <v>2.6821879000000006</v>
      </c>
      <c r="J55" s="2">
        <v>0.178598125</v>
      </c>
      <c r="K55" s="2">
        <v>-3.9821499999999951E-4</v>
      </c>
      <c r="L55" s="2">
        <v>3.7128800000000002</v>
      </c>
      <c r="M55" s="2">
        <v>2.0176441999999999E-2</v>
      </c>
      <c r="N55" s="2">
        <v>1.7301496664</v>
      </c>
      <c r="O55" s="2">
        <v>1.1299999999999999</v>
      </c>
      <c r="P55" s="2">
        <v>0.9</v>
      </c>
      <c r="Q55" s="2">
        <v>1.88</v>
      </c>
      <c r="R55" s="106">
        <f t="shared" si="18"/>
        <v>4.0896042836462669</v>
      </c>
      <c r="S55" s="106">
        <f t="shared" si="3"/>
        <v>-1.0896042836462669</v>
      </c>
      <c r="T55" s="106">
        <f t="shared" si="19"/>
        <v>4.491010655722584</v>
      </c>
      <c r="U55" s="106">
        <f t="shared" si="5"/>
        <v>1.508989344277416</v>
      </c>
    </row>
    <row r="56" spans="1:21">
      <c r="A56" s="38">
        <v>25.2</v>
      </c>
      <c r="B56" s="17">
        <v>30</v>
      </c>
      <c r="C56" s="17">
        <v>0.25</v>
      </c>
      <c r="D56" s="29">
        <v>3</v>
      </c>
      <c r="E56" s="29">
        <v>6</v>
      </c>
      <c r="F56" s="17">
        <v>3</v>
      </c>
      <c r="G56" s="29">
        <v>2.459280511896734</v>
      </c>
      <c r="H56" s="29">
        <v>239.62832815418193</v>
      </c>
      <c r="I56" s="2">
        <v>2.2879728500000001</v>
      </c>
      <c r="J56" s="2">
        <v>0.25988117000000005</v>
      </c>
      <c r="K56" s="2">
        <v>1.7243300000000005E-3</v>
      </c>
      <c r="L56" s="2">
        <v>3.2317178000000002</v>
      </c>
      <c r="M56" s="2">
        <v>1.9796832E-2</v>
      </c>
      <c r="N56" s="2">
        <v>1.8230375000000001</v>
      </c>
      <c r="O56" s="2">
        <v>1.1299999999999999</v>
      </c>
      <c r="P56" s="2">
        <v>0.9</v>
      </c>
      <c r="Q56" s="2">
        <v>1.8599999999999999</v>
      </c>
      <c r="R56" s="106">
        <f t="shared" si="18"/>
        <v>3.4885339570081411</v>
      </c>
      <c r="S56" s="106">
        <f t="shared" si="3"/>
        <v>-0.48853395700814106</v>
      </c>
      <c r="T56" s="106">
        <f t="shared" si="19"/>
        <v>3.9090083913534368</v>
      </c>
      <c r="U56" s="106">
        <f t="shared" si="5"/>
        <v>2.0909916086465632</v>
      </c>
    </row>
    <row r="57" spans="1:21">
      <c r="A57" s="38">
        <v>25.6</v>
      </c>
      <c r="B57" s="17">
        <v>30</v>
      </c>
      <c r="C57" s="17">
        <v>0.25</v>
      </c>
      <c r="D57" s="29">
        <v>3</v>
      </c>
      <c r="E57" s="29">
        <v>6</v>
      </c>
      <c r="F57" s="17">
        <v>3.5</v>
      </c>
      <c r="G57" s="29">
        <v>2.174186995990476</v>
      </c>
      <c r="H57" s="29">
        <v>327.16234863476353</v>
      </c>
      <c r="I57" s="2">
        <v>2.3755101500000002</v>
      </c>
      <c r="J57" s="2">
        <v>0.36678082000000001</v>
      </c>
      <c r="K57" s="2">
        <v>4.8058650000000003E-3</v>
      </c>
      <c r="L57" s="2">
        <v>2.9950200000000002</v>
      </c>
      <c r="M57" s="2">
        <v>2.2403807999999997E-2</v>
      </c>
      <c r="N57" s="2">
        <v>2.0104053399999997</v>
      </c>
      <c r="O57" s="2">
        <v>1.1000000000000001</v>
      </c>
      <c r="P57" s="2">
        <v>0.91</v>
      </c>
      <c r="Q57" s="2">
        <v>1.88</v>
      </c>
      <c r="R57" s="106">
        <f t="shared" si="18"/>
        <v>3.5258450310215612</v>
      </c>
      <c r="S57" s="106">
        <f t="shared" si="3"/>
        <v>-0.52584503102156122</v>
      </c>
      <c r="T57" s="106">
        <f t="shared" si="19"/>
        <v>3.5265264126982796</v>
      </c>
      <c r="U57" s="106">
        <f t="shared" si="5"/>
        <v>2.4734735873017204</v>
      </c>
    </row>
    <row r="58" spans="1:21">
      <c r="A58" s="38">
        <v>25.8</v>
      </c>
      <c r="B58" s="17">
        <v>30</v>
      </c>
      <c r="C58" s="17">
        <v>0.25</v>
      </c>
      <c r="D58" s="29">
        <v>3</v>
      </c>
      <c r="E58" s="29">
        <v>6</v>
      </c>
      <c r="F58" s="17">
        <v>4</v>
      </c>
      <c r="G58" s="29">
        <v>2.0269571570828515</v>
      </c>
      <c r="H58" s="29">
        <v>335.51527049658205</v>
      </c>
      <c r="I58" s="2">
        <v>2.2571351499999999</v>
      </c>
      <c r="J58" s="2">
        <v>0.47412832000000005</v>
      </c>
      <c r="K58" s="2">
        <v>8.2688150000000023E-3</v>
      </c>
      <c r="L58" s="2">
        <v>2.6769248000000001</v>
      </c>
      <c r="M58" s="2">
        <v>2.3928799999999997E-2</v>
      </c>
      <c r="N58" s="2">
        <v>2.0718722400000003</v>
      </c>
      <c r="O58" s="2">
        <v>1.08</v>
      </c>
      <c r="P58" s="2">
        <v>0.92</v>
      </c>
      <c r="Q58" s="2">
        <v>1.88</v>
      </c>
      <c r="R58" s="106">
        <f t="shared" si="18"/>
        <v>3.289235463881433</v>
      </c>
      <c r="S58" s="106">
        <f t="shared" si="3"/>
        <v>-0.28923546388143295</v>
      </c>
      <c r="T58" s="106">
        <f t="shared" si="19"/>
        <v>3.0946722143508598</v>
      </c>
      <c r="U58" s="106">
        <f t="shared" si="5"/>
        <v>2.9053277856491402</v>
      </c>
    </row>
    <row r="59" spans="1:21">
      <c r="A59" s="18">
        <v>22.8</v>
      </c>
      <c r="B59" s="18">
        <v>30</v>
      </c>
      <c r="C59" s="18">
        <v>0.25</v>
      </c>
      <c r="D59" s="27">
        <v>1</v>
      </c>
      <c r="E59" s="27">
        <v>2</v>
      </c>
      <c r="F59" s="18">
        <v>0</v>
      </c>
      <c r="G59" s="27"/>
      <c r="H59" s="27"/>
      <c r="I59" s="3">
        <v>0.98854650000000011</v>
      </c>
      <c r="J59" s="3">
        <v>-6.195E-3</v>
      </c>
      <c r="K59" s="3">
        <v>-6.195E-3</v>
      </c>
      <c r="L59" s="3">
        <v>1.9230736000000002</v>
      </c>
      <c r="M59" s="3">
        <v>3.6261513288E-3</v>
      </c>
      <c r="N59" s="3">
        <v>1.261753015E-2</v>
      </c>
      <c r="O59" s="3">
        <v>1</v>
      </c>
      <c r="P59" s="3">
        <v>1</v>
      </c>
      <c r="Q59" s="3">
        <v>2</v>
      </c>
      <c r="R59" s="106">
        <f>D59*I59/$I$59*O59</f>
        <v>1</v>
      </c>
      <c r="S59" s="106">
        <f t="shared" si="3"/>
        <v>0</v>
      </c>
      <c r="T59" s="106">
        <f>E59*L59/$L$59*O59</f>
        <v>2</v>
      </c>
      <c r="U59" s="106">
        <f t="shared" si="5"/>
        <v>0</v>
      </c>
    </row>
    <row r="60" spans="1:21">
      <c r="A60" s="32">
        <v>21</v>
      </c>
      <c r="B60" s="18">
        <v>30</v>
      </c>
      <c r="C60" s="18">
        <v>0.25</v>
      </c>
      <c r="D60" s="27">
        <v>1</v>
      </c>
      <c r="E60" s="27">
        <v>2</v>
      </c>
      <c r="F60" s="18">
        <v>1</v>
      </c>
      <c r="G60" s="27">
        <v>4.0840817781975778</v>
      </c>
      <c r="H60" s="27">
        <v>26.154760756363636</v>
      </c>
      <c r="I60" s="3">
        <v>0.93799550000000009</v>
      </c>
      <c r="J60" s="3">
        <v>9.8729999999999998E-3</v>
      </c>
      <c r="K60" s="3">
        <v>-4.644535E-3</v>
      </c>
      <c r="L60" s="3">
        <v>1.6793136</v>
      </c>
      <c r="M60" s="3">
        <v>7.5768657800000007E-3</v>
      </c>
      <c r="N60" s="3">
        <v>0.78842245879999995</v>
      </c>
      <c r="O60" s="3">
        <v>1.04</v>
      </c>
      <c r="P60" s="3">
        <v>0.99</v>
      </c>
      <c r="Q60" s="3">
        <v>1.8800000000000001</v>
      </c>
      <c r="R60" s="106">
        <f t="shared" ref="R60:R64" si="20">D60*I60/$I$59*O60</f>
        <v>0.98681783810877888</v>
      </c>
      <c r="S60" s="106">
        <f t="shared" si="3"/>
        <v>1.3182161891221122E-2</v>
      </c>
      <c r="T60" s="106">
        <f t="shared" ref="T60:T64" si="21">E60*L60/$L$59*O60</f>
        <v>1.8163487284106026</v>
      </c>
      <c r="U60" s="106">
        <f t="shared" si="5"/>
        <v>0.18365127158939742</v>
      </c>
    </row>
    <row r="61" spans="1:21">
      <c r="A61" s="32">
        <v>22.1</v>
      </c>
      <c r="B61" s="18">
        <v>30</v>
      </c>
      <c r="C61" s="18">
        <v>0.25</v>
      </c>
      <c r="D61" s="27">
        <v>1</v>
      </c>
      <c r="E61" s="27">
        <v>2</v>
      </c>
      <c r="F61" s="18">
        <v>2</v>
      </c>
      <c r="G61" s="27">
        <v>2.4805789097534503</v>
      </c>
      <c r="H61" s="27">
        <v>99.854436671999991</v>
      </c>
      <c r="I61" s="3">
        <v>0.88017750000000006</v>
      </c>
      <c r="J61" s="3">
        <v>7.1456800000000001E-2</v>
      </c>
      <c r="K61" s="3">
        <v>-3.3344099999999999E-3</v>
      </c>
      <c r="L61" s="3">
        <v>1.2810421000000001</v>
      </c>
      <c r="M61" s="3">
        <v>1.141996392E-2</v>
      </c>
      <c r="N61" s="3">
        <v>1.1509738700000001</v>
      </c>
      <c r="O61" s="3">
        <v>1.02</v>
      </c>
      <c r="P61" s="3">
        <v>0.99</v>
      </c>
      <c r="Q61" s="3">
        <v>1.9100000000000001</v>
      </c>
      <c r="R61" s="106">
        <f t="shared" si="20"/>
        <v>0.9081829231098385</v>
      </c>
      <c r="S61" s="106">
        <f t="shared" si="3"/>
        <v>9.1817076890161498E-2</v>
      </c>
      <c r="T61" s="106">
        <f t="shared" si="21"/>
        <v>1.3589318079141641</v>
      </c>
      <c r="U61" s="106">
        <f t="shared" si="5"/>
        <v>0.64106819208583588</v>
      </c>
    </row>
    <row r="62" spans="1:21">
      <c r="A62" s="32">
        <v>22.7</v>
      </c>
      <c r="B62" s="18">
        <v>30</v>
      </c>
      <c r="C62" s="18">
        <v>0.25</v>
      </c>
      <c r="D62" s="27">
        <v>1</v>
      </c>
      <c r="E62" s="27">
        <v>2</v>
      </c>
      <c r="F62" s="18">
        <v>3</v>
      </c>
      <c r="G62" s="27">
        <v>1.7921575494670907</v>
      </c>
      <c r="H62" s="27">
        <v>210.05094831709093</v>
      </c>
      <c r="I62" s="3">
        <v>0.78540750000000004</v>
      </c>
      <c r="J62" s="3">
        <v>0.19899270000000002</v>
      </c>
      <c r="K62" s="3">
        <v>6.3691000000000095E-4</v>
      </c>
      <c r="L62" s="3">
        <v>0.97629009999999994</v>
      </c>
      <c r="M62" s="3">
        <v>1.5149048E-2</v>
      </c>
      <c r="N62" s="3">
        <v>1.5387996300000002</v>
      </c>
      <c r="O62" s="3">
        <v>0.97</v>
      </c>
      <c r="P62" s="3">
        <v>1</v>
      </c>
      <c r="Q62" s="3">
        <v>1.9600000000000002</v>
      </c>
      <c r="R62" s="106">
        <f t="shared" si="20"/>
        <v>0.77067216868402233</v>
      </c>
      <c r="S62" s="106">
        <f t="shared" si="3"/>
        <v>0.22932783131597767</v>
      </c>
      <c r="T62" s="106">
        <f t="shared" si="21"/>
        <v>0.98488315475809129</v>
      </c>
      <c r="U62" s="106">
        <f t="shared" si="5"/>
        <v>1.0151168452419088</v>
      </c>
    </row>
    <row r="63" spans="1:21">
      <c r="A63" s="32">
        <v>23</v>
      </c>
      <c r="B63" s="18">
        <v>30</v>
      </c>
      <c r="C63" s="18">
        <v>0.25</v>
      </c>
      <c r="D63" s="27">
        <v>1</v>
      </c>
      <c r="E63" s="27">
        <v>2</v>
      </c>
      <c r="F63" s="18">
        <v>4</v>
      </c>
      <c r="G63" s="27">
        <v>1.0899752095680324</v>
      </c>
      <c r="H63" s="27">
        <v>526.62280525090932</v>
      </c>
      <c r="I63" s="3">
        <v>0.55038900000000013</v>
      </c>
      <c r="J63" s="3">
        <v>0.47321085000000007</v>
      </c>
      <c r="K63" s="3">
        <v>8.2909050000000012E-3</v>
      </c>
      <c r="L63" s="3">
        <v>0.52493659599999998</v>
      </c>
      <c r="M63" s="3">
        <v>1.9905271999999998E-2</v>
      </c>
      <c r="N63" s="3">
        <v>1.5944807500000002</v>
      </c>
      <c r="O63" s="3">
        <v>0.80999999999999994</v>
      </c>
      <c r="P63" s="3">
        <v>1.1000000000000001</v>
      </c>
      <c r="Q63" s="3">
        <v>2.02</v>
      </c>
      <c r="R63" s="106">
        <f t="shared" si="20"/>
        <v>0.45098039394201489</v>
      </c>
      <c r="S63" s="106">
        <f t="shared" si="3"/>
        <v>0.54901960605798505</v>
      </c>
      <c r="T63" s="106">
        <f t="shared" si="21"/>
        <v>0.44220735260470517</v>
      </c>
      <c r="U63" s="106">
        <f t="shared" si="5"/>
        <v>1.5577926473952948</v>
      </c>
    </row>
    <row r="64" spans="1:21">
      <c r="A64" s="32">
        <v>23.1</v>
      </c>
      <c r="B64" s="18">
        <v>30</v>
      </c>
      <c r="C64" s="18">
        <v>0.25</v>
      </c>
      <c r="D64" s="27">
        <v>1</v>
      </c>
      <c r="E64" s="27">
        <v>2</v>
      </c>
      <c r="F64" s="18">
        <v>5</v>
      </c>
      <c r="G64" s="27">
        <v>0.73086499214118039</v>
      </c>
      <c r="H64" s="27">
        <v>858.19202078545447</v>
      </c>
      <c r="I64" s="3">
        <v>3.8461435000000002E-2</v>
      </c>
      <c r="J64" s="3">
        <v>0.80347450000000009</v>
      </c>
      <c r="K64" s="3">
        <v>1.711646E-2</v>
      </c>
      <c r="L64" s="3">
        <v>0.21018310929</v>
      </c>
      <c r="M64" s="3">
        <v>2.0610521999999999E-2</v>
      </c>
      <c r="N64" s="3">
        <v>1.5944807500000002</v>
      </c>
      <c r="O64" s="3">
        <v>0.7</v>
      </c>
      <c r="P64" s="3">
        <v>1.3</v>
      </c>
      <c r="Q64" s="3">
        <v>2.02</v>
      </c>
      <c r="R64" s="106">
        <f t="shared" si="20"/>
        <v>2.7234939883960946E-2</v>
      </c>
      <c r="S64" s="106">
        <f t="shared" si="3"/>
        <v>0.97276506011603903</v>
      </c>
      <c r="T64" s="106">
        <f t="shared" si="21"/>
        <v>0.15301356797056542</v>
      </c>
      <c r="U64" s="106">
        <f t="shared" si="5"/>
        <v>1.8469864320294347</v>
      </c>
    </row>
    <row r="65" spans="1:21">
      <c r="A65" s="33">
        <v>24.5</v>
      </c>
      <c r="B65" s="16">
        <v>30</v>
      </c>
      <c r="C65" s="16">
        <v>0.25</v>
      </c>
      <c r="D65" s="34">
        <v>1.5</v>
      </c>
      <c r="E65" s="34">
        <v>1.5</v>
      </c>
      <c r="F65" s="16">
        <v>0</v>
      </c>
      <c r="G65" s="34"/>
      <c r="H65" s="34"/>
      <c r="I65" s="6">
        <v>0.97582383000000017</v>
      </c>
      <c r="J65" s="6">
        <v>-6.195E-3</v>
      </c>
      <c r="K65" s="6">
        <v>-6.195E-3</v>
      </c>
      <c r="L65" s="6">
        <v>1.9175164000000002</v>
      </c>
      <c r="M65" s="6">
        <v>3.6521264738E-3</v>
      </c>
      <c r="N65" s="6">
        <v>1.2656003733999999E-2</v>
      </c>
      <c r="O65" s="6">
        <v>1</v>
      </c>
      <c r="P65" s="6">
        <v>1</v>
      </c>
      <c r="Q65" s="6">
        <v>2</v>
      </c>
      <c r="R65" s="106">
        <f>D65*I65/$I$65*O65</f>
        <v>1.4999999999999998</v>
      </c>
      <c r="S65" s="106">
        <f t="shared" si="3"/>
        <v>0</v>
      </c>
      <c r="T65" s="106">
        <f>E65*L65/$L$65*O65</f>
        <v>1.5</v>
      </c>
      <c r="U65" s="106">
        <f t="shared" si="5"/>
        <v>0</v>
      </c>
    </row>
    <row r="66" spans="1:21">
      <c r="A66" s="33">
        <v>20.8</v>
      </c>
      <c r="B66" s="16">
        <v>30</v>
      </c>
      <c r="C66" s="16">
        <v>0.25</v>
      </c>
      <c r="D66" s="34">
        <v>1.5</v>
      </c>
      <c r="E66" s="34">
        <v>1.5</v>
      </c>
      <c r="F66" s="16">
        <v>1</v>
      </c>
      <c r="G66" s="34">
        <v>14.888985190486382</v>
      </c>
      <c r="H66" s="34">
        <v>2.6356681627636371</v>
      </c>
      <c r="I66" s="6">
        <v>0.93516648499999999</v>
      </c>
      <c r="J66" s="6">
        <v>-4.6320649999999994E-3</v>
      </c>
      <c r="K66" s="6">
        <v>-5.4177799999999996E-3</v>
      </c>
      <c r="L66" s="6">
        <v>1.7982301000000003</v>
      </c>
      <c r="M66" s="6">
        <v>4.6032652800000002E-3</v>
      </c>
      <c r="N66" s="6">
        <v>3.0677798400000001E-2</v>
      </c>
      <c r="O66" s="6">
        <v>1.08</v>
      </c>
      <c r="P66" s="6">
        <v>0.99</v>
      </c>
      <c r="Q66" s="6">
        <v>1.96</v>
      </c>
      <c r="R66" s="106">
        <f t="shared" ref="R66:R72" si="22">D66*I66/$I$65*O66</f>
        <v>1.5525032891439019</v>
      </c>
      <c r="S66" s="106">
        <f t="shared" si="3"/>
        <v>-5.2503289143901899E-2</v>
      </c>
      <c r="T66" s="106">
        <f t="shared" ref="T66:T72" si="23">E66*L66/$L$65*O66</f>
        <v>1.5192218236047421</v>
      </c>
      <c r="U66" s="106">
        <f t="shared" si="5"/>
        <v>-1.9221823604742116E-2</v>
      </c>
    </row>
    <row r="67" spans="1:21">
      <c r="A67" s="39">
        <v>19.8</v>
      </c>
      <c r="B67" s="16">
        <v>30</v>
      </c>
      <c r="C67" s="16">
        <v>0.25</v>
      </c>
      <c r="D67" s="34">
        <v>1.5</v>
      </c>
      <c r="E67" s="34">
        <v>1.5</v>
      </c>
      <c r="F67" s="16">
        <v>2</v>
      </c>
      <c r="G67" s="34">
        <v>2.7690330681556534</v>
      </c>
      <c r="H67" s="34">
        <v>36.815801557381825</v>
      </c>
      <c r="I67" s="6">
        <v>0.85757344000000002</v>
      </c>
      <c r="J67" s="6">
        <v>1.9034915000000003E-2</v>
      </c>
      <c r="K67" s="6">
        <v>-3.3095749999999995E-3</v>
      </c>
      <c r="L67" s="6">
        <v>1.4041935999999999</v>
      </c>
      <c r="M67" s="6">
        <v>8.9374896800000006E-3</v>
      </c>
      <c r="N67" s="6">
        <v>0.6977750251999999</v>
      </c>
      <c r="O67" s="6">
        <v>1.1499999999999999</v>
      </c>
      <c r="P67" s="6">
        <v>0.94</v>
      </c>
      <c r="Q67" s="6">
        <v>1.9</v>
      </c>
      <c r="R67" s="106">
        <f t="shared" si="22"/>
        <v>1.5159643969752201</v>
      </c>
      <c r="S67" s="106">
        <f t="shared" si="3"/>
        <v>-1.5964396975220119E-2</v>
      </c>
      <c r="T67" s="106">
        <f t="shared" si="23"/>
        <v>1.2632142077116</v>
      </c>
      <c r="U67" s="106">
        <f t="shared" si="5"/>
        <v>0.23678579228840002</v>
      </c>
    </row>
    <row r="68" spans="1:21">
      <c r="A68" s="39">
        <v>20</v>
      </c>
      <c r="B68" s="16">
        <v>30</v>
      </c>
      <c r="C68" s="16">
        <v>0.25</v>
      </c>
      <c r="D68" s="34">
        <v>1.5</v>
      </c>
      <c r="E68" s="34">
        <v>1.5</v>
      </c>
      <c r="F68" s="16">
        <v>3</v>
      </c>
      <c r="G68" s="34">
        <v>2.0497962654370641</v>
      </c>
      <c r="H68" s="34">
        <v>64.254328343854553</v>
      </c>
      <c r="I68" s="6">
        <v>0.81875625000000007</v>
      </c>
      <c r="J68" s="6">
        <v>6.0770725000000012E-2</v>
      </c>
      <c r="K68" s="6">
        <v>-2.1976249999999999E-3</v>
      </c>
      <c r="L68" s="6">
        <v>1.2018924</v>
      </c>
      <c r="M68" s="6">
        <v>1.1618290579999999E-2</v>
      </c>
      <c r="N68" s="6">
        <v>0.8048365232000001</v>
      </c>
      <c r="O68" s="6">
        <v>1.1499999999999999</v>
      </c>
      <c r="P68" s="6">
        <v>0.94</v>
      </c>
      <c r="Q68" s="6">
        <v>1.88</v>
      </c>
      <c r="R68" s="106">
        <f t="shared" si="22"/>
        <v>1.4473458095914709</v>
      </c>
      <c r="S68" s="106">
        <f t="shared" si="3"/>
        <v>5.2654190408529145E-2</v>
      </c>
      <c r="T68" s="106">
        <f t="shared" si="23"/>
        <v>1.0812238111757477</v>
      </c>
      <c r="U68" s="106">
        <f t="shared" si="5"/>
        <v>0.41877618882425227</v>
      </c>
    </row>
    <row r="69" spans="1:21">
      <c r="A69" s="39">
        <v>20.100000000000001</v>
      </c>
      <c r="B69" s="16">
        <v>30</v>
      </c>
      <c r="C69" s="16">
        <v>0.25</v>
      </c>
      <c r="D69" s="34">
        <v>1.5</v>
      </c>
      <c r="E69" s="34">
        <v>1.5</v>
      </c>
      <c r="F69" s="16">
        <v>4</v>
      </c>
      <c r="G69" s="34">
        <v>1.692643199762266</v>
      </c>
      <c r="H69" s="34">
        <v>102.44479172858173</v>
      </c>
      <c r="I69" s="6">
        <v>0.7644855450000001</v>
      </c>
      <c r="J69" s="6">
        <v>0.13008046999999998</v>
      </c>
      <c r="K69" s="6">
        <v>-6.7561999999999917E-4</v>
      </c>
      <c r="L69" s="6">
        <v>1.0495276</v>
      </c>
      <c r="M69" s="6">
        <v>1.4287608E-2</v>
      </c>
      <c r="N69" s="6">
        <v>0.92765674999999992</v>
      </c>
      <c r="O69" s="6">
        <v>1.1099999999999999</v>
      </c>
      <c r="P69" s="6">
        <v>0.91999999999999993</v>
      </c>
      <c r="Q69" s="6">
        <v>1.86</v>
      </c>
      <c r="R69" s="106">
        <f t="shared" si="22"/>
        <v>1.3044039234264238</v>
      </c>
      <c r="S69" s="106">
        <f t="shared" si="3"/>
        <v>0.19559607657357625</v>
      </c>
      <c r="T69" s="106">
        <f t="shared" si="23"/>
        <v>0.91131604089539964</v>
      </c>
      <c r="U69" s="106">
        <f t="shared" si="5"/>
        <v>0.58868395910460036</v>
      </c>
    </row>
    <row r="70" spans="1:21">
      <c r="A70" s="39">
        <v>20.3</v>
      </c>
      <c r="B70" s="16">
        <v>30</v>
      </c>
      <c r="C70" s="16">
        <v>0.25</v>
      </c>
      <c r="D70" s="34">
        <v>1.5</v>
      </c>
      <c r="E70" s="34">
        <v>1.5</v>
      </c>
      <c r="F70" s="16">
        <v>5</v>
      </c>
      <c r="G70" s="34">
        <v>1.3011668510015071</v>
      </c>
      <c r="H70" s="34">
        <v>184.40794448814557</v>
      </c>
      <c r="I70" s="6">
        <v>0.69799875000000011</v>
      </c>
      <c r="J70" s="6">
        <v>0.23700785000000002</v>
      </c>
      <c r="K70" s="6">
        <v>1.4383E-3</v>
      </c>
      <c r="L70" s="6">
        <v>0.77361760000000002</v>
      </c>
      <c r="M70" s="6">
        <v>1.6875000000000001E-2</v>
      </c>
      <c r="N70" s="6">
        <v>1.0602146699999999</v>
      </c>
      <c r="O70" s="6">
        <v>1.08</v>
      </c>
      <c r="P70" s="6">
        <v>0.98</v>
      </c>
      <c r="Q70" s="6">
        <v>1.92</v>
      </c>
      <c r="R70" s="106">
        <f t="shared" si="22"/>
        <v>1.1587726598150407</v>
      </c>
      <c r="S70" s="106">
        <f t="shared" ref="S70:S134" si="24">D70-R70</f>
        <v>0.34122734018495926</v>
      </c>
      <c r="T70" s="106">
        <f t="shared" si="23"/>
        <v>0.65358528980508324</v>
      </c>
      <c r="U70" s="106">
        <f t="shared" ref="U70:U134" si="25">E70-T70</f>
        <v>0.84641471019491676</v>
      </c>
    </row>
    <row r="71" spans="1:21">
      <c r="A71" s="40">
        <v>20.2</v>
      </c>
      <c r="B71" s="16">
        <v>30</v>
      </c>
      <c r="C71" s="16">
        <v>0.25</v>
      </c>
      <c r="D71" s="34">
        <v>1.5</v>
      </c>
      <c r="E71" s="34">
        <v>1.5</v>
      </c>
      <c r="F71" s="16">
        <v>6</v>
      </c>
      <c r="G71" s="34">
        <v>1.0717731828579113</v>
      </c>
      <c r="H71" s="34">
        <v>251.53797381323645</v>
      </c>
      <c r="I71" s="6">
        <v>0.57715734500000004</v>
      </c>
      <c r="J71" s="6">
        <v>0.38974629000000005</v>
      </c>
      <c r="K71" s="6">
        <v>4.6918999999999997E-3</v>
      </c>
      <c r="L71" s="6">
        <v>0.55144156900000008</v>
      </c>
      <c r="M71" s="6">
        <v>1.9200698000000002E-2</v>
      </c>
      <c r="N71" s="6">
        <v>1.1039500800000002</v>
      </c>
      <c r="O71" s="6">
        <v>0.98</v>
      </c>
      <c r="P71" s="6">
        <v>0.99</v>
      </c>
      <c r="Q71" s="6">
        <v>1.84</v>
      </c>
      <c r="R71" s="106">
        <f t="shared" si="22"/>
        <v>0.86944105182387266</v>
      </c>
      <c r="S71" s="106">
        <f t="shared" si="24"/>
        <v>0.63055894817612734</v>
      </c>
      <c r="T71" s="106">
        <f t="shared" si="23"/>
        <v>0.42274428861729685</v>
      </c>
      <c r="U71" s="106">
        <f t="shared" si="25"/>
        <v>1.077255711382703</v>
      </c>
    </row>
    <row r="72" spans="1:21">
      <c r="A72" s="40">
        <v>20.2</v>
      </c>
      <c r="B72" s="16">
        <v>30</v>
      </c>
      <c r="C72" s="16">
        <v>0.25</v>
      </c>
      <c r="D72" s="34">
        <v>1.5</v>
      </c>
      <c r="E72" s="34">
        <v>1.5</v>
      </c>
      <c r="F72" s="16">
        <v>7</v>
      </c>
      <c r="G72" s="34">
        <v>0.82540031863493357</v>
      </c>
      <c r="H72" s="34">
        <v>333.00426019694538</v>
      </c>
      <c r="I72" s="6">
        <v>0.38854972500000001</v>
      </c>
      <c r="J72" s="6">
        <v>0.58917070000000005</v>
      </c>
      <c r="K72" s="6">
        <v>9.1790250000000004E-3</v>
      </c>
      <c r="L72" s="6">
        <v>0.40310616399999999</v>
      </c>
      <c r="M72" s="6">
        <v>2.1153482000000001E-2</v>
      </c>
      <c r="N72" s="6">
        <v>1.1542187499999998</v>
      </c>
      <c r="O72" s="6">
        <v>0.89999999999999991</v>
      </c>
      <c r="P72" s="6">
        <v>1</v>
      </c>
      <c r="Q72" s="6">
        <v>1.96</v>
      </c>
      <c r="R72" s="106">
        <f t="shared" si="22"/>
        <v>0.53753773234867597</v>
      </c>
      <c r="S72" s="106">
        <f t="shared" si="24"/>
        <v>0.96246226765132403</v>
      </c>
      <c r="T72" s="106">
        <f t="shared" si="23"/>
        <v>0.28380113014939523</v>
      </c>
      <c r="U72" s="106">
        <f t="shared" si="25"/>
        <v>1.2161988698506048</v>
      </c>
    </row>
    <row r="73" spans="1:21">
      <c r="A73" s="43">
        <v>21.8</v>
      </c>
      <c r="B73" s="21">
        <v>30</v>
      </c>
      <c r="C73" s="21">
        <v>0.25</v>
      </c>
      <c r="D73" s="42">
        <v>1</v>
      </c>
      <c r="E73" s="42">
        <v>2</v>
      </c>
      <c r="F73" s="21">
        <v>0</v>
      </c>
      <c r="G73" s="42"/>
      <c r="H73" s="42"/>
      <c r="I73" s="89">
        <v>0.97871656000000007</v>
      </c>
      <c r="J73" s="89">
        <v>-4.6293299999999992E-3</v>
      </c>
      <c r="K73" s="89">
        <v>-6.195E-3</v>
      </c>
      <c r="L73" s="89">
        <v>1.8869661000000002</v>
      </c>
      <c r="M73" s="89">
        <v>8.8093200800000004E-3</v>
      </c>
      <c r="N73" s="89">
        <v>1.3011966303999999E-2</v>
      </c>
      <c r="O73" s="89">
        <v>1</v>
      </c>
      <c r="P73" s="89">
        <v>1</v>
      </c>
      <c r="Q73" s="89">
        <v>2</v>
      </c>
      <c r="R73" s="106">
        <f>D73*I73/$I$73*O73</f>
        <v>1</v>
      </c>
      <c r="S73" s="106">
        <f t="shared" si="24"/>
        <v>0</v>
      </c>
      <c r="T73" s="106">
        <f>E73*L73/$L$73*O73</f>
        <v>2</v>
      </c>
      <c r="U73" s="106">
        <f t="shared" si="25"/>
        <v>0</v>
      </c>
    </row>
    <row r="74" spans="1:21">
      <c r="A74" s="43">
        <v>19.8</v>
      </c>
      <c r="B74" s="21">
        <v>30</v>
      </c>
      <c r="C74" s="21">
        <v>0.25</v>
      </c>
      <c r="D74" s="42">
        <v>1</v>
      </c>
      <c r="E74" s="42">
        <v>2</v>
      </c>
      <c r="F74" s="21">
        <v>1</v>
      </c>
      <c r="G74" s="42">
        <v>5.8936946382491344</v>
      </c>
      <c r="H74" s="42">
        <v>5.8871339332363641</v>
      </c>
      <c r="I74" s="89">
        <v>0.92927031500000001</v>
      </c>
      <c r="J74" s="89">
        <v>-1.0452849999999991E-3</v>
      </c>
      <c r="K74" s="89">
        <v>-5.0276849999999996E-3</v>
      </c>
      <c r="L74" s="89">
        <v>1.7871525000000004</v>
      </c>
      <c r="M74" s="89">
        <v>1.0670034320000001E-2</v>
      </c>
      <c r="N74" s="89">
        <v>0.58841727999999993</v>
      </c>
      <c r="O74" s="89">
        <v>1.08</v>
      </c>
      <c r="P74" s="89">
        <v>0.99</v>
      </c>
      <c r="Q74" s="89">
        <v>1.96</v>
      </c>
      <c r="R74" s="106">
        <f t="shared" ref="R74:R79" si="26">D74*I74/$I$73*O74</f>
        <v>1.0254367619977738</v>
      </c>
      <c r="S74" s="106">
        <f t="shared" si="24"/>
        <v>-2.5436761997773782E-2</v>
      </c>
      <c r="T74" s="106">
        <f t="shared" ref="T74:T79" si="27">E74*L74/$L$73*O74</f>
        <v>2.0457439060510949</v>
      </c>
      <c r="U74" s="106">
        <f t="shared" si="25"/>
        <v>-4.5743906051094907E-2</v>
      </c>
    </row>
    <row r="75" spans="1:21">
      <c r="A75" s="41">
        <v>19.100000000000001</v>
      </c>
      <c r="B75" s="21">
        <v>30</v>
      </c>
      <c r="C75" s="21">
        <v>0.25</v>
      </c>
      <c r="D75" s="42">
        <v>1</v>
      </c>
      <c r="E75" s="42">
        <v>2</v>
      </c>
      <c r="F75" s="21">
        <v>3</v>
      </c>
      <c r="G75" s="42">
        <v>6.429151413542705</v>
      </c>
      <c r="H75" s="42">
        <v>6.2593064549090913</v>
      </c>
      <c r="I75" s="89">
        <v>0.86667406499999999</v>
      </c>
      <c r="J75" s="89">
        <v>7.0304650000000022E-3</v>
      </c>
      <c r="K75" s="89">
        <v>-3.3803449999999999E-3</v>
      </c>
      <c r="L75" s="89">
        <v>1.3630981</v>
      </c>
      <c r="M75" s="89">
        <v>1.306182528E-2</v>
      </c>
      <c r="N75" s="89">
        <v>0.67048965120000004</v>
      </c>
      <c r="O75" s="89">
        <v>1.1499999999999999</v>
      </c>
      <c r="P75" s="89">
        <v>0.94</v>
      </c>
      <c r="Q75" s="89">
        <v>1.9</v>
      </c>
      <c r="R75" s="106">
        <f t="shared" si="26"/>
        <v>1.0183491477348661</v>
      </c>
      <c r="S75" s="106">
        <f t="shared" si="24"/>
        <v>-1.8349147734866067E-2</v>
      </c>
      <c r="T75" s="106">
        <f t="shared" si="27"/>
        <v>1.6614636744136524</v>
      </c>
      <c r="U75" s="106">
        <f t="shared" si="25"/>
        <v>0.33853632558634761</v>
      </c>
    </row>
    <row r="76" spans="1:21">
      <c r="A76" s="41">
        <v>19.100000000000001</v>
      </c>
      <c r="B76" s="21">
        <v>30</v>
      </c>
      <c r="C76" s="21">
        <v>0.25</v>
      </c>
      <c r="D76" s="42">
        <v>1</v>
      </c>
      <c r="E76" s="42">
        <v>2</v>
      </c>
      <c r="F76" s="21">
        <v>5</v>
      </c>
      <c r="G76" s="42">
        <v>6.2509350443672931</v>
      </c>
      <c r="H76" s="42">
        <v>7.97031492334545</v>
      </c>
      <c r="I76" s="89">
        <v>0.81321648499999999</v>
      </c>
      <c r="J76" s="89">
        <v>1.7384554999999999E-2</v>
      </c>
      <c r="K76" s="89">
        <v>-1.7647199999999991E-3</v>
      </c>
      <c r="L76" s="89">
        <v>1.1610189</v>
      </c>
      <c r="M76" s="89">
        <v>1.5149048E-2</v>
      </c>
      <c r="N76" s="89">
        <v>0.7499865027</v>
      </c>
      <c r="O76" s="89">
        <v>1.1499999999999999</v>
      </c>
      <c r="P76" s="89">
        <v>0.94</v>
      </c>
      <c r="Q76" s="89">
        <v>1.88</v>
      </c>
      <c r="R76" s="106">
        <f t="shared" si="26"/>
        <v>0.95553605198015634</v>
      </c>
      <c r="S76" s="106">
        <f t="shared" si="24"/>
        <v>4.4463948019843658E-2</v>
      </c>
      <c r="T76" s="106">
        <f t="shared" si="27"/>
        <v>1.4151517984345343</v>
      </c>
      <c r="U76" s="106">
        <f t="shared" si="25"/>
        <v>0.58484820156546569</v>
      </c>
    </row>
    <row r="77" spans="1:21">
      <c r="A77" s="41">
        <v>19.600000000000001</v>
      </c>
      <c r="B77" s="21">
        <v>30</v>
      </c>
      <c r="C77" s="21">
        <v>0.25</v>
      </c>
      <c r="D77" s="42">
        <v>1</v>
      </c>
      <c r="E77" s="42">
        <v>2</v>
      </c>
      <c r="F77" s="21">
        <v>7</v>
      </c>
      <c r="G77" s="42">
        <v>4.9402725503513283</v>
      </c>
      <c r="H77" s="42">
        <v>12.652794603781823</v>
      </c>
      <c r="I77" s="89">
        <v>0.77152445500000011</v>
      </c>
      <c r="J77" s="89">
        <v>3.4556820000000002E-2</v>
      </c>
      <c r="K77" s="89">
        <v>-2.0551999999999983E-4</v>
      </c>
      <c r="L77" s="89">
        <v>0.95191000000000003</v>
      </c>
      <c r="M77" s="89">
        <v>1.8118057999999999E-2</v>
      </c>
      <c r="N77" s="89">
        <v>0.81336786429999985</v>
      </c>
      <c r="O77" s="89">
        <v>1.1099999999999999</v>
      </c>
      <c r="P77" s="89">
        <v>0.91999999999999993</v>
      </c>
      <c r="Q77" s="89">
        <v>1.8599999999999999</v>
      </c>
      <c r="R77" s="106">
        <f t="shared" si="26"/>
        <v>0.87501548461589329</v>
      </c>
      <c r="S77" s="106">
        <f t="shared" si="24"/>
        <v>0.12498451538410671</v>
      </c>
      <c r="T77" s="106">
        <f t="shared" si="27"/>
        <v>1.1199142369330322</v>
      </c>
      <c r="U77" s="106">
        <f t="shared" si="25"/>
        <v>0.88008576306696784</v>
      </c>
    </row>
    <row r="78" spans="1:21">
      <c r="A78" s="41">
        <v>21.2</v>
      </c>
      <c r="B78" s="21">
        <v>30</v>
      </c>
      <c r="C78" s="21">
        <v>0.25</v>
      </c>
      <c r="D78" s="42">
        <v>1</v>
      </c>
      <c r="E78" s="42">
        <v>2</v>
      </c>
      <c r="F78" s="21">
        <v>24</v>
      </c>
      <c r="G78" s="42">
        <v>12.753009477450698</v>
      </c>
      <c r="H78" s="42">
        <v>1.0336955635165779</v>
      </c>
      <c r="I78" s="89">
        <v>0.40900824000000008</v>
      </c>
      <c r="J78" s="89">
        <v>4.3389475000000004E-2</v>
      </c>
      <c r="K78" s="89">
        <v>4.279632500000001E-2</v>
      </c>
      <c r="L78" s="89">
        <v>0.44714152899999998</v>
      </c>
      <c r="M78" s="89">
        <v>3.8906207999999998E-2</v>
      </c>
      <c r="N78" s="89">
        <v>1.10557075</v>
      </c>
      <c r="O78" s="89">
        <v>1.08</v>
      </c>
      <c r="P78" s="89">
        <v>0.98</v>
      </c>
      <c r="Q78" s="89">
        <v>1.92</v>
      </c>
      <c r="R78" s="106">
        <f t="shared" si="26"/>
        <v>0.45133485756080405</v>
      </c>
      <c r="S78" s="106">
        <f t="shared" si="24"/>
        <v>0.54866514243919595</v>
      </c>
      <c r="T78" s="106">
        <f t="shared" si="27"/>
        <v>0.51184051618097426</v>
      </c>
      <c r="U78" s="106">
        <f t="shared" si="25"/>
        <v>1.4881594838190257</v>
      </c>
    </row>
    <row r="79" spans="1:21">
      <c r="A79" s="43">
        <v>20</v>
      </c>
      <c r="B79" s="21">
        <v>30</v>
      </c>
      <c r="C79" s="21">
        <v>0.25</v>
      </c>
      <c r="D79" s="42">
        <v>1</v>
      </c>
      <c r="E79" s="42">
        <v>2</v>
      </c>
      <c r="F79" s="21">
        <v>27</v>
      </c>
      <c r="G79" s="42">
        <v>1.1935002240123307</v>
      </c>
      <c r="H79" s="42">
        <v>279.7853375728485</v>
      </c>
      <c r="I79" s="89">
        <v>0.36356379000000005</v>
      </c>
      <c r="J79" s="89">
        <v>0.56061205000000003</v>
      </c>
      <c r="K79" s="89">
        <v>5.4826910000000006E-2</v>
      </c>
      <c r="L79" s="89">
        <v>0.43005468099999999</v>
      </c>
      <c r="M79" s="89">
        <v>4.3088057999999999E-2</v>
      </c>
      <c r="N79" s="89">
        <v>1.1201594799999999</v>
      </c>
      <c r="O79" s="89">
        <v>0.98</v>
      </c>
      <c r="P79" s="89">
        <v>0.99</v>
      </c>
      <c r="Q79" s="89">
        <v>1.8399999999999999</v>
      </c>
      <c r="R79" s="106">
        <f t="shared" si="26"/>
        <v>0.36404054939052016</v>
      </c>
      <c r="S79" s="106">
        <f t="shared" si="24"/>
        <v>0.63595945060947989</v>
      </c>
      <c r="T79" s="106">
        <f t="shared" si="27"/>
        <v>0.4466996915100912</v>
      </c>
      <c r="U79" s="106">
        <f t="shared" si="25"/>
        <v>1.5533003084899089</v>
      </c>
    </row>
    <row r="80" spans="1:21">
      <c r="A80" s="15">
        <v>24.7</v>
      </c>
      <c r="B80" s="15">
        <v>30</v>
      </c>
      <c r="C80" s="15">
        <v>0.25</v>
      </c>
      <c r="D80" s="44">
        <v>3</v>
      </c>
      <c r="E80" s="44">
        <v>6</v>
      </c>
      <c r="F80" s="15">
        <v>0</v>
      </c>
      <c r="G80" s="26"/>
      <c r="H80" s="26"/>
      <c r="I80" s="4">
        <v>2.9075281249999998</v>
      </c>
      <c r="J80" s="4">
        <v>-4.3433550000000001E-3</v>
      </c>
      <c r="K80" s="4">
        <v>-5.1056649999999997E-3</v>
      </c>
      <c r="L80" s="4">
        <v>5.1745322000000007</v>
      </c>
      <c r="M80" s="4">
        <v>1.013485032E-2</v>
      </c>
      <c r="N80" s="4">
        <v>0.58217212029999998</v>
      </c>
      <c r="O80" s="4">
        <v>1</v>
      </c>
      <c r="P80" s="4">
        <v>1</v>
      </c>
      <c r="Q80" s="4">
        <v>2</v>
      </c>
      <c r="R80" s="106">
        <f>D80*I80/$I$80*O80</f>
        <v>3.0000000000000004</v>
      </c>
      <c r="S80" s="106">
        <f t="shared" si="24"/>
        <v>0</v>
      </c>
      <c r="T80" s="106">
        <f>E80*L80/$L$80*O80</f>
        <v>6</v>
      </c>
      <c r="U80" s="106">
        <f t="shared" si="25"/>
        <v>0</v>
      </c>
    </row>
    <row r="81" spans="1:21">
      <c r="A81" s="36">
        <v>23.7</v>
      </c>
      <c r="B81" s="15">
        <v>30</v>
      </c>
      <c r="C81" s="15">
        <v>0.25</v>
      </c>
      <c r="D81" s="44">
        <v>3</v>
      </c>
      <c r="E81" s="44">
        <v>6</v>
      </c>
      <c r="F81" s="15">
        <v>1</v>
      </c>
      <c r="G81" s="44">
        <v>2.8203793100295647</v>
      </c>
      <c r="H81" s="44">
        <v>81.495593174690924</v>
      </c>
      <c r="I81" s="4">
        <v>2.6404009399999997</v>
      </c>
      <c r="J81" s="4">
        <v>4.6342120000000007E-2</v>
      </c>
      <c r="K81" s="4">
        <v>-3.2678649999999996E-3</v>
      </c>
      <c r="L81" s="4">
        <v>4.5776250000000003</v>
      </c>
      <c r="M81" s="4">
        <v>1.2261888979999998E-2</v>
      </c>
      <c r="N81" s="4">
        <v>1.3387330149999999</v>
      </c>
      <c r="O81" s="4">
        <v>1.07</v>
      </c>
      <c r="P81" s="4">
        <v>0.98</v>
      </c>
      <c r="Q81" s="4">
        <v>2.1</v>
      </c>
      <c r="R81" s="106">
        <f t="shared" ref="R81:R85" si="28">D81*I81/$I$80*O81</f>
        <v>2.9150834155387577</v>
      </c>
      <c r="S81" s="106">
        <f t="shared" si="24"/>
        <v>8.4916584461242284E-2</v>
      </c>
      <c r="T81" s="106">
        <f t="shared" ref="T81:T85" si="29">E81*L81/$L$80*O81</f>
        <v>5.6794220934599648</v>
      </c>
      <c r="U81" s="106">
        <f t="shared" si="25"/>
        <v>0.32057790654003515</v>
      </c>
    </row>
    <row r="82" spans="1:21">
      <c r="A82" s="36">
        <v>25.2</v>
      </c>
      <c r="B82" s="15">
        <v>30</v>
      </c>
      <c r="C82" s="15">
        <v>0.25</v>
      </c>
      <c r="D82" s="44">
        <v>3</v>
      </c>
      <c r="E82" s="44">
        <v>6</v>
      </c>
      <c r="F82" s="15">
        <v>3</v>
      </c>
      <c r="G82" s="44">
        <v>1.7764347041771464</v>
      </c>
      <c r="H82" s="44">
        <v>245.40588648247271</v>
      </c>
      <c r="I82" s="4">
        <v>2.3558362499999999</v>
      </c>
      <c r="J82" s="4">
        <v>0.36325203000000006</v>
      </c>
      <c r="K82" s="4">
        <v>5.0286750000000007E-3</v>
      </c>
      <c r="L82" s="4">
        <v>3.0885098000000002</v>
      </c>
      <c r="M82" s="4">
        <v>2.0067961999999998E-2</v>
      </c>
      <c r="N82" s="4">
        <v>1.9522135</v>
      </c>
      <c r="O82" s="4">
        <v>1.05</v>
      </c>
      <c r="P82" s="4">
        <v>0.95</v>
      </c>
      <c r="Q82" s="4">
        <v>1.97</v>
      </c>
      <c r="R82" s="106">
        <f t="shared" si="28"/>
        <v>2.5523000529874498</v>
      </c>
      <c r="S82" s="106">
        <f t="shared" si="24"/>
        <v>0.44769994701255023</v>
      </c>
      <c r="T82" s="106">
        <f t="shared" si="29"/>
        <v>3.7602648873264326</v>
      </c>
      <c r="U82" s="106">
        <f t="shared" si="25"/>
        <v>2.2397351126735674</v>
      </c>
    </row>
    <row r="83" spans="1:21">
      <c r="A83" s="36">
        <v>26</v>
      </c>
      <c r="B83" s="15">
        <v>30</v>
      </c>
      <c r="C83" s="15">
        <v>0.25</v>
      </c>
      <c r="D83" s="44">
        <v>3</v>
      </c>
      <c r="E83" s="44">
        <v>6</v>
      </c>
      <c r="F83" s="15">
        <v>4</v>
      </c>
      <c r="G83" s="44">
        <v>1.045547831151808</v>
      </c>
      <c r="H83" s="44">
        <v>871.76667797672746</v>
      </c>
      <c r="I83" s="4">
        <v>2.2346606250000001</v>
      </c>
      <c r="J83" s="4">
        <v>0.8773626000000001</v>
      </c>
      <c r="K83" s="4">
        <v>1.2711805E-2</v>
      </c>
      <c r="L83" s="4">
        <v>2.5566199999999997</v>
      </c>
      <c r="M83" s="4">
        <v>2.2621472E-2</v>
      </c>
      <c r="N83" s="4">
        <v>2.2532898399999999</v>
      </c>
      <c r="O83" s="4">
        <v>1.05</v>
      </c>
      <c r="P83" s="4">
        <v>1</v>
      </c>
      <c r="Q83" s="4">
        <v>2.0700000000000003</v>
      </c>
      <c r="R83" s="106">
        <f t="shared" si="28"/>
        <v>2.4210190464623627</v>
      </c>
      <c r="S83" s="106">
        <f t="shared" si="24"/>
        <v>0.57898095353763734</v>
      </c>
      <c r="T83" s="106">
        <f t="shared" si="29"/>
        <v>3.1126883315171945</v>
      </c>
      <c r="U83" s="106">
        <f t="shared" si="25"/>
        <v>2.8873116684828055</v>
      </c>
    </row>
    <row r="84" spans="1:21">
      <c r="A84" s="36">
        <v>26.2</v>
      </c>
      <c r="B84" s="15">
        <v>30</v>
      </c>
      <c r="C84" s="15">
        <v>0.25</v>
      </c>
      <c r="D84" s="44">
        <v>3</v>
      </c>
      <c r="E84" s="44">
        <v>6</v>
      </c>
      <c r="F84" s="15">
        <v>5</v>
      </c>
      <c r="G84" s="44">
        <v>1.1258720649429022</v>
      </c>
      <c r="H84" s="44">
        <v>1258.4333287869088</v>
      </c>
      <c r="I84" s="4">
        <v>2.1050765650000001</v>
      </c>
      <c r="J84" s="4">
        <v>0.59563795000000008</v>
      </c>
      <c r="K84" s="4">
        <v>2.3230085000000004E-2</v>
      </c>
      <c r="L84" s="4">
        <v>2.0284937999999997</v>
      </c>
      <c r="M84" s="4">
        <v>2.4692472E-2</v>
      </c>
      <c r="N84" s="4">
        <v>2.5196160000000001</v>
      </c>
      <c r="O84" s="4">
        <v>0.88</v>
      </c>
      <c r="P84" s="4">
        <v>1.02</v>
      </c>
      <c r="Q84" s="4">
        <v>2.0700000000000003</v>
      </c>
      <c r="R84" s="106">
        <f t="shared" si="28"/>
        <v>1.911383791549738</v>
      </c>
      <c r="S84" s="106">
        <f t="shared" si="24"/>
        <v>1.088616208450262</v>
      </c>
      <c r="T84" s="106">
        <f t="shared" si="29"/>
        <v>2.0698387506410718</v>
      </c>
      <c r="U84" s="106">
        <f t="shared" si="25"/>
        <v>3.9301612493589282</v>
      </c>
    </row>
    <row r="85" spans="1:21">
      <c r="A85" s="36">
        <v>26.2</v>
      </c>
      <c r="B85" s="15">
        <v>30</v>
      </c>
      <c r="C85" s="15">
        <v>0.25</v>
      </c>
      <c r="D85" s="44">
        <v>3</v>
      </c>
      <c r="E85" s="44">
        <v>6</v>
      </c>
      <c r="F85" s="15">
        <v>6</v>
      </c>
      <c r="G85" s="44">
        <v>0.93850374793083036</v>
      </c>
      <c r="H85" s="44">
        <v>966.64721478545539</v>
      </c>
      <c r="I85" s="4">
        <v>1.9154253100000003</v>
      </c>
      <c r="J85" s="4">
        <v>1.19644375</v>
      </c>
      <c r="K85" s="4">
        <v>3.6425385000000005E-2</v>
      </c>
      <c r="L85" s="4">
        <v>1.5580151999999998</v>
      </c>
      <c r="M85" s="4">
        <v>2.5784792000000001E-2</v>
      </c>
      <c r="N85" s="4">
        <v>2.7541286400000002</v>
      </c>
      <c r="O85" s="4">
        <v>0.75</v>
      </c>
      <c r="P85" s="4">
        <v>1.1499999999999999</v>
      </c>
      <c r="Q85" s="4">
        <v>2.16</v>
      </c>
      <c r="R85" s="106">
        <f t="shared" si="28"/>
        <v>1.4822580426457617</v>
      </c>
      <c r="S85" s="106">
        <f t="shared" si="24"/>
        <v>1.5177419573542383</v>
      </c>
      <c r="T85" s="106">
        <f t="shared" si="29"/>
        <v>1.3549183054653711</v>
      </c>
      <c r="U85" s="106">
        <f t="shared" si="25"/>
        <v>4.6450816945346292</v>
      </c>
    </row>
    <row r="86" spans="1:21">
      <c r="A86" s="28">
        <v>26</v>
      </c>
      <c r="B86" s="17">
        <v>30</v>
      </c>
      <c r="C86" s="17">
        <v>0.25</v>
      </c>
      <c r="D86" s="29">
        <v>1</v>
      </c>
      <c r="E86" s="29">
        <v>2</v>
      </c>
      <c r="F86" s="17">
        <v>0</v>
      </c>
      <c r="G86" s="55"/>
      <c r="H86" s="55"/>
      <c r="I86" s="2">
        <v>0.98206601500000001</v>
      </c>
      <c r="J86" s="2">
        <v>-5.80286E-3</v>
      </c>
      <c r="K86" s="2">
        <v>-5.7750149999999997E-3</v>
      </c>
      <c r="L86" s="2">
        <v>1.9369701000000004</v>
      </c>
      <c r="M86" s="2">
        <v>3.7841374592E-3</v>
      </c>
      <c r="N86" s="2">
        <v>1.4951506944E-2</v>
      </c>
      <c r="O86" s="2">
        <v>1</v>
      </c>
      <c r="P86" s="2">
        <v>1</v>
      </c>
      <c r="Q86" s="2">
        <v>2</v>
      </c>
      <c r="R86" s="106">
        <f>D86*I86/$I$86*O86</f>
        <v>1</v>
      </c>
      <c r="S86" s="106">
        <f t="shared" si="24"/>
        <v>0</v>
      </c>
      <c r="T86" s="106">
        <f>E86*L86/$L$86*O86</f>
        <v>2</v>
      </c>
      <c r="U86" s="106">
        <f t="shared" si="25"/>
        <v>0</v>
      </c>
    </row>
    <row r="87" spans="1:21">
      <c r="A87" s="28">
        <v>23.4</v>
      </c>
      <c r="B87" s="17">
        <v>30</v>
      </c>
      <c r="C87" s="17">
        <v>0.25</v>
      </c>
      <c r="D87" s="29">
        <v>1</v>
      </c>
      <c r="E87" s="29">
        <v>2</v>
      </c>
      <c r="F87" s="17">
        <v>1</v>
      </c>
      <c r="G87" s="29">
        <v>4.2495739072659333</v>
      </c>
      <c r="H87" s="29">
        <v>22.747378625745451</v>
      </c>
      <c r="I87" s="2">
        <v>0.9374429700000001</v>
      </c>
      <c r="J87" s="2">
        <v>8.2509899999999997E-3</v>
      </c>
      <c r="K87" s="2">
        <v>-3.7167799999999998E-3</v>
      </c>
      <c r="L87" s="2">
        <v>1.5942662000000001</v>
      </c>
      <c r="M87" s="2">
        <v>6.9055176200000009E-3</v>
      </c>
      <c r="N87" s="2">
        <v>8.2573499999999994E-2</v>
      </c>
      <c r="O87" s="2">
        <v>1.0699999999999998</v>
      </c>
      <c r="P87" s="2">
        <v>0.98</v>
      </c>
      <c r="Q87" s="2">
        <v>1.98</v>
      </c>
      <c r="R87" s="106">
        <f t="shared" ref="R87:R91" si="30">D87*I87/$I$86*O87</f>
        <v>1.0213814169101452</v>
      </c>
      <c r="S87" s="106">
        <f t="shared" si="24"/>
        <v>-2.1381416910145168E-2</v>
      </c>
      <c r="T87" s="106">
        <f t="shared" ref="T87:T91" si="31">E87*L87/$L$86*O87</f>
        <v>1.7613744621044998</v>
      </c>
      <c r="U87" s="106">
        <f t="shared" si="25"/>
        <v>0.23862553789550023</v>
      </c>
    </row>
    <row r="88" spans="1:21">
      <c r="A88" s="28">
        <v>22.8</v>
      </c>
      <c r="B88" s="17">
        <v>30</v>
      </c>
      <c r="C88" s="17">
        <v>0.25</v>
      </c>
      <c r="D88" s="29">
        <v>1</v>
      </c>
      <c r="E88" s="29">
        <v>2</v>
      </c>
      <c r="F88" s="17">
        <v>3</v>
      </c>
      <c r="G88" s="29">
        <v>4.6520354518590459</v>
      </c>
      <c r="H88" s="29">
        <v>53.211920268945455</v>
      </c>
      <c r="I88" s="2">
        <v>0.86845304500000009</v>
      </c>
      <c r="J88" s="2">
        <v>7.4556125000000001E-2</v>
      </c>
      <c r="K88" s="2">
        <v>-2.160394999999999E-3</v>
      </c>
      <c r="L88" s="2">
        <v>1.1287928</v>
      </c>
      <c r="M88" s="2">
        <v>1.0600437779999999E-2</v>
      </c>
      <c r="N88" s="2">
        <v>0.23167544000000001</v>
      </c>
      <c r="O88" s="2">
        <v>1.04</v>
      </c>
      <c r="P88" s="2">
        <v>0.98</v>
      </c>
      <c r="Q88" s="2">
        <v>1.98</v>
      </c>
      <c r="R88" s="106">
        <f t="shared" si="30"/>
        <v>0.91968477984649544</v>
      </c>
      <c r="S88" s="106">
        <f t="shared" si="24"/>
        <v>8.0315220153504563E-2</v>
      </c>
      <c r="T88" s="106">
        <f t="shared" si="31"/>
        <v>1.2121452076105872</v>
      </c>
      <c r="U88" s="106">
        <f t="shared" si="25"/>
        <v>0.78785479238941281</v>
      </c>
    </row>
    <row r="89" spans="1:21">
      <c r="A89" s="28">
        <v>23.4</v>
      </c>
      <c r="B89" s="17">
        <v>30</v>
      </c>
      <c r="C89" s="17">
        <v>0.25</v>
      </c>
      <c r="D89" s="29">
        <v>1</v>
      </c>
      <c r="E89" s="29">
        <v>2</v>
      </c>
      <c r="F89" s="17">
        <v>4</v>
      </c>
      <c r="G89" s="29">
        <v>2.5677270154407741</v>
      </c>
      <c r="H89" s="29">
        <v>236.85230249454548</v>
      </c>
      <c r="I89" s="2">
        <v>0.76974484500000007</v>
      </c>
      <c r="J89" s="2">
        <v>0.21767953000000001</v>
      </c>
      <c r="K89" s="2">
        <v>-1.5438499999999907E-4</v>
      </c>
      <c r="L89" s="2">
        <v>0.59068619999999994</v>
      </c>
      <c r="M89" s="2">
        <v>1.4341418E-2</v>
      </c>
      <c r="N89" s="2">
        <v>0.45972454000000001</v>
      </c>
      <c r="O89" s="2">
        <v>0.93899999999999995</v>
      </c>
      <c r="P89" s="2">
        <v>1</v>
      </c>
      <c r="Q89" s="2">
        <v>1.99</v>
      </c>
      <c r="R89" s="106">
        <f t="shared" si="30"/>
        <v>0.73598963655717176</v>
      </c>
      <c r="S89" s="106">
        <f t="shared" si="24"/>
        <v>0.26401036344282824</v>
      </c>
      <c r="T89" s="106">
        <f t="shared" si="31"/>
        <v>0.57270304977862052</v>
      </c>
      <c r="U89" s="106">
        <f t="shared" si="25"/>
        <v>1.4272969502213795</v>
      </c>
    </row>
    <row r="90" spans="1:21">
      <c r="A90" s="28">
        <v>23.4</v>
      </c>
      <c r="B90" s="17">
        <v>30</v>
      </c>
      <c r="C90" s="17">
        <v>0.25</v>
      </c>
      <c r="D90" s="29">
        <v>1</v>
      </c>
      <c r="E90" s="29">
        <v>2</v>
      </c>
      <c r="F90" s="17">
        <v>5</v>
      </c>
      <c r="G90" s="29">
        <v>1.2896175445833196</v>
      </c>
      <c r="H90" s="29">
        <v>589.62743672145439</v>
      </c>
      <c r="I90" s="2">
        <v>0.46907898500000006</v>
      </c>
      <c r="J90" s="2">
        <v>0.52043910000000004</v>
      </c>
      <c r="K90" s="2">
        <v>3.5109E-3</v>
      </c>
      <c r="L90" s="2">
        <v>0.20283119999999999</v>
      </c>
      <c r="M90" s="2">
        <v>1.8550922000000001E-2</v>
      </c>
      <c r="N90" s="2">
        <v>0.70909414000000004</v>
      </c>
      <c r="O90" s="2">
        <v>0.83</v>
      </c>
      <c r="P90" s="2">
        <v>1.1099999999999999</v>
      </c>
      <c r="Q90" s="2">
        <v>1.0499999999999998</v>
      </c>
      <c r="R90" s="106">
        <f t="shared" si="30"/>
        <v>0.39644540346913443</v>
      </c>
      <c r="S90" s="106">
        <f t="shared" si="24"/>
        <v>0.60355459653086552</v>
      </c>
      <c r="T90" s="106">
        <f t="shared" si="31"/>
        <v>0.17382807922538399</v>
      </c>
      <c r="U90" s="106">
        <f t="shared" si="25"/>
        <v>1.8261719207746161</v>
      </c>
    </row>
    <row r="91" spans="1:21">
      <c r="A91" s="28">
        <v>23.2</v>
      </c>
      <c r="B91" s="17">
        <v>30</v>
      </c>
      <c r="C91" s="17">
        <v>0.25</v>
      </c>
      <c r="D91" s="29">
        <v>1</v>
      </c>
      <c r="E91" s="29">
        <v>2</v>
      </c>
      <c r="F91" s="17">
        <v>6</v>
      </c>
      <c r="G91" s="29">
        <v>0.70720979955242314</v>
      </c>
      <c r="H91" s="29">
        <v>794.29051352727311</v>
      </c>
      <c r="I91" s="2">
        <v>1.0830799999999998E-2</v>
      </c>
      <c r="J91" s="2">
        <v>0.82376440000000006</v>
      </c>
      <c r="K91" s="2">
        <v>9.1155300000000036E-3</v>
      </c>
      <c r="L91" s="2">
        <v>1.4233801999999999E-2</v>
      </c>
      <c r="M91" s="2">
        <v>2.093625E-2</v>
      </c>
      <c r="N91" s="2">
        <v>0.86148853999999997</v>
      </c>
      <c r="O91" s="2">
        <v>0.66999999999999993</v>
      </c>
      <c r="P91" s="2">
        <v>1.29</v>
      </c>
      <c r="Q91" s="2">
        <v>2.15</v>
      </c>
      <c r="R91" s="106">
        <f t="shared" si="30"/>
        <v>7.389152958317163E-3</v>
      </c>
      <c r="S91" s="106">
        <f t="shared" si="24"/>
        <v>0.99261084704168279</v>
      </c>
      <c r="T91" s="106">
        <f t="shared" si="31"/>
        <v>9.8469742408517254E-3</v>
      </c>
      <c r="U91" s="106">
        <f t="shared" si="25"/>
        <v>1.9901530257591482</v>
      </c>
    </row>
    <row r="92" spans="1:21">
      <c r="A92" s="30">
        <v>23.6</v>
      </c>
      <c r="B92" s="19">
        <v>10</v>
      </c>
      <c r="C92" s="19">
        <v>0.25</v>
      </c>
      <c r="D92" s="31">
        <v>1</v>
      </c>
      <c r="E92" s="31">
        <v>2</v>
      </c>
      <c r="F92" s="19">
        <v>0</v>
      </c>
      <c r="G92" s="31"/>
      <c r="H92" s="31"/>
      <c r="I92" s="8">
        <v>0.99474460999999992</v>
      </c>
      <c r="J92" s="8">
        <v>-6.195E-3</v>
      </c>
      <c r="K92" s="8">
        <v>-6.195E-3</v>
      </c>
      <c r="L92" s="8">
        <v>1.9440200000000003</v>
      </c>
      <c r="M92" s="8">
        <v>3.6722711249999999E-3</v>
      </c>
      <c r="N92" s="8">
        <v>1.3364867863999999E-2</v>
      </c>
      <c r="O92" s="8">
        <v>1</v>
      </c>
      <c r="P92" s="8">
        <v>1</v>
      </c>
      <c r="Q92" s="8">
        <v>2</v>
      </c>
      <c r="R92" s="106">
        <f>D92*I92/$I$92*O92</f>
        <v>1</v>
      </c>
      <c r="S92" s="106">
        <f t="shared" si="24"/>
        <v>0</v>
      </c>
      <c r="T92" s="106">
        <f>E92*L92/$L$92*O92</f>
        <v>2</v>
      </c>
      <c r="U92" s="106">
        <f t="shared" si="25"/>
        <v>0</v>
      </c>
    </row>
    <row r="93" spans="1:21">
      <c r="A93" s="90">
        <v>20.3</v>
      </c>
      <c r="B93" s="19">
        <v>10</v>
      </c>
      <c r="C93" s="19">
        <v>0.25</v>
      </c>
      <c r="D93" s="31">
        <v>1</v>
      </c>
      <c r="E93" s="31">
        <v>2</v>
      </c>
      <c r="F93" s="19">
        <v>1</v>
      </c>
      <c r="G93" s="31">
        <v>5.9162837734509033</v>
      </c>
      <c r="H93" s="31">
        <v>0.93902790472727116</v>
      </c>
      <c r="I93" s="8">
        <v>0.94515039000000001</v>
      </c>
      <c r="J93" s="8">
        <v>-5.7955250000000002E-3</v>
      </c>
      <c r="K93" s="8">
        <v>-5.5223499999999997E-3</v>
      </c>
      <c r="L93" s="8">
        <v>1.8053672000000003</v>
      </c>
      <c r="M93" s="8">
        <v>4.0577813408000001E-3</v>
      </c>
      <c r="N93" s="8">
        <v>2.74434486E-2</v>
      </c>
      <c r="O93" s="8">
        <v>1.08</v>
      </c>
      <c r="P93" s="8">
        <v>0.97000000000000008</v>
      </c>
      <c r="Q93" s="8">
        <v>1.92</v>
      </c>
      <c r="R93" s="106">
        <f t="shared" ref="R93:R98" si="32">D93*I93/$I$92*O93</f>
        <v>1.0261552673303755</v>
      </c>
      <c r="S93" s="106">
        <f t="shared" si="24"/>
        <v>-2.6155267330375542E-2</v>
      </c>
      <c r="T93" s="106">
        <f t="shared" ref="T93:T98" si="33">E93*L93/$L$92*O93</f>
        <v>2.005942918282734</v>
      </c>
      <c r="U93" s="106">
        <f t="shared" si="25"/>
        <v>-5.9429182827339666E-3</v>
      </c>
    </row>
    <row r="94" spans="1:21">
      <c r="A94" s="90">
        <v>19.2</v>
      </c>
      <c r="B94" s="19">
        <v>10</v>
      </c>
      <c r="C94" s="19">
        <v>0.25</v>
      </c>
      <c r="D94" s="31">
        <v>1</v>
      </c>
      <c r="E94" s="31">
        <v>2</v>
      </c>
      <c r="F94" s="19">
        <v>2</v>
      </c>
      <c r="G94" s="31">
        <v>3.501741902250088</v>
      </c>
      <c r="H94" s="31">
        <v>2.4214929720727292</v>
      </c>
      <c r="I94" s="8">
        <v>0.90080844000000004</v>
      </c>
      <c r="J94" s="8">
        <v>-4.4076299999999992E-3</v>
      </c>
      <c r="K94" s="8">
        <v>-4.7416349999999993E-3</v>
      </c>
      <c r="L94" s="8">
        <v>1.6482312000000003</v>
      </c>
      <c r="M94" s="8">
        <v>6.21352242E-3</v>
      </c>
      <c r="N94" s="8">
        <v>4.7392597600000003E-2</v>
      </c>
      <c r="O94" s="8">
        <v>1.1399999999999999</v>
      </c>
      <c r="P94" s="8">
        <v>0.94000000000000006</v>
      </c>
      <c r="Q94" s="8">
        <v>1.8800000000000001</v>
      </c>
      <c r="R94" s="106">
        <f t="shared" si="32"/>
        <v>1.0323470077410122</v>
      </c>
      <c r="S94" s="106">
        <f t="shared" si="24"/>
        <v>-3.2347007741012179E-2</v>
      </c>
      <c r="T94" s="106">
        <f t="shared" si="33"/>
        <v>1.9330907789014518</v>
      </c>
      <c r="U94" s="106">
        <f t="shared" si="25"/>
        <v>6.6909221098548244E-2</v>
      </c>
    </row>
    <row r="95" spans="1:21">
      <c r="A95" s="90">
        <v>19.100000000000001</v>
      </c>
      <c r="B95" s="19">
        <v>10</v>
      </c>
      <c r="C95" s="19">
        <v>0.25</v>
      </c>
      <c r="D95" s="31">
        <v>1</v>
      </c>
      <c r="E95" s="31">
        <v>2</v>
      </c>
      <c r="F95" s="19">
        <v>3</v>
      </c>
      <c r="G95" s="31">
        <v>2.9833294675167936</v>
      </c>
      <c r="H95" s="31">
        <v>4.646938288872728</v>
      </c>
      <c r="I95" s="8">
        <v>0.86372484500000002</v>
      </c>
      <c r="J95" s="8">
        <v>-1.4194549999999992E-3</v>
      </c>
      <c r="K95" s="8">
        <v>-3.9060249999999996E-3</v>
      </c>
      <c r="L95" s="8">
        <v>1.4849208</v>
      </c>
      <c r="M95" s="8">
        <v>8.8787424200000003E-3</v>
      </c>
      <c r="N95" s="8">
        <v>7.5578485399999992E-2</v>
      </c>
      <c r="O95" s="8">
        <v>1.19</v>
      </c>
      <c r="P95" s="8">
        <v>0.92</v>
      </c>
      <c r="Q95" s="8">
        <v>1.8699999999999999</v>
      </c>
      <c r="R95" s="106">
        <f t="shared" si="32"/>
        <v>1.0332627643491328</v>
      </c>
      <c r="S95" s="106">
        <f t="shared" si="24"/>
        <v>-3.3262764349132778E-2</v>
      </c>
      <c r="T95" s="106">
        <f t="shared" si="33"/>
        <v>1.8179398895073093</v>
      </c>
      <c r="U95" s="106">
        <f t="shared" si="25"/>
        <v>0.18206011049269066</v>
      </c>
    </row>
    <row r="96" spans="1:21">
      <c r="A96" s="90">
        <v>19.3</v>
      </c>
      <c r="B96" s="19">
        <v>10</v>
      </c>
      <c r="C96" s="19">
        <v>0.25</v>
      </c>
      <c r="D96" s="31">
        <v>1</v>
      </c>
      <c r="E96" s="31">
        <v>2</v>
      </c>
      <c r="F96" s="19">
        <v>4</v>
      </c>
      <c r="G96" s="31">
        <v>2.6866716311685934</v>
      </c>
      <c r="H96" s="31">
        <v>5.3957794706909104</v>
      </c>
      <c r="I96" s="8">
        <v>0.870966405</v>
      </c>
      <c r="J96" s="8">
        <v>2.2343750000000011E-3</v>
      </c>
      <c r="K96" s="8">
        <v>-3.0343749999999997E-3</v>
      </c>
      <c r="L96" s="8">
        <v>1.3181742000000001</v>
      </c>
      <c r="M96" s="8">
        <v>1.0450560500000001E-2</v>
      </c>
      <c r="N96" s="8">
        <v>0.108846</v>
      </c>
      <c r="O96" s="8">
        <v>1.1499999999999999</v>
      </c>
      <c r="P96" s="8">
        <v>0.89</v>
      </c>
      <c r="Q96" s="8">
        <v>1.92</v>
      </c>
      <c r="R96" s="106">
        <f t="shared" si="32"/>
        <v>1.0069030338852503</v>
      </c>
      <c r="S96" s="106">
        <f t="shared" si="24"/>
        <v>-6.9030338852502648E-3</v>
      </c>
      <c r="T96" s="106">
        <f t="shared" si="33"/>
        <v>1.5595521959650618</v>
      </c>
      <c r="U96" s="106">
        <f t="shared" si="25"/>
        <v>0.44044780403493822</v>
      </c>
    </row>
    <row r="97" spans="1:21">
      <c r="A97" s="90">
        <v>21.5</v>
      </c>
      <c r="B97" s="19">
        <v>10</v>
      </c>
      <c r="C97" s="19">
        <v>0.25</v>
      </c>
      <c r="D97" s="31">
        <v>1</v>
      </c>
      <c r="E97" s="31">
        <v>2</v>
      </c>
      <c r="F97" s="19">
        <v>20</v>
      </c>
      <c r="G97" s="31">
        <v>0.53376186206426446</v>
      </c>
      <c r="H97" s="31">
        <v>27.666856539299999</v>
      </c>
      <c r="I97" s="8">
        <v>0.49492031500000011</v>
      </c>
      <c r="J97" s="8">
        <v>0.35359573999999999</v>
      </c>
      <c r="K97" s="8">
        <v>2.2394090000000002E-2</v>
      </c>
      <c r="L97" s="8">
        <v>0.27542</v>
      </c>
      <c r="M97" s="8">
        <v>3.7239768000000006E-2</v>
      </c>
      <c r="N97" s="8">
        <v>0.55524415999999999</v>
      </c>
      <c r="O97" s="8">
        <v>1.33</v>
      </c>
      <c r="P97" s="8">
        <v>0.77</v>
      </c>
      <c r="Q97" s="8">
        <v>1.8099999999999998</v>
      </c>
      <c r="R97" s="106">
        <f t="shared" si="32"/>
        <v>0.66172162415637548</v>
      </c>
      <c r="S97" s="106">
        <f t="shared" si="24"/>
        <v>0.33827837584362452</v>
      </c>
      <c r="T97" s="106">
        <f t="shared" si="33"/>
        <v>0.3768568224606742</v>
      </c>
      <c r="U97" s="106">
        <f t="shared" si="25"/>
        <v>1.6231431775393257</v>
      </c>
    </row>
    <row r="98" spans="1:21">
      <c r="A98" s="91">
        <v>20.8</v>
      </c>
      <c r="B98" s="19">
        <v>10</v>
      </c>
      <c r="C98" s="19">
        <v>0.25</v>
      </c>
      <c r="D98" s="31">
        <v>1</v>
      </c>
      <c r="E98" s="31">
        <v>2</v>
      </c>
      <c r="F98" s="19">
        <v>21</v>
      </c>
      <c r="G98" s="31">
        <v>0.51416175299238698</v>
      </c>
      <c r="H98" s="31">
        <v>40.960439844799993</v>
      </c>
      <c r="I98" s="8">
        <v>0.46870476500000008</v>
      </c>
      <c r="J98" s="8">
        <v>0.386075155</v>
      </c>
      <c r="K98" s="8">
        <v>2.5330555000000001E-2</v>
      </c>
      <c r="L98" s="8">
        <v>0.2565038</v>
      </c>
      <c r="M98" s="8">
        <v>3.8906207999999998E-2</v>
      </c>
      <c r="N98" s="8">
        <v>0.5688073600000001</v>
      </c>
      <c r="O98" s="8">
        <v>1.3299999999999998</v>
      </c>
      <c r="P98" s="8">
        <v>0.77</v>
      </c>
      <c r="Q98" s="8">
        <v>1.8099999999999998</v>
      </c>
      <c r="R98" s="106">
        <f t="shared" si="32"/>
        <v>0.62667073657227468</v>
      </c>
      <c r="S98" s="106">
        <f t="shared" si="24"/>
        <v>0.37332926342772532</v>
      </c>
      <c r="T98" s="106">
        <f t="shared" si="33"/>
        <v>0.35097381096902286</v>
      </c>
      <c r="U98" s="106">
        <f t="shared" si="25"/>
        <v>1.6490261890309772</v>
      </c>
    </row>
    <row r="99" spans="1:21">
      <c r="A99" s="99">
        <v>26.4</v>
      </c>
      <c r="B99" s="16">
        <v>30</v>
      </c>
      <c r="C99" s="16">
        <v>0.25</v>
      </c>
      <c r="D99" s="34">
        <v>3</v>
      </c>
      <c r="E99" s="34">
        <v>6</v>
      </c>
      <c r="F99" s="16">
        <v>0</v>
      </c>
      <c r="G99" s="34"/>
      <c r="H99" s="34"/>
      <c r="I99" s="6">
        <v>2.8289365000000002</v>
      </c>
      <c r="J99" s="6">
        <v>2.7095700000000006E-3</v>
      </c>
      <c r="K99" s="6">
        <v>-4.6638949999999995E-3</v>
      </c>
      <c r="L99" s="6">
        <v>5.0587900000000001</v>
      </c>
      <c r="M99" s="6">
        <v>6.9694281800000007E-3</v>
      </c>
      <c r="N99" s="6">
        <v>5.6369954400000005E-2</v>
      </c>
      <c r="O99" s="6">
        <v>1</v>
      </c>
      <c r="P99" s="6">
        <v>1</v>
      </c>
      <c r="Q99" s="6">
        <v>2</v>
      </c>
      <c r="R99" s="106">
        <f>D99*I99/$I$99*O99</f>
        <v>2.9999999999999996</v>
      </c>
      <c r="S99" s="106">
        <f t="shared" si="24"/>
        <v>0</v>
      </c>
      <c r="T99" s="106">
        <f>E99*L99/$L$99*O99</f>
        <v>6</v>
      </c>
      <c r="U99" s="106">
        <f t="shared" si="25"/>
        <v>0</v>
      </c>
    </row>
    <row r="100" spans="1:21">
      <c r="A100" s="33">
        <v>24.6</v>
      </c>
      <c r="B100" s="16">
        <v>30</v>
      </c>
      <c r="C100" s="16">
        <v>0.25</v>
      </c>
      <c r="D100" s="34">
        <v>3</v>
      </c>
      <c r="E100" s="34">
        <v>6</v>
      </c>
      <c r="F100" s="16">
        <v>1</v>
      </c>
      <c r="G100" s="45">
        <v>2.2550185964266785</v>
      </c>
      <c r="H100" s="45">
        <v>107.8402717242182</v>
      </c>
      <c r="I100" s="6">
        <v>2.6866297000000001</v>
      </c>
      <c r="J100" s="6">
        <v>6.9952480000000011E-2</v>
      </c>
      <c r="K100" s="6">
        <v>-2.4177499999999998E-3</v>
      </c>
      <c r="L100" s="6">
        <v>4.1513776</v>
      </c>
      <c r="M100" s="6">
        <v>1.3470188479999999E-2</v>
      </c>
      <c r="N100" s="6">
        <v>0.29793144000000005</v>
      </c>
      <c r="O100" s="6">
        <v>1.06</v>
      </c>
      <c r="P100" s="6">
        <v>0.98</v>
      </c>
      <c r="Q100" s="6">
        <v>1.95</v>
      </c>
      <c r="R100" s="106">
        <f t="shared" ref="R100:R104" si="34">D100*I100/$I$99*O100</f>
        <v>3.0200333043884156</v>
      </c>
      <c r="S100" s="106">
        <f t="shared" si="24"/>
        <v>-2.0033304388415552E-2</v>
      </c>
      <c r="T100" s="106">
        <f t="shared" ref="T100:T104" si="35">E100*L100/$L$99*O100</f>
        <v>5.2191851284595732</v>
      </c>
      <c r="U100" s="106">
        <f t="shared" si="25"/>
        <v>0.78081487154042684</v>
      </c>
    </row>
    <row r="101" spans="1:21">
      <c r="A101" s="33">
        <v>25</v>
      </c>
      <c r="B101" s="16">
        <v>30</v>
      </c>
      <c r="C101" s="16">
        <v>0.25</v>
      </c>
      <c r="D101" s="34">
        <v>3</v>
      </c>
      <c r="E101" s="34">
        <v>6</v>
      </c>
      <c r="F101" s="16">
        <v>2</v>
      </c>
      <c r="G101" s="45">
        <v>1.7766870084688404</v>
      </c>
      <c r="H101" s="45">
        <v>237.54209484421816</v>
      </c>
      <c r="I101" s="6">
        <v>2.5360273500000003</v>
      </c>
      <c r="J101" s="6">
        <v>0.21794808499999999</v>
      </c>
      <c r="K101" s="6">
        <v>4.1848500000000056E-4</v>
      </c>
      <c r="L101" s="6">
        <v>3.5221264000000003</v>
      </c>
      <c r="M101" s="6">
        <v>1.7847648000000001E-2</v>
      </c>
      <c r="N101" s="6">
        <v>0.61951013999999993</v>
      </c>
      <c r="O101" s="6">
        <v>1.0900000000000001</v>
      </c>
      <c r="P101" s="6">
        <v>0.98</v>
      </c>
      <c r="Q101" s="6">
        <v>1.92</v>
      </c>
      <c r="R101" s="106">
        <f t="shared" si="34"/>
        <v>2.9314229691970821</v>
      </c>
      <c r="S101" s="106">
        <f t="shared" si="24"/>
        <v>6.8577030802917882E-2</v>
      </c>
      <c r="T101" s="106">
        <f t="shared" si="35"/>
        <v>4.5534024254811927</v>
      </c>
      <c r="U101" s="106">
        <f t="shared" si="25"/>
        <v>1.4465975745188073</v>
      </c>
    </row>
    <row r="102" spans="1:21">
      <c r="A102" s="33">
        <v>25.6</v>
      </c>
      <c r="B102" s="16">
        <v>30</v>
      </c>
      <c r="C102" s="16">
        <v>0.25</v>
      </c>
      <c r="D102" s="34">
        <v>3</v>
      </c>
      <c r="E102" s="34">
        <v>6</v>
      </c>
      <c r="F102" s="16">
        <v>3</v>
      </c>
      <c r="G102" s="45">
        <v>1.5715989352040693</v>
      </c>
      <c r="H102" s="45">
        <v>333.91038023985459</v>
      </c>
      <c r="I102" s="6">
        <v>2.4083578000000001</v>
      </c>
      <c r="J102" s="6">
        <v>0.42168105500000003</v>
      </c>
      <c r="K102" s="6">
        <v>6.0628300000000008E-3</v>
      </c>
      <c r="L102" s="6">
        <v>2.7969525000000006</v>
      </c>
      <c r="M102" s="6">
        <v>2.1370778E-2</v>
      </c>
      <c r="N102" s="6">
        <v>1.4113226700000001</v>
      </c>
      <c r="O102" s="6">
        <v>1.05</v>
      </c>
      <c r="P102" s="6">
        <v>0.99</v>
      </c>
      <c r="Q102" s="6">
        <v>1.92</v>
      </c>
      <c r="R102" s="106">
        <f t="shared" si="34"/>
        <v>2.6816887088133652</v>
      </c>
      <c r="S102" s="106">
        <f t="shared" si="24"/>
        <v>0.31831129118663481</v>
      </c>
      <c r="T102" s="106">
        <f t="shared" si="35"/>
        <v>3.483204629960921</v>
      </c>
      <c r="U102" s="106">
        <f t="shared" si="25"/>
        <v>2.516795370039079</v>
      </c>
    </row>
    <row r="103" spans="1:21">
      <c r="A103" s="33">
        <v>26.3</v>
      </c>
      <c r="B103" s="16">
        <v>30</v>
      </c>
      <c r="C103" s="16">
        <v>0.25</v>
      </c>
      <c r="D103" s="34">
        <v>3</v>
      </c>
      <c r="E103" s="34">
        <v>6</v>
      </c>
      <c r="F103" s="16">
        <v>4</v>
      </c>
      <c r="G103" s="45">
        <v>1.4155055388694278</v>
      </c>
      <c r="H103" s="45">
        <v>434.66840595243627</v>
      </c>
      <c r="I103" s="6">
        <v>2.1634495999999999</v>
      </c>
      <c r="J103" s="6">
        <v>0.67609805000000001</v>
      </c>
      <c r="K103" s="6">
        <v>1.4655660000000001E-2</v>
      </c>
      <c r="L103" s="6">
        <v>2.1655861000000001</v>
      </c>
      <c r="M103" s="6">
        <v>2.4146912E-2</v>
      </c>
      <c r="N103" s="6">
        <v>1.7438508800000001</v>
      </c>
      <c r="O103" s="6">
        <v>0.96000000000000008</v>
      </c>
      <c r="P103" s="6">
        <v>1.01</v>
      </c>
      <c r="Q103" s="6">
        <v>1.97</v>
      </c>
      <c r="R103" s="106">
        <f t="shared" si="34"/>
        <v>2.2025007800634619</v>
      </c>
      <c r="S103" s="106">
        <f t="shared" si="24"/>
        <v>0.79749921993653805</v>
      </c>
      <c r="T103" s="106">
        <f t="shared" si="35"/>
        <v>2.4657627487996145</v>
      </c>
      <c r="U103" s="106">
        <f t="shared" si="25"/>
        <v>3.5342372512003855</v>
      </c>
    </row>
    <row r="104" spans="1:21">
      <c r="A104" s="33">
        <v>26.6</v>
      </c>
      <c r="B104" s="16">
        <v>30</v>
      </c>
      <c r="C104" s="16">
        <v>0.25</v>
      </c>
      <c r="D104" s="34">
        <v>3</v>
      </c>
      <c r="E104" s="34">
        <v>6</v>
      </c>
      <c r="F104" s="16">
        <v>5</v>
      </c>
      <c r="G104" s="45">
        <v>1.2517694709340614</v>
      </c>
      <c r="H104" s="45">
        <v>563.4219584683641</v>
      </c>
      <c r="I104" s="6">
        <v>2.1651541000000001</v>
      </c>
      <c r="J104" s="6">
        <v>0.93351515000000007</v>
      </c>
      <c r="K104" s="6">
        <v>2.4000655000000003E-2</v>
      </c>
      <c r="L104" s="6">
        <v>1.6268869000000001</v>
      </c>
      <c r="M104" s="6">
        <v>2.583945E-2</v>
      </c>
      <c r="N104" s="6">
        <v>1.9614027200000002</v>
      </c>
      <c r="O104" s="6">
        <v>0.86</v>
      </c>
      <c r="P104" s="6">
        <v>1.1000000000000001</v>
      </c>
      <c r="Q104" s="6">
        <v>2.17</v>
      </c>
      <c r="R104" s="106">
        <f t="shared" si="34"/>
        <v>1.9746281254457283</v>
      </c>
      <c r="S104" s="106">
        <f t="shared" si="24"/>
        <v>1.0253718745542717</v>
      </c>
      <c r="T104" s="106">
        <f t="shared" si="35"/>
        <v>1.6594356365850331</v>
      </c>
      <c r="U104" s="106">
        <f t="shared" si="25"/>
        <v>4.3405643634149671</v>
      </c>
    </row>
    <row r="105" spans="1:21">
      <c r="A105" s="36">
        <v>26.7</v>
      </c>
      <c r="B105" s="15">
        <v>20</v>
      </c>
      <c r="C105" s="15">
        <v>0.25</v>
      </c>
      <c r="D105" s="44">
        <v>3</v>
      </c>
      <c r="E105" s="44">
        <v>6</v>
      </c>
      <c r="F105" s="15">
        <v>0</v>
      </c>
      <c r="G105" s="44"/>
      <c r="H105" s="44"/>
      <c r="I105" s="4">
        <v>2.8496455000000003</v>
      </c>
      <c r="J105" s="4">
        <v>-5.6979399999999994E-3</v>
      </c>
      <c r="K105" s="4">
        <v>-5.5637349999999993E-3</v>
      </c>
      <c r="L105" s="4">
        <v>4.5553221000000006</v>
      </c>
      <c r="M105" s="4">
        <v>5.4531084799999997E-3</v>
      </c>
      <c r="N105" s="4">
        <v>2.65959734E-2</v>
      </c>
      <c r="O105" s="4">
        <v>1</v>
      </c>
      <c r="P105" s="4">
        <v>1</v>
      </c>
      <c r="Q105" s="4">
        <v>2</v>
      </c>
      <c r="R105" s="106">
        <f>D105*I105/$I$105*O105</f>
        <v>2.9999999999999996</v>
      </c>
      <c r="S105" s="106">
        <f t="shared" si="24"/>
        <v>0</v>
      </c>
      <c r="T105" s="106">
        <f>E105*L105/$L$105*O105</f>
        <v>6</v>
      </c>
      <c r="U105" s="106">
        <f t="shared" si="25"/>
        <v>0</v>
      </c>
    </row>
    <row r="106" spans="1:21">
      <c r="A106" s="36">
        <v>22.5</v>
      </c>
      <c r="B106" s="15">
        <v>20</v>
      </c>
      <c r="C106" s="15">
        <v>0.25</v>
      </c>
      <c r="D106" s="44">
        <v>3</v>
      </c>
      <c r="E106" s="44">
        <v>6</v>
      </c>
      <c r="F106" s="15">
        <v>3</v>
      </c>
      <c r="G106" s="44">
        <v>1.7387994606091499</v>
      </c>
      <c r="H106" s="44">
        <v>70.310518852509077</v>
      </c>
      <c r="I106" s="4">
        <v>2.3370138499999999</v>
      </c>
      <c r="J106" s="4">
        <v>0.138303595</v>
      </c>
      <c r="K106" s="4">
        <v>8.0835500000000105E-4</v>
      </c>
      <c r="L106" s="4">
        <v>3.1450429</v>
      </c>
      <c r="M106" s="4">
        <v>1.3491687680000001E-2</v>
      </c>
      <c r="N106" s="4">
        <v>0.56346774000000011</v>
      </c>
      <c r="O106" s="4">
        <v>1.1800000000000002</v>
      </c>
      <c r="P106" s="4">
        <v>0.8899999999999999</v>
      </c>
      <c r="Q106" s="4">
        <v>1.85</v>
      </c>
      <c r="R106" s="106">
        <f t="shared" ref="R106:R111" si="36">D106*I106/$I$105*O106</f>
        <v>2.9031783177942661</v>
      </c>
      <c r="S106" s="106">
        <f t="shared" si="24"/>
        <v>9.682168220573395E-2</v>
      </c>
      <c r="T106" s="106">
        <f t="shared" ref="T106:T111" si="37">E106*L106/$L$105*O106</f>
        <v>4.8881074144021559</v>
      </c>
      <c r="U106" s="106">
        <f t="shared" si="25"/>
        <v>1.1118925855978441</v>
      </c>
    </row>
    <row r="107" spans="1:21">
      <c r="A107" s="36">
        <v>22.6</v>
      </c>
      <c r="B107" s="15">
        <v>20</v>
      </c>
      <c r="C107" s="15">
        <v>0.25</v>
      </c>
      <c r="D107" s="44">
        <v>3</v>
      </c>
      <c r="E107" s="44">
        <v>6</v>
      </c>
      <c r="F107" s="15">
        <v>4</v>
      </c>
      <c r="G107" s="44">
        <v>1.4352888457028021</v>
      </c>
      <c r="H107" s="44">
        <v>170.08491166487275</v>
      </c>
      <c r="I107" s="4">
        <v>2.2938898499999998</v>
      </c>
      <c r="J107" s="4">
        <v>0.260849045</v>
      </c>
      <c r="K107" s="4">
        <v>4.8852000000000019E-3</v>
      </c>
      <c r="L107" s="4">
        <v>2.7713916000000003</v>
      </c>
      <c r="M107" s="4">
        <v>2.5784792000000001E-2</v>
      </c>
      <c r="N107" s="4">
        <v>0.82793976000000014</v>
      </c>
      <c r="O107" s="4">
        <v>1.1850000000000001</v>
      </c>
      <c r="P107" s="4">
        <v>0.87</v>
      </c>
      <c r="Q107" s="4">
        <v>1.83</v>
      </c>
      <c r="R107" s="106">
        <f t="shared" si="36"/>
        <v>2.8616817133043391</v>
      </c>
      <c r="S107" s="106">
        <f t="shared" si="24"/>
        <v>0.13831828669566093</v>
      </c>
      <c r="T107" s="106">
        <f t="shared" si="37"/>
        <v>4.3256204157330602</v>
      </c>
      <c r="U107" s="106">
        <f t="shared" si="25"/>
        <v>1.6743795842669398</v>
      </c>
    </row>
    <row r="108" spans="1:21">
      <c r="A108" s="36">
        <v>23</v>
      </c>
      <c r="B108" s="15">
        <v>20</v>
      </c>
      <c r="C108" s="15">
        <v>0.25</v>
      </c>
      <c r="D108" s="44">
        <v>3</v>
      </c>
      <c r="E108" s="44">
        <v>6</v>
      </c>
      <c r="F108" s="15">
        <v>5</v>
      </c>
      <c r="G108" s="44">
        <v>1.2374680261262685</v>
      </c>
      <c r="H108" s="44">
        <v>218.6113091053092</v>
      </c>
      <c r="I108" s="4">
        <v>2.17278555</v>
      </c>
      <c r="J108" s="4">
        <v>0.40956343500000009</v>
      </c>
      <c r="K108" s="4">
        <v>1.0440250000000002E-2</v>
      </c>
      <c r="L108" s="4">
        <v>2.3618101</v>
      </c>
      <c r="M108" s="4">
        <v>2.9510648000000004E-2</v>
      </c>
      <c r="N108" s="4">
        <v>1.47828428</v>
      </c>
      <c r="O108" s="4">
        <v>1.17</v>
      </c>
      <c r="P108" s="4">
        <v>0.88</v>
      </c>
      <c r="Q108" s="4">
        <v>1.8199999999999998</v>
      </c>
      <c r="R108" s="106">
        <f t="shared" si="36"/>
        <v>2.6762898334196299</v>
      </c>
      <c r="S108" s="106">
        <f t="shared" si="24"/>
        <v>0.32371016658037011</v>
      </c>
      <c r="T108" s="106">
        <f t="shared" si="37"/>
        <v>3.639678279171521</v>
      </c>
      <c r="U108" s="106">
        <f t="shared" si="25"/>
        <v>2.360321720828479</v>
      </c>
    </row>
    <row r="109" spans="1:21">
      <c r="A109" s="36">
        <v>22.9</v>
      </c>
      <c r="B109" s="15">
        <v>20</v>
      </c>
      <c r="C109" s="15">
        <v>0.25</v>
      </c>
      <c r="D109" s="44">
        <v>3</v>
      </c>
      <c r="E109" s="44">
        <v>6</v>
      </c>
      <c r="F109" s="15">
        <v>6</v>
      </c>
      <c r="G109" s="44">
        <v>1.1078231836732575</v>
      </c>
      <c r="H109" s="44">
        <v>256.17739271505451</v>
      </c>
      <c r="I109" s="4">
        <v>2.04360155</v>
      </c>
      <c r="J109" s="4">
        <v>0.58070746000000006</v>
      </c>
      <c r="K109" s="4">
        <v>1.8268405000000001E-2</v>
      </c>
      <c r="L109" s="4">
        <v>2.0399596000000004</v>
      </c>
      <c r="M109" s="4">
        <v>3.3199802E-2</v>
      </c>
      <c r="N109" s="4">
        <v>1.6502312300000002</v>
      </c>
      <c r="O109" s="4">
        <v>1.1299999999999999</v>
      </c>
      <c r="P109" s="4">
        <v>0.8899999999999999</v>
      </c>
      <c r="Q109" s="4">
        <v>1.8900000000000001</v>
      </c>
      <c r="R109" s="106">
        <f t="shared" si="36"/>
        <v>2.4311126610309941</v>
      </c>
      <c r="S109" s="106">
        <f t="shared" si="24"/>
        <v>0.5688873389690059</v>
      </c>
      <c r="T109" s="106">
        <f t="shared" si="37"/>
        <v>3.0362125409309697</v>
      </c>
      <c r="U109" s="106">
        <f t="shared" si="25"/>
        <v>2.9637874590690303</v>
      </c>
    </row>
    <row r="110" spans="1:21">
      <c r="A110" s="36">
        <v>22.5</v>
      </c>
      <c r="B110" s="15">
        <v>20</v>
      </c>
      <c r="C110" s="15">
        <v>0.25</v>
      </c>
      <c r="D110" s="44">
        <v>3</v>
      </c>
      <c r="E110" s="44">
        <v>6</v>
      </c>
      <c r="F110" s="15">
        <v>7</v>
      </c>
      <c r="G110" s="44">
        <v>1.0069553759301542</v>
      </c>
      <c r="H110" s="44">
        <v>290.36420521410895</v>
      </c>
      <c r="I110" s="4">
        <v>1.9599875</v>
      </c>
      <c r="J110" s="4">
        <v>0.779906565</v>
      </c>
      <c r="K110" s="4">
        <v>2.8345150000000003E-2</v>
      </c>
      <c r="L110" s="4">
        <v>1.7622396000000002</v>
      </c>
      <c r="M110" s="4">
        <v>3.6407898000000001E-2</v>
      </c>
      <c r="N110" s="4">
        <v>1.8244867499999997</v>
      </c>
      <c r="O110" s="4">
        <v>1.0899999999999999</v>
      </c>
      <c r="P110" s="4">
        <v>0.8899999999999999</v>
      </c>
      <c r="Q110" s="4">
        <v>1.9</v>
      </c>
      <c r="R110" s="106">
        <f t="shared" si="36"/>
        <v>2.2491075205670312</v>
      </c>
      <c r="S110" s="106">
        <f t="shared" si="24"/>
        <v>0.75089247943296877</v>
      </c>
      <c r="T110" s="106">
        <f t="shared" si="37"/>
        <v>2.5300180165086457</v>
      </c>
      <c r="U110" s="106">
        <f t="shared" si="25"/>
        <v>3.4699819834913543</v>
      </c>
    </row>
    <row r="111" spans="1:21">
      <c r="A111" s="36">
        <v>31.2</v>
      </c>
      <c r="B111" s="15">
        <v>20</v>
      </c>
      <c r="C111" s="15">
        <v>0.25</v>
      </c>
      <c r="D111" s="44">
        <v>3</v>
      </c>
      <c r="E111" s="44">
        <v>6</v>
      </c>
      <c r="F111" s="15">
        <v>22.5</v>
      </c>
      <c r="G111" s="44"/>
      <c r="H111" s="44"/>
      <c r="I111" s="4">
        <v>-4.5700699999999997E-2</v>
      </c>
      <c r="J111" s="4">
        <v>2.1734491999999999</v>
      </c>
      <c r="K111" s="4">
        <v>0.185406075</v>
      </c>
      <c r="L111" s="4">
        <v>3.0665018000000002E-2</v>
      </c>
      <c r="M111" s="4">
        <v>5.9583722000000006E-2</v>
      </c>
      <c r="N111" s="4">
        <v>2.1070180800000005</v>
      </c>
      <c r="O111" s="4">
        <v>0.24000000000000002</v>
      </c>
      <c r="P111" s="4">
        <v>1.02</v>
      </c>
      <c r="Q111" s="4">
        <v>2.66</v>
      </c>
      <c r="R111" s="106">
        <f t="shared" si="36"/>
        <v>-1.1546876269346485E-2</v>
      </c>
      <c r="S111" s="106">
        <f t="shared" ref="S111" si="38">D111-R111</f>
        <v>3.0115468762693465</v>
      </c>
      <c r="T111" s="106">
        <f t="shared" si="37"/>
        <v>9.6936341603593747E-3</v>
      </c>
      <c r="U111" s="106">
        <f>E111-T111</f>
        <v>5.9903063658396407</v>
      </c>
    </row>
    <row r="112" spans="1:21">
      <c r="A112" s="28">
        <v>24.7</v>
      </c>
      <c r="B112" s="17">
        <v>10</v>
      </c>
      <c r="C112" s="17">
        <v>0.25</v>
      </c>
      <c r="D112" s="55">
        <v>3</v>
      </c>
      <c r="E112" s="55">
        <v>6</v>
      </c>
      <c r="F112" s="17">
        <v>0</v>
      </c>
      <c r="G112" s="55"/>
      <c r="H112" s="55"/>
      <c r="I112" s="2">
        <v>2.8496455000000003</v>
      </c>
      <c r="J112" s="2">
        <v>-5.6979399999999994E-3</v>
      </c>
      <c r="K112" s="2">
        <v>-5.5637349999999993E-3</v>
      </c>
      <c r="L112" s="2">
        <v>5.1427563999999997</v>
      </c>
      <c r="M112" s="2">
        <v>4.6935125000000001E-3</v>
      </c>
      <c r="N112" s="2">
        <v>4.6293136600000007E-2</v>
      </c>
      <c r="O112" s="2">
        <v>1</v>
      </c>
      <c r="P112" s="2">
        <v>1</v>
      </c>
      <c r="Q112" s="2">
        <v>2</v>
      </c>
      <c r="R112" s="106">
        <f>D112*I112/$I$112*O112</f>
        <v>2.9999999999999996</v>
      </c>
      <c r="S112" s="106">
        <f t="shared" si="24"/>
        <v>0</v>
      </c>
      <c r="T112" s="106">
        <f>E112*L112/$L$112*O112</f>
        <v>6</v>
      </c>
      <c r="U112" s="106">
        <f t="shared" si="25"/>
        <v>0</v>
      </c>
    </row>
    <row r="113" spans="1:21">
      <c r="A113" s="28">
        <v>21.8</v>
      </c>
      <c r="B113" s="17">
        <v>10</v>
      </c>
      <c r="C113" s="17">
        <v>0.25</v>
      </c>
      <c r="D113" s="55">
        <v>3</v>
      </c>
      <c r="E113" s="55">
        <v>6</v>
      </c>
      <c r="F113" s="17">
        <v>1</v>
      </c>
      <c r="G113" s="29">
        <v>7.4760904839532641E-2</v>
      </c>
      <c r="H113" s="29">
        <v>222.25736368261818</v>
      </c>
      <c r="I113" s="2">
        <v>2.3370138499999999</v>
      </c>
      <c r="J113" s="2">
        <v>0.138303595</v>
      </c>
      <c r="K113" s="2">
        <v>8.0835500000000105E-4</v>
      </c>
      <c r="L113" s="2">
        <v>4.3307725000000001</v>
      </c>
      <c r="M113" s="2">
        <v>2.7316727999999998E-2</v>
      </c>
      <c r="N113" s="2">
        <v>0.14053304</v>
      </c>
      <c r="O113" s="2">
        <v>1.661</v>
      </c>
      <c r="P113" s="2">
        <v>0.94</v>
      </c>
      <c r="Q113" s="2">
        <v>1.9300000000000002</v>
      </c>
      <c r="R113" s="106">
        <f t="shared" ref="R113:R117" si="39">D113*I113/$I$112*O113</f>
        <v>4.0865925303866737</v>
      </c>
      <c r="S113" s="106">
        <f t="shared" si="24"/>
        <v>-1.0865925303866737</v>
      </c>
      <c r="T113" s="106">
        <f t="shared" ref="T113:T117" si="40">E113*L113/$L$112*O113</f>
        <v>8.3924797089358538</v>
      </c>
      <c r="U113" s="106">
        <f t="shared" si="25"/>
        <v>-2.3924797089358538</v>
      </c>
    </row>
    <row r="114" spans="1:21">
      <c r="A114" s="28">
        <v>21</v>
      </c>
      <c r="B114" s="17">
        <v>10</v>
      </c>
      <c r="C114" s="17">
        <v>0.25</v>
      </c>
      <c r="D114" s="55">
        <v>3</v>
      </c>
      <c r="E114" s="55">
        <v>6</v>
      </c>
      <c r="F114" s="17">
        <v>2</v>
      </c>
      <c r="G114" s="29">
        <v>0.11525537068742123</v>
      </c>
      <c r="H114" s="29">
        <v>167.30357071199998</v>
      </c>
      <c r="I114" s="2">
        <v>2.2938898499999998</v>
      </c>
      <c r="J114" s="2">
        <v>0.260849045</v>
      </c>
      <c r="K114" s="2">
        <v>4.8852000000000019E-3</v>
      </c>
      <c r="L114" s="2">
        <v>3.7540944000000005</v>
      </c>
      <c r="M114" s="2">
        <v>4.0966442000000006E-2</v>
      </c>
      <c r="N114" s="2">
        <v>0.23799736000000002</v>
      </c>
      <c r="O114" s="2">
        <v>1.3210000000000002</v>
      </c>
      <c r="P114" s="2">
        <v>0.89</v>
      </c>
      <c r="Q114" s="2">
        <v>1.8400000000000003</v>
      </c>
      <c r="R114" s="106">
        <f t="shared" si="39"/>
        <v>3.1901110069831495</v>
      </c>
      <c r="S114" s="106">
        <f t="shared" si="24"/>
        <v>-0.19011100698314953</v>
      </c>
      <c r="T114" s="106">
        <f t="shared" si="40"/>
        <v>5.78579849016376</v>
      </c>
      <c r="U114" s="106">
        <f t="shared" si="25"/>
        <v>0.21420150983623998</v>
      </c>
    </row>
    <row r="115" spans="1:21">
      <c r="A115" s="28">
        <v>20.6</v>
      </c>
      <c r="B115" s="17">
        <v>10</v>
      </c>
      <c r="C115" s="17">
        <v>0.25</v>
      </c>
      <c r="D115" s="55">
        <v>3</v>
      </c>
      <c r="E115" s="55">
        <v>6</v>
      </c>
      <c r="F115" s="17">
        <v>4</v>
      </c>
      <c r="G115" s="29">
        <v>0.18788827661141058</v>
      </c>
      <c r="H115" s="29">
        <v>84.909708253018209</v>
      </c>
      <c r="I115" s="2">
        <v>2.17278555</v>
      </c>
      <c r="J115" s="2">
        <v>0.40956343500000009</v>
      </c>
      <c r="K115" s="2">
        <v>1.0440250000000002E-2</v>
      </c>
      <c r="L115" s="2">
        <v>3.0248724999999999</v>
      </c>
      <c r="M115" s="2">
        <v>5.6393738000000006E-2</v>
      </c>
      <c r="N115" s="2">
        <v>0.44284736000000002</v>
      </c>
      <c r="O115" s="2">
        <v>1.5009999999999999</v>
      </c>
      <c r="P115" s="2">
        <v>0.82</v>
      </c>
      <c r="Q115" s="2">
        <v>1.7800000000000002</v>
      </c>
      <c r="R115" s="106">
        <f t="shared" si="39"/>
        <v>3.4334282392844995</v>
      </c>
      <c r="S115" s="106">
        <f t="shared" si="24"/>
        <v>-0.43342823928449947</v>
      </c>
      <c r="T115" s="106">
        <f t="shared" si="40"/>
        <v>5.2971596583886411</v>
      </c>
      <c r="U115" s="106">
        <f t="shared" si="25"/>
        <v>0.70284034161135889</v>
      </c>
    </row>
    <row r="116" spans="1:21">
      <c r="A116" s="28">
        <v>21.8</v>
      </c>
      <c r="B116" s="17">
        <v>10</v>
      </c>
      <c r="C116" s="17">
        <v>0.25</v>
      </c>
      <c r="D116" s="55">
        <v>3</v>
      </c>
      <c r="E116" s="55">
        <v>6</v>
      </c>
      <c r="F116" s="17">
        <v>20</v>
      </c>
      <c r="G116" s="29">
        <v>1.02518777201578</v>
      </c>
      <c r="H116" s="29">
        <v>-8.8173793474000028</v>
      </c>
      <c r="I116" s="2">
        <v>2.04360155</v>
      </c>
      <c r="J116" s="2">
        <v>0.58070746000000006</v>
      </c>
      <c r="K116" s="2">
        <v>1.8268405000000001E-2</v>
      </c>
      <c r="L116" s="2">
        <v>1.0357550000000002</v>
      </c>
      <c r="M116" s="2">
        <v>0.20881979999999997</v>
      </c>
      <c r="N116" s="2">
        <v>1.5322534699999999</v>
      </c>
      <c r="O116" s="2">
        <v>1.6509999999999998</v>
      </c>
      <c r="P116" s="2">
        <v>0.42999999999999994</v>
      </c>
      <c r="Q116" s="2">
        <v>1.7000000000000002</v>
      </c>
      <c r="R116" s="106">
        <f t="shared" si="39"/>
        <v>3.5520061976656385</v>
      </c>
      <c r="S116" s="106">
        <f t="shared" si="24"/>
        <v>-0.55200619766563852</v>
      </c>
      <c r="T116" s="106">
        <f t="shared" si="40"/>
        <v>1.9950758371522328</v>
      </c>
      <c r="U116" s="106">
        <f t="shared" si="25"/>
        <v>4.0049241628477672</v>
      </c>
    </row>
    <row r="117" spans="1:21">
      <c r="A117" s="28">
        <v>21.5</v>
      </c>
      <c r="B117" s="17">
        <v>10</v>
      </c>
      <c r="C117" s="17">
        <v>0.25</v>
      </c>
      <c r="D117" s="55">
        <v>3</v>
      </c>
      <c r="E117" s="55">
        <v>6</v>
      </c>
      <c r="F117" s="17">
        <v>21</v>
      </c>
      <c r="G117" s="29">
        <v>0.80788885615068062</v>
      </c>
      <c r="H117" s="29">
        <v>127.51487234472719</v>
      </c>
      <c r="I117" s="2">
        <v>1.9599875</v>
      </c>
      <c r="J117" s="2">
        <v>0.779906565</v>
      </c>
      <c r="K117" s="2">
        <v>2.8345150000000003E-2</v>
      </c>
      <c r="L117" s="2">
        <v>1.0515800000000002</v>
      </c>
      <c r="M117" s="2">
        <v>0.22291919999999998</v>
      </c>
      <c r="N117" s="2">
        <v>1.5289807499999999</v>
      </c>
      <c r="O117" s="2">
        <v>1.6509999999999998</v>
      </c>
      <c r="P117" s="2">
        <v>0.41999999999999993</v>
      </c>
      <c r="Q117" s="2">
        <v>1.6500000000000001</v>
      </c>
      <c r="R117" s="106">
        <f t="shared" si="39"/>
        <v>3.406675703170797</v>
      </c>
      <c r="S117" s="106">
        <f t="shared" si="24"/>
        <v>-0.40667570317079704</v>
      </c>
      <c r="T117" s="106">
        <f t="shared" si="40"/>
        <v>2.0255580217643598</v>
      </c>
      <c r="U117" s="106">
        <f t="shared" si="25"/>
        <v>3.9744419782356402</v>
      </c>
    </row>
    <row r="118" spans="1:21">
      <c r="A118" s="100">
        <v>23.7</v>
      </c>
      <c r="B118" s="20">
        <v>30</v>
      </c>
      <c r="C118" s="20">
        <v>0.25</v>
      </c>
      <c r="D118" s="35">
        <v>3</v>
      </c>
      <c r="E118" s="35">
        <v>6</v>
      </c>
      <c r="F118" s="20">
        <v>0</v>
      </c>
      <c r="G118" s="35"/>
      <c r="H118" s="35"/>
      <c r="I118" s="101">
        <v>3.0317594000000003</v>
      </c>
      <c r="J118" s="101">
        <v>-9.4017499999999969E-4</v>
      </c>
      <c r="K118" s="101">
        <v>-5.8733549999999994E-3</v>
      </c>
      <c r="L118" s="101">
        <v>2.2084999999999999</v>
      </c>
      <c r="M118" s="101">
        <v>6.9694281800000007E-3</v>
      </c>
      <c r="N118" s="101">
        <v>1.94575014E-2</v>
      </c>
      <c r="O118" s="101">
        <v>1</v>
      </c>
      <c r="P118" s="101">
        <v>1</v>
      </c>
      <c r="Q118" s="101">
        <v>2</v>
      </c>
      <c r="R118" s="106">
        <f>D118*I118/$I$118*O118</f>
        <v>3</v>
      </c>
      <c r="S118" s="106">
        <f t="shared" si="24"/>
        <v>0</v>
      </c>
      <c r="T118" s="106">
        <f>E118*L118/$L$118*O118</f>
        <v>6</v>
      </c>
      <c r="U118" s="106">
        <f t="shared" si="25"/>
        <v>0</v>
      </c>
    </row>
    <row r="119" spans="1:21">
      <c r="A119" s="35">
        <v>25.1</v>
      </c>
      <c r="B119" s="20">
        <v>30</v>
      </c>
      <c r="C119" s="20">
        <v>0.25</v>
      </c>
      <c r="D119" s="35">
        <v>3</v>
      </c>
      <c r="E119" s="35">
        <v>6</v>
      </c>
      <c r="F119" s="62">
        <v>1.7833333333333332</v>
      </c>
      <c r="G119" s="35">
        <v>1.9451055650970372</v>
      </c>
      <c r="H119" s="35">
        <v>148.16178593585042</v>
      </c>
      <c r="I119" s="101">
        <v>2.6825160000000006</v>
      </c>
      <c r="J119" s="101">
        <v>0.16534570499999998</v>
      </c>
      <c r="K119" s="101">
        <v>-2.47533E-3</v>
      </c>
      <c r="L119" s="101">
        <v>3.6466501000000004</v>
      </c>
      <c r="M119" s="101">
        <v>1.7145049999999998E-2</v>
      </c>
      <c r="N119" s="101">
        <v>0.51134176000000009</v>
      </c>
      <c r="O119" s="101">
        <v>1.1399999999999999</v>
      </c>
      <c r="P119" s="101">
        <v>0.97</v>
      </c>
      <c r="Q119" s="101">
        <v>2</v>
      </c>
      <c r="R119" s="106">
        <f t="shared" ref="R119:R123" si="41">D119*I119/$I$118*O119</f>
        <v>3.0260332399728029</v>
      </c>
      <c r="S119" s="106">
        <f t="shared" si="24"/>
        <v>-2.6033239972802935E-2</v>
      </c>
      <c r="T119" s="106">
        <f t="shared" ref="T119:T123" si="42">E119*L119/$L$118*O119</f>
        <v>11.294130262168894</v>
      </c>
      <c r="U119" s="106">
        <f t="shared" si="25"/>
        <v>-5.2941302621688937</v>
      </c>
    </row>
    <row r="120" spans="1:21">
      <c r="A120" s="35">
        <v>26.1</v>
      </c>
      <c r="B120" s="20">
        <v>30</v>
      </c>
      <c r="C120" s="20">
        <v>0.25</v>
      </c>
      <c r="D120" s="35">
        <v>3</v>
      </c>
      <c r="E120" s="35">
        <v>6</v>
      </c>
      <c r="F120" s="35">
        <v>2.7833333333333332</v>
      </c>
      <c r="G120" s="35">
        <v>1.7165824712168025</v>
      </c>
      <c r="H120" s="35">
        <v>301.73706259723645</v>
      </c>
      <c r="I120" s="101">
        <v>2.4846191499999999</v>
      </c>
      <c r="J120" s="101">
        <v>0.35527468500000003</v>
      </c>
      <c r="K120" s="101">
        <v>1.6087549999999999E-3</v>
      </c>
      <c r="L120" s="101">
        <v>3.0020229</v>
      </c>
      <c r="M120" s="101">
        <v>2.0990551999999999E-2</v>
      </c>
      <c r="N120" s="101">
        <v>0.88317175999999997</v>
      </c>
      <c r="O120" s="101">
        <v>1.1000000000000001</v>
      </c>
      <c r="P120" s="101">
        <v>0.97</v>
      </c>
      <c r="Q120" s="101">
        <v>1.99</v>
      </c>
      <c r="R120" s="106">
        <f t="shared" si="41"/>
        <v>2.7044504900355877</v>
      </c>
      <c r="S120" s="106">
        <f t="shared" si="24"/>
        <v>0.29554950996441232</v>
      </c>
      <c r="T120" s="106">
        <f t="shared" si="42"/>
        <v>8.9714064478152604</v>
      </c>
      <c r="U120" s="106">
        <f t="shared" si="25"/>
        <v>-2.9714064478152604</v>
      </c>
    </row>
    <row r="121" spans="1:21">
      <c r="A121" s="35">
        <v>26.7</v>
      </c>
      <c r="B121" s="20">
        <v>30</v>
      </c>
      <c r="C121" s="20">
        <v>0.25</v>
      </c>
      <c r="D121" s="35">
        <v>3</v>
      </c>
      <c r="E121" s="35">
        <v>6</v>
      </c>
      <c r="F121" s="35">
        <v>3.7833333333333332</v>
      </c>
      <c r="G121" s="35">
        <v>1.4936835285439742</v>
      </c>
      <c r="H121" s="35">
        <v>438.77706039170909</v>
      </c>
      <c r="I121" s="101">
        <v>2.3413140499999998</v>
      </c>
      <c r="J121" s="101">
        <v>0.61251984500000001</v>
      </c>
      <c r="K121" s="101">
        <v>8.8808350000000001E-3</v>
      </c>
      <c r="L121" s="101">
        <v>1.624295</v>
      </c>
      <c r="M121" s="101">
        <v>2.4146912E-2</v>
      </c>
      <c r="N121" s="101">
        <v>1.6764907500000001</v>
      </c>
      <c r="O121" s="101">
        <v>1.0099999999999998</v>
      </c>
      <c r="P121" s="101">
        <v>1</v>
      </c>
      <c r="Q121" s="101">
        <v>2.0300000000000002</v>
      </c>
      <c r="R121" s="106">
        <f t="shared" si="41"/>
        <v>2.3399553313828259</v>
      </c>
      <c r="S121" s="106">
        <f t="shared" si="24"/>
        <v>0.66004466861717415</v>
      </c>
      <c r="T121" s="106">
        <f t="shared" si="42"/>
        <v>4.4569742811863255</v>
      </c>
      <c r="U121" s="106">
        <f t="shared" si="25"/>
        <v>1.5430257188136745</v>
      </c>
    </row>
    <row r="122" spans="1:21">
      <c r="A122" s="35">
        <v>27.1</v>
      </c>
      <c r="B122" s="20">
        <v>30</v>
      </c>
      <c r="C122" s="20">
        <v>0.25</v>
      </c>
      <c r="D122" s="35">
        <v>3</v>
      </c>
      <c r="E122" s="35">
        <v>6</v>
      </c>
      <c r="F122" s="35">
        <v>4.7833333333333332</v>
      </c>
      <c r="G122" s="35">
        <v>1.258699530730635</v>
      </c>
      <c r="H122" s="35">
        <v>617.3085378926545</v>
      </c>
      <c r="I122" s="101">
        <v>2.2044183500000001</v>
      </c>
      <c r="J122" s="101">
        <v>0.91613789000000001</v>
      </c>
      <c r="K122" s="101">
        <v>1.9599025000000003E-2</v>
      </c>
      <c r="L122" s="101">
        <v>1.2025062000000002</v>
      </c>
      <c r="M122" s="101">
        <v>2.6276858E-2</v>
      </c>
      <c r="N122" s="101">
        <v>1.9696638700000002</v>
      </c>
      <c r="O122" s="101">
        <v>0.89999999999999991</v>
      </c>
      <c r="P122" s="101">
        <v>1.08</v>
      </c>
      <c r="Q122" s="101">
        <v>2.09</v>
      </c>
      <c r="R122" s="106">
        <f t="shared" si="41"/>
        <v>1.9631932352547499</v>
      </c>
      <c r="S122" s="106">
        <f t="shared" si="24"/>
        <v>1.0368067647452501</v>
      </c>
      <c r="T122" s="106">
        <f t="shared" si="42"/>
        <v>2.9402460855784471</v>
      </c>
      <c r="U122" s="106">
        <f t="shared" si="25"/>
        <v>3.0597539144215529</v>
      </c>
    </row>
    <row r="123" spans="1:21">
      <c r="A123" s="35">
        <v>27</v>
      </c>
      <c r="B123" s="20">
        <v>30</v>
      </c>
      <c r="C123" s="20">
        <v>0.25</v>
      </c>
      <c r="D123" s="35">
        <v>3</v>
      </c>
      <c r="E123" s="35">
        <v>6</v>
      </c>
      <c r="F123" s="35">
        <v>5.7833333333333332</v>
      </c>
      <c r="G123" s="35">
        <v>1.0977258557164506</v>
      </c>
      <c r="H123" s="35">
        <v>728.68315967127262</v>
      </c>
      <c r="I123" s="101">
        <v>2.0094607500000001</v>
      </c>
      <c r="J123" s="101">
        <v>1.236499845</v>
      </c>
      <c r="K123" s="101">
        <v>3.2478025000000008E-2</v>
      </c>
      <c r="L123" s="101">
        <v>0.87750000000000006</v>
      </c>
      <c r="M123" s="101">
        <v>2.7535832E-2</v>
      </c>
      <c r="N123" s="101">
        <v>2.1186210700000001</v>
      </c>
      <c r="O123" s="101">
        <v>0.76999999999999991</v>
      </c>
      <c r="P123" s="101">
        <v>1.1599999999999999</v>
      </c>
      <c r="Q123" s="101">
        <v>2.14</v>
      </c>
      <c r="R123" s="106">
        <f t="shared" si="41"/>
        <v>1.5310760914932757</v>
      </c>
      <c r="S123" s="106">
        <f t="shared" si="24"/>
        <v>1.4689239085067243</v>
      </c>
      <c r="T123" s="106">
        <f t="shared" si="42"/>
        <v>1.8356576862123613</v>
      </c>
      <c r="U123" s="106">
        <f t="shared" si="25"/>
        <v>4.164342313787639</v>
      </c>
    </row>
    <row r="124" spans="1:21">
      <c r="A124" s="27">
        <v>22.7</v>
      </c>
      <c r="B124" s="18">
        <v>30</v>
      </c>
      <c r="C124" s="18">
        <v>0.25</v>
      </c>
      <c r="D124" s="27">
        <v>3</v>
      </c>
      <c r="E124" s="27">
        <v>6</v>
      </c>
      <c r="F124" s="27">
        <v>0</v>
      </c>
      <c r="G124" s="27"/>
      <c r="H124" s="27"/>
      <c r="I124" s="3">
        <v>2.5459687500000006</v>
      </c>
      <c r="J124" s="3">
        <v>-6.195E-3</v>
      </c>
      <c r="K124" s="3">
        <v>-6.195E-3</v>
      </c>
      <c r="L124" s="3">
        <v>5.0977549</v>
      </c>
      <c r="M124" s="3">
        <v>5.7348448199999996E-3</v>
      </c>
      <c r="N124" s="3">
        <v>2.0071714399999999E-2</v>
      </c>
      <c r="O124" s="3">
        <v>1</v>
      </c>
      <c r="P124" s="3">
        <v>1</v>
      </c>
      <c r="Q124" s="3">
        <v>2</v>
      </c>
      <c r="R124" s="106">
        <f>D124*I124/$I$124*O124</f>
        <v>3</v>
      </c>
      <c r="S124" s="106">
        <f t="shared" si="24"/>
        <v>0</v>
      </c>
      <c r="T124" s="106">
        <f>E124*L124/$L$124*O124</f>
        <v>6</v>
      </c>
      <c r="U124" s="106">
        <f t="shared" si="25"/>
        <v>0</v>
      </c>
    </row>
    <row r="125" spans="1:21">
      <c r="A125" s="48">
        <v>23.1</v>
      </c>
      <c r="B125" s="18">
        <v>30</v>
      </c>
      <c r="C125" s="18">
        <v>0.25</v>
      </c>
      <c r="D125" s="27">
        <v>3</v>
      </c>
      <c r="E125" s="27">
        <v>6</v>
      </c>
      <c r="F125" s="18">
        <v>1</v>
      </c>
      <c r="G125" s="48">
        <v>3.1505861220156812</v>
      </c>
      <c r="H125" s="48">
        <v>73.29083604334545</v>
      </c>
      <c r="I125" s="3">
        <v>2.7560791</v>
      </c>
      <c r="J125" s="3">
        <v>3.9340884999999999E-2</v>
      </c>
      <c r="K125" s="3">
        <v>-2.8050749999999998E-3</v>
      </c>
      <c r="L125" s="3">
        <v>4.4838000000000005</v>
      </c>
      <c r="M125" s="3">
        <v>1.313703272E-2</v>
      </c>
      <c r="N125" s="3">
        <v>0.22146784000000003</v>
      </c>
      <c r="O125" s="3">
        <v>1</v>
      </c>
      <c r="P125" s="3">
        <v>0.98</v>
      </c>
      <c r="Q125" s="3">
        <v>1.9499999999999997</v>
      </c>
      <c r="R125" s="106">
        <f t="shared" ref="R125:R129" si="43">D125*I125/$I$124*O125</f>
        <v>3.247580041978126</v>
      </c>
      <c r="S125" s="106">
        <f t="shared" si="24"/>
        <v>-0.247580041978126</v>
      </c>
      <c r="T125" s="106">
        <f t="shared" ref="T125:T129" si="44">E125*L125/$L$124*O125</f>
        <v>5.2773820098726212</v>
      </c>
      <c r="U125" s="106">
        <f t="shared" si="25"/>
        <v>0.72261799012737882</v>
      </c>
    </row>
    <row r="126" spans="1:21">
      <c r="A126" s="48">
        <v>24.6</v>
      </c>
      <c r="B126" s="18">
        <v>30</v>
      </c>
      <c r="C126" s="18">
        <v>0.25</v>
      </c>
      <c r="D126" s="27">
        <v>3</v>
      </c>
      <c r="E126" s="27">
        <v>6</v>
      </c>
      <c r="F126" s="18">
        <v>2</v>
      </c>
      <c r="G126" s="48">
        <v>2.1041649403910854</v>
      </c>
      <c r="H126" s="48">
        <v>214.73820313832729</v>
      </c>
      <c r="I126" s="3">
        <v>2.6258533000000006</v>
      </c>
      <c r="J126" s="3">
        <v>0.173129005</v>
      </c>
      <c r="K126" s="3">
        <v>1.9410499999999997E-4</v>
      </c>
      <c r="L126" s="3">
        <v>3.6151280000000003</v>
      </c>
      <c r="M126" s="3">
        <v>1.8659178000000002E-2</v>
      </c>
      <c r="N126" s="3">
        <v>0.55042296000000002</v>
      </c>
      <c r="O126" s="3">
        <v>1.01</v>
      </c>
      <c r="P126" s="3">
        <v>0.98</v>
      </c>
      <c r="Q126" s="3">
        <v>1.9</v>
      </c>
      <c r="R126" s="106">
        <f t="shared" si="43"/>
        <v>3.1250719393158297</v>
      </c>
      <c r="S126" s="106">
        <f t="shared" si="24"/>
        <v>-0.12507193931582972</v>
      </c>
      <c r="T126" s="106">
        <f t="shared" si="44"/>
        <v>4.2975145156547248</v>
      </c>
      <c r="U126" s="106">
        <f t="shared" si="25"/>
        <v>1.7024854843452752</v>
      </c>
    </row>
    <row r="127" spans="1:21">
      <c r="A127" s="48">
        <v>26</v>
      </c>
      <c r="B127" s="18">
        <v>30</v>
      </c>
      <c r="C127" s="18">
        <v>0.25</v>
      </c>
      <c r="D127" s="27">
        <v>3</v>
      </c>
      <c r="E127" s="27">
        <v>6</v>
      </c>
      <c r="F127" s="18">
        <v>3</v>
      </c>
      <c r="G127" s="48">
        <v>1.7268068099206288</v>
      </c>
      <c r="H127" s="48">
        <v>335.64796439650922</v>
      </c>
      <c r="I127" s="3">
        <v>2.4154265500000003</v>
      </c>
      <c r="J127" s="3">
        <v>0.37460246000000008</v>
      </c>
      <c r="K127" s="3">
        <v>5.5357100000000018E-3</v>
      </c>
      <c r="L127" s="3">
        <v>2.8108079999999998</v>
      </c>
      <c r="M127" s="3">
        <v>2.2403807999999997E-2</v>
      </c>
      <c r="N127" s="3">
        <v>0.93049400000000004</v>
      </c>
      <c r="O127" s="3">
        <v>0.97</v>
      </c>
      <c r="P127" s="3">
        <v>1</v>
      </c>
      <c r="Q127" s="3">
        <v>1.8599999999999999</v>
      </c>
      <c r="R127" s="106">
        <f t="shared" si="43"/>
        <v>2.7607924333321057</v>
      </c>
      <c r="S127" s="106">
        <f t="shared" si="24"/>
        <v>0.23920756666789433</v>
      </c>
      <c r="T127" s="106">
        <f t="shared" si="44"/>
        <v>3.2090406229612958</v>
      </c>
      <c r="U127" s="106">
        <f t="shared" si="25"/>
        <v>2.7909593770387042</v>
      </c>
    </row>
    <row r="128" spans="1:21">
      <c r="A128" s="48">
        <v>26.7</v>
      </c>
      <c r="B128" s="18">
        <v>30</v>
      </c>
      <c r="C128" s="18">
        <v>0.25</v>
      </c>
      <c r="D128" s="27">
        <v>3</v>
      </c>
      <c r="E128" s="27">
        <v>6</v>
      </c>
      <c r="F128" s="18">
        <v>4</v>
      </c>
      <c r="G128" s="48">
        <v>1.4472425705190981</v>
      </c>
      <c r="H128" s="48">
        <v>482.8159016085815</v>
      </c>
      <c r="I128" s="3">
        <v>2.4079504000000003</v>
      </c>
      <c r="J128" s="3">
        <v>0.64989765500000007</v>
      </c>
      <c r="K128" s="3">
        <v>1.4161255000000001E-2</v>
      </c>
      <c r="L128" s="3">
        <v>2.1551179999999999</v>
      </c>
      <c r="M128" s="3">
        <v>2.4910808000000003E-2</v>
      </c>
      <c r="N128" s="3">
        <v>1.3382559999999999</v>
      </c>
      <c r="O128" s="3">
        <v>0.89</v>
      </c>
      <c r="P128" s="3">
        <v>1.0299999999999998</v>
      </c>
      <c r="Q128" s="3">
        <v>1.97</v>
      </c>
      <c r="R128" s="106">
        <f t="shared" si="43"/>
        <v>2.5252578485105124</v>
      </c>
      <c r="S128" s="106">
        <f t="shared" si="24"/>
        <v>0.47474215148948762</v>
      </c>
      <c r="T128" s="106">
        <f t="shared" si="44"/>
        <v>2.2575291173767491</v>
      </c>
      <c r="U128" s="106">
        <f t="shared" si="25"/>
        <v>3.7424708826232509</v>
      </c>
    </row>
    <row r="129" spans="1:21">
      <c r="A129" s="48">
        <v>27.4</v>
      </c>
      <c r="B129" s="18">
        <v>30</v>
      </c>
      <c r="C129" s="18">
        <v>0.25</v>
      </c>
      <c r="D129" s="27">
        <v>3</v>
      </c>
      <c r="E129" s="27">
        <v>6</v>
      </c>
      <c r="F129" s="18">
        <v>5</v>
      </c>
      <c r="G129" s="48">
        <v>1.2536785105346944</v>
      </c>
      <c r="H129" s="48">
        <v>602.29663636727264</v>
      </c>
      <c r="I129" s="3">
        <v>2.1754234499999998</v>
      </c>
      <c r="J129" s="3">
        <v>0.93435844000000001</v>
      </c>
      <c r="K129" s="3">
        <v>2.5370609999999998E-2</v>
      </c>
      <c r="L129" s="3">
        <v>1.6118000000000001</v>
      </c>
      <c r="M129" s="3">
        <v>2.6495657999999998E-2</v>
      </c>
      <c r="N129" s="3">
        <v>1.7203999999999999</v>
      </c>
      <c r="O129" s="3">
        <v>0.78999999999999992</v>
      </c>
      <c r="P129" s="3">
        <v>1.1099999999999999</v>
      </c>
      <c r="Q129" s="3">
        <v>1.8599999999999999</v>
      </c>
      <c r="R129" s="106">
        <f t="shared" si="43"/>
        <v>2.0250655380196627</v>
      </c>
      <c r="S129" s="106">
        <f t="shared" si="24"/>
        <v>0.97493446198033729</v>
      </c>
      <c r="T129" s="106">
        <f t="shared" si="44"/>
        <v>1.4986856272748614</v>
      </c>
      <c r="U129" s="106">
        <f>E129-T129</f>
        <v>4.5013143727251386</v>
      </c>
    </row>
    <row r="130" spans="1:21">
      <c r="A130" s="45">
        <v>24.3</v>
      </c>
      <c r="B130" s="16">
        <v>30</v>
      </c>
      <c r="C130" s="16">
        <v>0.25</v>
      </c>
      <c r="D130" s="45">
        <v>3</v>
      </c>
      <c r="E130" s="45">
        <v>6</v>
      </c>
      <c r="F130" s="16">
        <v>0</v>
      </c>
      <c r="G130" s="45"/>
      <c r="H130" s="45"/>
      <c r="I130" s="6">
        <v>2.6221488500000003</v>
      </c>
      <c r="J130" s="6">
        <v>-6.195E-3</v>
      </c>
      <c r="K130" s="6">
        <v>-6.195E-3</v>
      </c>
      <c r="L130" s="6">
        <v>4.9533679999999993</v>
      </c>
      <c r="M130" s="6">
        <v>4.6457331200000004E-3</v>
      </c>
      <c r="N130" s="6">
        <v>1.81335704E-2</v>
      </c>
      <c r="O130" s="6">
        <v>1</v>
      </c>
      <c r="P130" s="6">
        <v>1</v>
      </c>
      <c r="Q130" s="6">
        <v>6</v>
      </c>
      <c r="R130" s="106">
        <f>D130*I130/$I$130*O130</f>
        <v>3</v>
      </c>
      <c r="S130" s="106">
        <f t="shared" si="24"/>
        <v>0</v>
      </c>
      <c r="T130" s="106">
        <f>E130*L130/$L$130*O130</f>
        <v>6</v>
      </c>
      <c r="U130" s="106">
        <f t="shared" si="25"/>
        <v>0</v>
      </c>
    </row>
    <row r="131" spans="1:21" ht="17.25">
      <c r="A131" s="49">
        <v>28.8</v>
      </c>
      <c r="B131" s="16">
        <v>30</v>
      </c>
      <c r="C131" s="16">
        <v>0.25</v>
      </c>
      <c r="D131" s="45">
        <v>3</v>
      </c>
      <c r="E131" s="45">
        <v>6</v>
      </c>
      <c r="F131" s="50">
        <v>1</v>
      </c>
      <c r="G131" s="45">
        <v>3.6875050122043125</v>
      </c>
      <c r="H131" s="45">
        <v>58.181739098763643</v>
      </c>
      <c r="I131" s="6">
        <v>3.0432573999999999</v>
      </c>
      <c r="J131" s="6">
        <v>2.9927480000000003E-2</v>
      </c>
      <c r="K131" s="6">
        <v>-4.6173299999999994E-3</v>
      </c>
      <c r="L131" s="6">
        <v>4.4439500000000001</v>
      </c>
      <c r="M131" s="6">
        <v>1.1956107919999999E-2</v>
      </c>
      <c r="N131" s="6">
        <v>0.13724966000000002</v>
      </c>
      <c r="O131" s="6">
        <v>1.1299999999999999</v>
      </c>
      <c r="P131" s="6">
        <v>0.98</v>
      </c>
      <c r="Q131" s="6">
        <v>5.89</v>
      </c>
      <c r="R131" s="106">
        <f t="shared" ref="R131:R137" si="45">D131*I131/$I$130*O131</f>
        <v>3.9344229394147465</v>
      </c>
      <c r="S131" s="106">
        <f t="shared" si="24"/>
        <v>-0.93442293941474652</v>
      </c>
      <c r="T131" s="106">
        <f t="shared" ref="T131:T137" si="46">E131*L131/$L$130*O131</f>
        <v>6.0827261370445322</v>
      </c>
      <c r="U131" s="106">
        <f t="shared" si="25"/>
        <v>-8.2726137044532244E-2</v>
      </c>
    </row>
    <row r="132" spans="1:21" ht="17.25">
      <c r="A132" s="49">
        <v>22.3</v>
      </c>
      <c r="B132" s="16">
        <v>30</v>
      </c>
      <c r="C132" s="16">
        <v>0.25</v>
      </c>
      <c r="D132" s="45">
        <v>3</v>
      </c>
      <c r="E132" s="45">
        <v>6</v>
      </c>
      <c r="F132" s="50">
        <v>3</v>
      </c>
      <c r="G132" s="45">
        <v>7.2392580664971211</v>
      </c>
      <c r="H132" s="45">
        <v>47.52212131607272</v>
      </c>
      <c r="I132" s="6">
        <v>1.7878748</v>
      </c>
      <c r="J132" s="6">
        <v>9.7066600000000003E-2</v>
      </c>
      <c r="K132" s="6">
        <v>-2.2691399999999994E-3</v>
      </c>
      <c r="L132" s="6">
        <v>2.5024999999999999</v>
      </c>
      <c r="M132" s="6">
        <v>2.0067961999999998E-2</v>
      </c>
      <c r="N132" s="6">
        <v>0.23404256000000001</v>
      </c>
      <c r="O132" s="6">
        <v>1.2</v>
      </c>
      <c r="P132" s="6">
        <v>0.89999999999999991</v>
      </c>
      <c r="Q132" s="6">
        <v>5.9</v>
      </c>
      <c r="R132" s="106">
        <f t="shared" si="45"/>
        <v>2.4546086618995711</v>
      </c>
      <c r="S132" s="106">
        <f t="shared" si="24"/>
        <v>0.54539133810042895</v>
      </c>
      <c r="T132" s="106">
        <f t="shared" si="46"/>
        <v>3.6375250132838914</v>
      </c>
      <c r="U132" s="106">
        <f t="shared" si="25"/>
        <v>2.3624749867161086</v>
      </c>
    </row>
    <row r="133" spans="1:21" ht="17.25">
      <c r="A133" s="49">
        <v>24.9</v>
      </c>
      <c r="B133" s="16">
        <v>30</v>
      </c>
      <c r="C133" s="16">
        <v>0.25</v>
      </c>
      <c r="D133" s="45">
        <v>3</v>
      </c>
      <c r="E133" s="45">
        <v>6</v>
      </c>
      <c r="F133" s="50">
        <v>4</v>
      </c>
      <c r="G133" s="45">
        <v>3.377665222053043</v>
      </c>
      <c r="H133" s="45">
        <v>331.28478056436364</v>
      </c>
      <c r="I133" s="6">
        <v>2.2711679500000002</v>
      </c>
      <c r="J133" s="6">
        <v>0.30487574000000001</v>
      </c>
      <c r="K133" s="6">
        <v>-8.9089499999999919E-4</v>
      </c>
      <c r="L133" s="6">
        <v>2.08142</v>
      </c>
      <c r="M133" s="6">
        <v>2.4801632000000001E-2</v>
      </c>
      <c r="N133" s="6">
        <v>0.40070904000000002</v>
      </c>
      <c r="O133" s="6">
        <v>1.3499999999999999</v>
      </c>
      <c r="P133" s="6">
        <v>0.95</v>
      </c>
      <c r="Q133" s="6">
        <v>5.9</v>
      </c>
      <c r="R133" s="106">
        <f t="shared" si="45"/>
        <v>3.5078978058396642</v>
      </c>
      <c r="S133" s="106">
        <f t="shared" si="24"/>
        <v>-0.50789780583966415</v>
      </c>
      <c r="T133" s="106">
        <f t="shared" si="46"/>
        <v>3.4036441467704406</v>
      </c>
      <c r="U133" s="106">
        <f t="shared" si="25"/>
        <v>2.5963558532295594</v>
      </c>
    </row>
    <row r="134" spans="1:21" ht="17.25">
      <c r="A134" s="49">
        <v>26</v>
      </c>
      <c r="B134" s="16">
        <v>30</v>
      </c>
      <c r="C134" s="16">
        <v>0.25</v>
      </c>
      <c r="D134" s="45">
        <v>3</v>
      </c>
      <c r="E134" s="45">
        <v>6</v>
      </c>
      <c r="F134" s="50">
        <v>5</v>
      </c>
      <c r="G134" s="45">
        <v>2.3234543442978581</v>
      </c>
      <c r="H134" s="45">
        <v>435.35785165789099</v>
      </c>
      <c r="I134" s="6">
        <v>2.1605609499999998</v>
      </c>
      <c r="J134" s="6">
        <v>0.56678336000000007</v>
      </c>
      <c r="K134" s="6">
        <v>2.3237950000000009E-3</v>
      </c>
      <c r="L134" s="6">
        <v>1.5917742000000004</v>
      </c>
      <c r="M134" s="6">
        <v>2.6003447999999998E-2</v>
      </c>
      <c r="N134" s="6">
        <v>0.58883750000000001</v>
      </c>
      <c r="O134" s="6">
        <v>1.1000000000000001</v>
      </c>
      <c r="P134" s="6">
        <v>0.98</v>
      </c>
      <c r="Q134" s="6">
        <v>5.81</v>
      </c>
      <c r="R134" s="106">
        <f t="shared" si="45"/>
        <v>2.7190871086513639</v>
      </c>
      <c r="S134" s="106">
        <f t="shared" si="24"/>
        <v>0.28091289134863606</v>
      </c>
      <c r="T134" s="106">
        <f t="shared" si="46"/>
        <v>2.1209225157509</v>
      </c>
      <c r="U134" s="106">
        <f t="shared" si="25"/>
        <v>3.8790774842491</v>
      </c>
    </row>
    <row r="135" spans="1:21" ht="17.25">
      <c r="A135" s="49">
        <v>26.4</v>
      </c>
      <c r="B135" s="16">
        <v>30</v>
      </c>
      <c r="C135" s="16">
        <v>0.25</v>
      </c>
      <c r="D135" s="45">
        <v>3</v>
      </c>
      <c r="E135" s="45">
        <v>6</v>
      </c>
      <c r="F135" s="50">
        <v>6</v>
      </c>
      <c r="G135" s="45">
        <v>1.6038454714225423</v>
      </c>
      <c r="H135" s="45">
        <v>694.71676891956338</v>
      </c>
      <c r="I135" s="6">
        <v>1.9941328</v>
      </c>
      <c r="J135" s="6">
        <v>0.89873375</v>
      </c>
      <c r="K135" s="6">
        <v>6.9689500000000024E-3</v>
      </c>
      <c r="L135" s="6">
        <v>1.1146982000000001</v>
      </c>
      <c r="M135" s="6">
        <v>2.6331552000000001E-2</v>
      </c>
      <c r="N135" s="6">
        <v>0.75104294000000005</v>
      </c>
      <c r="O135" s="6">
        <v>0.96</v>
      </c>
      <c r="P135" s="6">
        <v>1.0899999999999999</v>
      </c>
      <c r="Q135" s="6">
        <v>5.81</v>
      </c>
      <c r="R135" s="106">
        <f t="shared" si="45"/>
        <v>2.1902274785048905</v>
      </c>
      <c r="S135" s="106">
        <f t="shared" ref="S135:S198" si="47">D135-R135</f>
        <v>0.80977252149510948</v>
      </c>
      <c r="T135" s="106">
        <f t="shared" si="46"/>
        <v>1.2962214057182913</v>
      </c>
      <c r="U135" s="106">
        <f t="shared" ref="U135:U198" si="48">E135-T135</f>
        <v>4.703778594281709</v>
      </c>
    </row>
    <row r="136" spans="1:21" ht="17.25">
      <c r="A136" s="50">
        <v>26.2</v>
      </c>
      <c r="B136" s="16">
        <v>30</v>
      </c>
      <c r="C136" s="16">
        <v>0.25</v>
      </c>
      <c r="D136" s="45">
        <v>3</v>
      </c>
      <c r="E136" s="45">
        <v>6</v>
      </c>
      <c r="F136" s="50">
        <v>7</v>
      </c>
      <c r="G136" s="45">
        <v>1.1525510966343024</v>
      </c>
      <c r="H136" s="45">
        <v>847.14732082967282</v>
      </c>
      <c r="I136" s="6">
        <v>1.6672171999999998</v>
      </c>
      <c r="J136" s="6">
        <v>1.268526405</v>
      </c>
      <c r="K136" s="6">
        <v>1.3098700000000001E-2</v>
      </c>
      <c r="L136" s="6">
        <v>0.74095279999999986</v>
      </c>
      <c r="M136" s="6">
        <v>2.5948777999999999E-2</v>
      </c>
      <c r="N136" s="6">
        <v>0.88038166000000007</v>
      </c>
      <c r="O136" s="6">
        <v>0.80999999999999994</v>
      </c>
      <c r="P136" s="6">
        <v>1.18</v>
      </c>
      <c r="Q136" s="6">
        <v>5.81</v>
      </c>
      <c r="R136" s="106">
        <f t="shared" si="45"/>
        <v>1.5450449336619463</v>
      </c>
      <c r="S136" s="106">
        <f t="shared" si="47"/>
        <v>1.4549550663380537</v>
      </c>
      <c r="T136" s="106">
        <f t="shared" si="46"/>
        <v>0.72698628650243624</v>
      </c>
      <c r="U136" s="106">
        <f t="shared" si="48"/>
        <v>5.2730137134975639</v>
      </c>
    </row>
    <row r="137" spans="1:21" ht="17.25">
      <c r="A137" s="50">
        <v>26</v>
      </c>
      <c r="B137" s="16">
        <v>30</v>
      </c>
      <c r="C137" s="16">
        <v>0.25</v>
      </c>
      <c r="D137" s="45">
        <v>3</v>
      </c>
      <c r="E137" s="45">
        <v>6</v>
      </c>
      <c r="F137" s="50">
        <v>8</v>
      </c>
      <c r="G137" s="45">
        <v>0.82420630697156327</v>
      </c>
      <c r="H137" s="45">
        <v>980.69755104523676</v>
      </c>
      <c r="I137" s="6">
        <v>1.2357908000000002</v>
      </c>
      <c r="J137" s="6">
        <v>1.6120339050000001</v>
      </c>
      <c r="K137" s="6">
        <v>1.9398325000000001E-2</v>
      </c>
      <c r="L137" s="6">
        <v>0.49615820000000005</v>
      </c>
      <c r="M137" s="6">
        <v>2.5730138E-2</v>
      </c>
      <c r="N137" s="6">
        <v>0.96481399999999995</v>
      </c>
      <c r="O137" s="6">
        <v>0.7</v>
      </c>
      <c r="P137" s="6">
        <v>1.3</v>
      </c>
      <c r="Q137" s="6">
        <v>5.81</v>
      </c>
      <c r="R137" s="106">
        <f t="shared" si="45"/>
        <v>0.98970761328061141</v>
      </c>
      <c r="S137" s="106">
        <f t="shared" si="47"/>
        <v>2.0102923867193887</v>
      </c>
      <c r="T137" s="106">
        <f t="shared" si="46"/>
        <v>0.42069647157247364</v>
      </c>
      <c r="U137" s="106">
        <f t="shared" si="48"/>
        <v>5.5793035284275261</v>
      </c>
    </row>
    <row r="138" spans="1:21" ht="17.25">
      <c r="A138" s="92">
        <v>22.7</v>
      </c>
      <c r="B138" s="18">
        <v>30</v>
      </c>
      <c r="C138" s="18">
        <v>0.25</v>
      </c>
      <c r="D138" s="48">
        <v>3</v>
      </c>
      <c r="E138" s="48">
        <v>6</v>
      </c>
      <c r="F138" s="92">
        <v>0</v>
      </c>
      <c r="G138" s="48"/>
      <c r="H138" s="48"/>
      <c r="I138" s="3">
        <v>3.1465758000000004</v>
      </c>
      <c r="J138" s="3">
        <v>-5.4630349999999998E-3</v>
      </c>
      <c r="K138" s="3">
        <v>-4.9276049999999998E-3</v>
      </c>
      <c r="L138" s="3">
        <v>5.318568</v>
      </c>
      <c r="M138" s="3">
        <v>4.8315600200000003E-3</v>
      </c>
      <c r="N138" s="3">
        <v>2.3376473599999999E-2</v>
      </c>
      <c r="O138" s="3">
        <v>1</v>
      </c>
      <c r="P138" s="3">
        <v>1</v>
      </c>
      <c r="Q138" s="3">
        <v>3</v>
      </c>
      <c r="R138" s="106">
        <f>D138*I138/$I$138*O138</f>
        <v>3</v>
      </c>
      <c r="S138" s="106">
        <f t="shared" si="47"/>
        <v>0</v>
      </c>
      <c r="T138" s="106">
        <f>E138*L138/$L$138*O138</f>
        <v>6</v>
      </c>
      <c r="U138" s="106">
        <f t="shared" si="48"/>
        <v>0</v>
      </c>
    </row>
    <row r="139" spans="1:21" ht="17.25">
      <c r="A139" s="92">
        <v>23.7</v>
      </c>
      <c r="B139" s="18">
        <v>30</v>
      </c>
      <c r="C139" s="18">
        <v>0.25</v>
      </c>
      <c r="D139" s="48">
        <v>3</v>
      </c>
      <c r="E139" s="48">
        <v>6</v>
      </c>
      <c r="F139" s="92">
        <v>1</v>
      </c>
      <c r="G139" s="48">
        <v>3.239008466022808</v>
      </c>
      <c r="H139" s="48">
        <v>59.36160071505455</v>
      </c>
      <c r="I139" s="3">
        <v>2.8267263499999999</v>
      </c>
      <c r="J139" s="3">
        <v>3.173328000000001E-2</v>
      </c>
      <c r="K139" s="3">
        <v>-3.5052899999999999E-3</v>
      </c>
      <c r="L139" s="3">
        <v>4.4917819999999988</v>
      </c>
      <c r="M139" s="3">
        <v>1.172015528E-2</v>
      </c>
      <c r="N139" s="3">
        <v>0.15044150000000001</v>
      </c>
      <c r="O139" s="3">
        <v>1.1000000000000001</v>
      </c>
      <c r="P139" s="3">
        <v>0.97</v>
      </c>
      <c r="Q139" s="3">
        <v>2.99</v>
      </c>
      <c r="R139" s="106">
        <f t="shared" ref="R139:R144" si="49">D139*I139/$I$138*O139</f>
        <v>2.9645549790982315</v>
      </c>
      <c r="S139" s="106">
        <f t="shared" si="47"/>
        <v>3.5445020901768487E-2</v>
      </c>
      <c r="T139" s="106">
        <f t="shared" ref="T139:T144" si="50">E139*L139/$L$138*O139</f>
        <v>5.5740118768811442</v>
      </c>
      <c r="U139" s="106">
        <f t="shared" si="48"/>
        <v>0.42598812311885581</v>
      </c>
    </row>
    <row r="140" spans="1:21" ht="17.25">
      <c r="A140" s="92">
        <v>26.7</v>
      </c>
      <c r="B140" s="18">
        <v>30</v>
      </c>
      <c r="C140" s="18">
        <v>0.25</v>
      </c>
      <c r="D140" s="48">
        <v>3</v>
      </c>
      <c r="E140" s="48">
        <v>6</v>
      </c>
      <c r="F140" s="92">
        <v>3</v>
      </c>
      <c r="G140" s="48">
        <v>1.6522602792683643</v>
      </c>
      <c r="H140" s="48">
        <v>265.50711818472729</v>
      </c>
      <c r="I140" s="3">
        <v>2.4659539000000001</v>
      </c>
      <c r="J140" s="3">
        <v>0.36224672000000002</v>
      </c>
      <c r="K140" s="3">
        <v>1.4961550000000007E-3</v>
      </c>
      <c r="L140" s="3">
        <v>2.9176380000000002</v>
      </c>
      <c r="M140" s="3">
        <v>2.093625E-2</v>
      </c>
      <c r="N140" s="3">
        <v>0.59129399999999999</v>
      </c>
      <c r="O140" s="3">
        <v>1.1000000000000001</v>
      </c>
      <c r="P140" s="3">
        <v>0.98</v>
      </c>
      <c r="Q140" s="3">
        <v>3.0700000000000003</v>
      </c>
      <c r="R140" s="106">
        <f t="shared" si="49"/>
        <v>2.5861915896003524</v>
      </c>
      <c r="S140" s="106">
        <f t="shared" si="47"/>
        <v>0.41380841039964755</v>
      </c>
      <c r="T140" s="106">
        <f t="shared" si="50"/>
        <v>3.620600657921456</v>
      </c>
      <c r="U140" s="106">
        <f t="shared" si="48"/>
        <v>2.379399342078544</v>
      </c>
    </row>
    <row r="141" spans="1:21" ht="17.25">
      <c r="A141" s="92">
        <v>27.7</v>
      </c>
      <c r="B141" s="18">
        <v>30</v>
      </c>
      <c r="C141" s="18">
        <v>0.25</v>
      </c>
      <c r="D141" s="48">
        <v>3</v>
      </c>
      <c r="E141" s="48">
        <v>6</v>
      </c>
      <c r="F141" s="92">
        <v>4</v>
      </c>
      <c r="G141" s="48">
        <v>1.339004258536179</v>
      </c>
      <c r="H141" s="48">
        <v>509.83113297570878</v>
      </c>
      <c r="I141" s="3">
        <v>2.3397953</v>
      </c>
      <c r="J141" s="3">
        <v>0.65969164000000002</v>
      </c>
      <c r="K141" s="3">
        <v>6.7716499999999997E-3</v>
      </c>
      <c r="L141" s="3">
        <v>2.2021999999999999</v>
      </c>
      <c r="M141" s="3">
        <v>2.3056991999999998E-2</v>
      </c>
      <c r="N141" s="3">
        <v>0.85872183999999996</v>
      </c>
      <c r="O141" s="3">
        <v>1.01</v>
      </c>
      <c r="P141" s="3">
        <v>1.0099999999999998</v>
      </c>
      <c r="Q141" s="3">
        <v>3.0900000000000003</v>
      </c>
      <c r="R141" s="106">
        <f t="shared" si="49"/>
        <v>2.2531094782461616</v>
      </c>
      <c r="S141" s="106">
        <f t="shared" si="47"/>
        <v>0.74689052175383841</v>
      </c>
      <c r="T141" s="106">
        <f t="shared" si="50"/>
        <v>2.5091964604006192</v>
      </c>
      <c r="U141" s="106">
        <f t="shared" si="48"/>
        <v>3.4908035395993808</v>
      </c>
    </row>
    <row r="142" spans="1:21" ht="17.25">
      <c r="A142" s="92">
        <v>28.4</v>
      </c>
      <c r="B142" s="18">
        <v>30</v>
      </c>
      <c r="C142" s="18">
        <v>0.25</v>
      </c>
      <c r="D142" s="48">
        <v>3</v>
      </c>
      <c r="E142" s="48">
        <v>6</v>
      </c>
      <c r="F142" s="92">
        <v>5</v>
      </c>
      <c r="G142" s="48">
        <v>1.1577184276514376</v>
      </c>
      <c r="H142" s="48">
        <v>619.47636861469164</v>
      </c>
      <c r="I142" s="3">
        <v>2.1254423999999998</v>
      </c>
      <c r="J142" s="3">
        <v>0.94956476500000009</v>
      </c>
      <c r="K142" s="3">
        <v>1.4869210000000001E-2</v>
      </c>
      <c r="L142" s="3">
        <v>1.5735919999999997</v>
      </c>
      <c r="M142" s="3">
        <v>2.4310538E-2</v>
      </c>
      <c r="N142" s="3">
        <v>1.136784</v>
      </c>
      <c r="O142" s="3">
        <v>0.89999999999999991</v>
      </c>
      <c r="P142" s="3">
        <v>1.1000000000000001</v>
      </c>
      <c r="Q142" s="3">
        <v>3.0100000000000002</v>
      </c>
      <c r="R142" s="106">
        <f t="shared" si="49"/>
        <v>1.8237903183517772</v>
      </c>
      <c r="S142" s="106">
        <f t="shared" si="47"/>
        <v>1.1762096816482228</v>
      </c>
      <c r="T142" s="106">
        <f t="shared" si="50"/>
        <v>1.5976850911749172</v>
      </c>
      <c r="U142" s="106">
        <f t="shared" si="48"/>
        <v>4.4023149088250833</v>
      </c>
    </row>
    <row r="143" spans="1:21" ht="17.25">
      <c r="A143" s="92">
        <v>28.4</v>
      </c>
      <c r="B143" s="18">
        <v>30</v>
      </c>
      <c r="C143" s="18">
        <v>0.25</v>
      </c>
      <c r="D143" s="48">
        <v>3</v>
      </c>
      <c r="E143" s="48">
        <v>6</v>
      </c>
      <c r="F143" s="92">
        <v>6</v>
      </c>
      <c r="G143" s="48">
        <v>1.0219631316643201</v>
      </c>
      <c r="H143" s="48">
        <v>728.21971101003589</v>
      </c>
      <c r="I143" s="3">
        <v>2.09925995</v>
      </c>
      <c r="J143" s="3">
        <v>1.2513858600000001</v>
      </c>
      <c r="K143" s="3">
        <v>2.4912304999999999E-2</v>
      </c>
      <c r="L143" s="3">
        <v>1.0972476799999999</v>
      </c>
      <c r="M143" s="3">
        <v>2.4965402000000001E-2</v>
      </c>
      <c r="N143" s="3">
        <v>1.2818015999999999</v>
      </c>
      <c r="O143" s="3">
        <v>0.77999999999999992</v>
      </c>
      <c r="P143" s="3">
        <v>1.19</v>
      </c>
      <c r="Q143" s="3">
        <v>3.0100000000000002</v>
      </c>
      <c r="R143" s="106">
        <f t="shared" si="49"/>
        <v>1.5611472900160226</v>
      </c>
      <c r="S143" s="106">
        <f t="shared" si="47"/>
        <v>1.4388527099839774</v>
      </c>
      <c r="T143" s="106">
        <f t="shared" si="50"/>
        <v>0.96550784767629172</v>
      </c>
      <c r="U143" s="106">
        <f t="shared" si="48"/>
        <v>5.0344921523237085</v>
      </c>
    </row>
    <row r="144" spans="1:21" ht="17.25">
      <c r="A144" s="92">
        <v>28.2</v>
      </c>
      <c r="B144" s="18">
        <v>30</v>
      </c>
      <c r="C144" s="18">
        <v>0.25</v>
      </c>
      <c r="D144" s="48">
        <v>3</v>
      </c>
      <c r="E144" s="48">
        <v>6</v>
      </c>
      <c r="F144" s="92">
        <v>7</v>
      </c>
      <c r="G144" s="48">
        <v>0.97556856781522827</v>
      </c>
      <c r="H144" s="48">
        <v>608.2790064797091</v>
      </c>
      <c r="I144" s="3">
        <v>1.4578088</v>
      </c>
      <c r="J144" s="3">
        <v>1.56348328</v>
      </c>
      <c r="K144" s="3">
        <v>3.5674895000000005E-2</v>
      </c>
      <c r="L144" s="3">
        <v>0.74442457999999989</v>
      </c>
      <c r="M144" s="3">
        <v>2.5293049999999997E-2</v>
      </c>
      <c r="N144" s="3">
        <v>1.4236134</v>
      </c>
      <c r="O144" s="3">
        <v>0.56999999999999995</v>
      </c>
      <c r="P144" s="3">
        <v>1.19</v>
      </c>
      <c r="Q144" s="3">
        <v>3.1</v>
      </c>
      <c r="R144" s="106">
        <f t="shared" si="49"/>
        <v>0.79224312600382907</v>
      </c>
      <c r="S144" s="106">
        <f t="shared" si="47"/>
        <v>2.2077568739961708</v>
      </c>
      <c r="T144" s="106">
        <f t="shared" si="50"/>
        <v>0.47868750829170548</v>
      </c>
      <c r="U144" s="106">
        <f t="shared" si="48"/>
        <v>5.5213124917082945</v>
      </c>
    </row>
    <row r="145" spans="1:21" ht="17.25">
      <c r="A145" s="102">
        <v>24.7</v>
      </c>
      <c r="B145" s="21">
        <v>10</v>
      </c>
      <c r="C145" s="21">
        <v>0.25</v>
      </c>
      <c r="D145" s="98">
        <v>1</v>
      </c>
      <c r="E145" s="98">
        <v>2</v>
      </c>
      <c r="F145" s="102">
        <v>0</v>
      </c>
      <c r="G145" s="98"/>
      <c r="H145" s="98"/>
      <c r="I145" s="89">
        <v>1.0090430450000001</v>
      </c>
      <c r="J145" s="89">
        <v>9.5197900000000002E-3</v>
      </c>
      <c r="K145" s="89">
        <v>-6.1999999999999998E-3</v>
      </c>
      <c r="L145" s="89">
        <v>1.9305000000000001</v>
      </c>
      <c r="M145" s="89">
        <v>3.6319824002000001E-3</v>
      </c>
      <c r="N145" s="89">
        <v>1.2319418464E-2</v>
      </c>
      <c r="O145" s="89">
        <v>1</v>
      </c>
      <c r="P145" s="89">
        <v>1</v>
      </c>
      <c r="Q145" s="89">
        <v>2</v>
      </c>
      <c r="R145" s="106">
        <f>D145*I145/$I$145*O145</f>
        <v>1</v>
      </c>
      <c r="S145" s="106">
        <f t="shared" si="47"/>
        <v>0</v>
      </c>
      <c r="T145" s="106">
        <f>E145*L145/$L$145*O145</f>
        <v>2</v>
      </c>
      <c r="U145" s="106">
        <f t="shared" si="48"/>
        <v>0</v>
      </c>
    </row>
    <row r="146" spans="1:21" ht="17.25">
      <c r="A146" s="78">
        <v>19.600000000000001</v>
      </c>
      <c r="B146" s="21">
        <v>10</v>
      </c>
      <c r="C146" s="21">
        <v>0.25</v>
      </c>
      <c r="D146" s="98">
        <v>1</v>
      </c>
      <c r="E146" s="98">
        <v>2</v>
      </c>
      <c r="F146" s="102">
        <v>1</v>
      </c>
      <c r="G146" s="98">
        <v>-0.2607403552209962</v>
      </c>
      <c r="H146" s="98">
        <v>-20.919452418181816</v>
      </c>
      <c r="I146" s="89">
        <v>0.97613953000000009</v>
      </c>
      <c r="J146" s="89">
        <v>-3.4241749999999998E-3</v>
      </c>
      <c r="K146" s="89">
        <v>-6.1999999999999998E-3</v>
      </c>
      <c r="L146" s="89">
        <v>1.6356152000000002</v>
      </c>
      <c r="M146" s="89">
        <v>7.2624252800000001E-3</v>
      </c>
      <c r="N146" s="89">
        <v>4.8126297600000006E-2</v>
      </c>
      <c r="O146" s="89">
        <v>1.1299999999999999</v>
      </c>
      <c r="P146" s="89">
        <v>0.95</v>
      </c>
      <c r="Q146" s="89">
        <v>2</v>
      </c>
      <c r="R146" s="106">
        <f t="shared" ref="R146:R149" si="51">D146*I146/$I$145*O146</f>
        <v>1.0931522439659647</v>
      </c>
      <c r="S146" s="106">
        <f t="shared" si="47"/>
        <v>-9.3152243965964665E-2</v>
      </c>
      <c r="T146" s="106">
        <f t="shared" ref="T146:T149" si="52">E146*L146/$L$145*O146</f>
        <v>1.914783917119917</v>
      </c>
      <c r="U146" s="106">
        <f t="shared" si="48"/>
        <v>8.5216082880082977E-2</v>
      </c>
    </row>
    <row r="147" spans="1:21" ht="17.25">
      <c r="A147" s="78">
        <v>19.3</v>
      </c>
      <c r="B147" s="21">
        <v>10</v>
      </c>
      <c r="C147" s="21">
        <v>0.25</v>
      </c>
      <c r="D147" s="98">
        <v>1</v>
      </c>
      <c r="E147" s="98">
        <v>2</v>
      </c>
      <c r="F147" s="102">
        <v>3</v>
      </c>
      <c r="G147" s="98">
        <v>-3.9572360886269204</v>
      </c>
      <c r="H147" s="98">
        <v>7.3073372195636361</v>
      </c>
      <c r="I147" s="89">
        <v>0.87259718500000005</v>
      </c>
      <c r="J147" s="89">
        <v>6.2310900000000008E-3</v>
      </c>
      <c r="K147" s="89">
        <v>-6.1999999999999998E-3</v>
      </c>
      <c r="L147" s="89">
        <v>1.3009032</v>
      </c>
      <c r="M147" s="89">
        <v>1.2074113280000002E-2</v>
      </c>
      <c r="N147" s="89">
        <v>0.11311224</v>
      </c>
      <c r="O147" s="89">
        <v>1.2149999999999999</v>
      </c>
      <c r="P147" s="89">
        <v>0.90999999999999992</v>
      </c>
      <c r="Q147" s="89">
        <v>1.9</v>
      </c>
      <c r="R147" s="106">
        <f t="shared" si="51"/>
        <v>1.0507040160759444</v>
      </c>
      <c r="S147" s="106">
        <f t="shared" si="47"/>
        <v>-5.0704016075944436E-2</v>
      </c>
      <c r="T147" s="106">
        <f t="shared" si="52"/>
        <v>1.6375005314685311</v>
      </c>
      <c r="U147" s="106">
        <f t="shared" si="48"/>
        <v>0.36249946853146886</v>
      </c>
    </row>
    <row r="148" spans="1:21">
      <c r="A148" s="42">
        <v>20.5</v>
      </c>
      <c r="B148" s="21">
        <v>10</v>
      </c>
      <c r="C148" s="21">
        <v>0.25</v>
      </c>
      <c r="D148" s="98">
        <v>1</v>
      </c>
      <c r="E148" s="98">
        <v>2</v>
      </c>
      <c r="F148" s="21">
        <v>4</v>
      </c>
      <c r="G148" s="42">
        <v>5.5482056811644892E-2</v>
      </c>
      <c r="H148" s="42">
        <v>674.46146143723627</v>
      </c>
      <c r="I148" s="89">
        <v>0.42169840000000008</v>
      </c>
      <c r="J148" s="89">
        <v>0.55663351500000002</v>
      </c>
      <c r="K148" s="89">
        <v>2.6980694999999996E-2</v>
      </c>
      <c r="L148" s="89">
        <v>0.21551179999999998</v>
      </c>
      <c r="M148" s="89">
        <v>3.8850602000000005E-2</v>
      </c>
      <c r="N148" s="89">
        <v>0.50005600000000006</v>
      </c>
      <c r="O148" s="89">
        <v>1.3199999999999998</v>
      </c>
      <c r="P148" s="89">
        <v>0.75</v>
      </c>
      <c r="Q148" s="89">
        <v>1.9</v>
      </c>
      <c r="R148" s="106">
        <f t="shared" si="51"/>
        <v>0.55165326272081883</v>
      </c>
      <c r="S148" s="106">
        <f t="shared" si="47"/>
        <v>0.44834673727918117</v>
      </c>
      <c r="T148" s="106">
        <f t="shared" si="52"/>
        <v>0.29471699145299141</v>
      </c>
      <c r="U148" s="106">
        <f t="shared" si="48"/>
        <v>1.7052830085470085</v>
      </c>
    </row>
    <row r="149" spans="1:21">
      <c r="A149" s="42">
        <v>20.100000000000001</v>
      </c>
      <c r="B149" s="21">
        <v>10</v>
      </c>
      <c r="C149" s="21">
        <v>0.25</v>
      </c>
      <c r="D149" s="98">
        <v>1</v>
      </c>
      <c r="E149" s="98">
        <v>2</v>
      </c>
      <c r="F149" s="21">
        <v>5</v>
      </c>
      <c r="G149" s="42">
        <v>8.2189392662874408E-2</v>
      </c>
      <c r="H149" s="42">
        <v>-70.866601363636207</v>
      </c>
      <c r="I149" s="89">
        <v>0.39190324000000004</v>
      </c>
      <c r="J149" s="89">
        <v>0.49894164000000008</v>
      </c>
      <c r="K149" s="89">
        <v>3.4278080000000002E-2</v>
      </c>
      <c r="L149" s="89">
        <v>0.20283119999999999</v>
      </c>
      <c r="M149" s="89">
        <v>4.0631978000000006E-2</v>
      </c>
      <c r="N149" s="89">
        <v>0.50851383999999999</v>
      </c>
      <c r="O149" s="89">
        <v>1.3199999999999998</v>
      </c>
      <c r="P149" s="89">
        <v>0.75</v>
      </c>
      <c r="Q149" s="89">
        <v>1.9</v>
      </c>
      <c r="R149" s="106">
        <f t="shared" si="51"/>
        <v>0.51267612354436276</v>
      </c>
      <c r="S149" s="106">
        <f t="shared" si="47"/>
        <v>0.48732387645563724</v>
      </c>
      <c r="T149" s="106">
        <f t="shared" si="52"/>
        <v>0.27737599999999996</v>
      </c>
      <c r="U149" s="106">
        <f t="shared" si="48"/>
        <v>1.7226240000000002</v>
      </c>
    </row>
    <row r="150" spans="1:21">
      <c r="A150" s="26">
        <v>23</v>
      </c>
      <c r="B150" s="15">
        <v>20</v>
      </c>
      <c r="C150" s="15">
        <v>0.25</v>
      </c>
      <c r="D150" s="44">
        <v>1</v>
      </c>
      <c r="E150" s="44">
        <v>2</v>
      </c>
      <c r="F150" s="15">
        <v>0</v>
      </c>
      <c r="G150" s="26"/>
      <c r="H150" s="26"/>
      <c r="I150" s="4">
        <v>0.94828547000000007</v>
      </c>
      <c r="J150" s="4">
        <v>-5.6378349999999999E-3</v>
      </c>
      <c r="K150" s="4">
        <v>-5.9897099999999997E-3</v>
      </c>
      <c r="L150" s="4">
        <v>1.7402472000000002</v>
      </c>
      <c r="M150" s="4">
        <v>4.5661080200000001E-3</v>
      </c>
      <c r="N150" s="4">
        <v>1.5707312533999998E-2</v>
      </c>
      <c r="O150" s="4">
        <v>1</v>
      </c>
      <c r="P150" s="4">
        <v>1</v>
      </c>
      <c r="Q150" s="4">
        <v>2</v>
      </c>
      <c r="R150" s="106">
        <f>D150*I150/$I$150*O150</f>
        <v>1</v>
      </c>
      <c r="S150" s="106">
        <f t="shared" si="47"/>
        <v>0</v>
      </c>
      <c r="T150" s="106">
        <f>E150*L150/$L$150*O150</f>
        <v>2</v>
      </c>
      <c r="U150" s="106">
        <f t="shared" si="48"/>
        <v>0</v>
      </c>
    </row>
    <row r="151" spans="1:21">
      <c r="A151" s="36">
        <v>20.6</v>
      </c>
      <c r="B151" s="15">
        <v>20</v>
      </c>
      <c r="C151" s="15">
        <v>0.25</v>
      </c>
      <c r="D151" s="44">
        <v>1</v>
      </c>
      <c r="E151" s="44">
        <v>2</v>
      </c>
      <c r="F151" s="15">
        <v>2</v>
      </c>
      <c r="G151" s="26">
        <v>2.6793232257739006</v>
      </c>
      <c r="H151" s="26">
        <v>19.283476577090909</v>
      </c>
      <c r="I151" s="4">
        <v>0.839428905</v>
      </c>
      <c r="J151" s="4">
        <v>1.8852555E-2</v>
      </c>
      <c r="K151" s="4">
        <v>-3.8442899999999998E-3</v>
      </c>
      <c r="L151" s="4">
        <v>1.2666312</v>
      </c>
      <c r="M151" s="4">
        <v>8.8199999999999997E-3</v>
      </c>
      <c r="N151" s="4">
        <v>0.12962624</v>
      </c>
      <c r="O151" s="4">
        <v>1.1000000000000001</v>
      </c>
      <c r="P151" s="4">
        <v>0.95000000000000007</v>
      </c>
      <c r="Q151" s="4">
        <v>1.99</v>
      </c>
      <c r="R151" s="106">
        <f t="shared" ref="R151:R153" si="53">D151*I151/$I$150*O151</f>
        <v>0.9737276639913085</v>
      </c>
      <c r="S151" s="106">
        <f t="shared" si="47"/>
        <v>2.6272336008691499E-2</v>
      </c>
      <c r="T151" s="106">
        <f t="shared" ref="T151:T153" si="54">E151*L151/$L$150*O151</f>
        <v>1.6012602347528557</v>
      </c>
      <c r="U151" s="106">
        <f t="shared" si="48"/>
        <v>0.39873976524714427</v>
      </c>
    </row>
    <row r="152" spans="1:21">
      <c r="A152" s="36">
        <v>20.9</v>
      </c>
      <c r="B152" s="15">
        <v>20</v>
      </c>
      <c r="C152" s="15">
        <v>0.25</v>
      </c>
      <c r="D152" s="44">
        <v>1</v>
      </c>
      <c r="E152" s="44">
        <v>2</v>
      </c>
      <c r="F152" s="15">
        <v>4</v>
      </c>
      <c r="G152" s="26">
        <v>1.4382657026429355</v>
      </c>
      <c r="H152" s="26">
        <v>80.584276211854558</v>
      </c>
      <c r="I152" s="4">
        <v>0.74599570500000001</v>
      </c>
      <c r="J152" s="4">
        <v>0.12373867000000001</v>
      </c>
      <c r="K152" s="4">
        <v>-1.3634799999999994E-3</v>
      </c>
      <c r="L152" s="4">
        <v>0.74375419999999981</v>
      </c>
      <c r="M152" s="4">
        <v>1.333045928E-2</v>
      </c>
      <c r="N152" s="4">
        <v>0.32888415999999998</v>
      </c>
      <c r="O152" s="4">
        <v>1.0899999999999999</v>
      </c>
      <c r="P152" s="4">
        <v>0.94000000000000006</v>
      </c>
      <c r="Q152" s="4">
        <v>1.99</v>
      </c>
      <c r="R152" s="106">
        <f t="shared" si="53"/>
        <v>0.85747946601986835</v>
      </c>
      <c r="S152" s="106">
        <f t="shared" si="47"/>
        <v>0.14252053398013165</v>
      </c>
      <c r="T152" s="106">
        <f t="shared" si="54"/>
        <v>0.93169760939710122</v>
      </c>
      <c r="U152" s="106">
        <f t="shared" si="48"/>
        <v>1.0683023906028988</v>
      </c>
    </row>
    <row r="153" spans="1:21">
      <c r="A153" s="36">
        <v>22.5</v>
      </c>
      <c r="B153" s="15">
        <v>20</v>
      </c>
      <c r="C153" s="15">
        <v>0.25</v>
      </c>
      <c r="D153" s="44">
        <v>1</v>
      </c>
      <c r="E153" s="44">
        <v>2</v>
      </c>
      <c r="F153" s="36">
        <v>9</v>
      </c>
      <c r="G153" s="26">
        <v>0.63572763586072401</v>
      </c>
      <c r="H153" s="26">
        <v>218.97834324267635</v>
      </c>
      <c r="I153" s="4">
        <v>2.5037860000000002E-2</v>
      </c>
      <c r="J153" s="4">
        <v>0.74744820499999998</v>
      </c>
      <c r="K153" s="4">
        <v>2.7613645000000003E-2</v>
      </c>
      <c r="L153" s="4">
        <v>2.0176441999999999E-2</v>
      </c>
      <c r="M153" s="4">
        <v>2.3438282000000001E-2</v>
      </c>
      <c r="N153" s="4">
        <v>0.81377600000000005</v>
      </c>
      <c r="O153" s="4">
        <v>0.84</v>
      </c>
      <c r="P153" s="4">
        <v>1.05</v>
      </c>
      <c r="Q153" s="4">
        <v>2.2000000000000002</v>
      </c>
      <c r="R153" s="106">
        <f t="shared" si="53"/>
        <v>2.2178766906551885E-2</v>
      </c>
      <c r="S153" s="106">
        <f t="shared" si="47"/>
        <v>0.97782123309344815</v>
      </c>
      <c r="T153" s="106">
        <f t="shared" si="54"/>
        <v>1.9477935410555459E-2</v>
      </c>
      <c r="U153" s="106">
        <f t="shared" si="48"/>
        <v>1.9805220645894446</v>
      </c>
    </row>
    <row r="154" spans="1:21">
      <c r="A154" s="28">
        <v>26</v>
      </c>
      <c r="B154" s="17">
        <v>10</v>
      </c>
      <c r="C154" s="17">
        <v>0.25</v>
      </c>
      <c r="D154" s="29">
        <v>1</v>
      </c>
      <c r="E154" s="29">
        <v>2</v>
      </c>
      <c r="F154" s="28">
        <v>0</v>
      </c>
      <c r="G154" s="29"/>
      <c r="H154" s="29"/>
      <c r="I154" s="2">
        <v>1.0346990650000001</v>
      </c>
      <c r="J154" s="2">
        <v>-5.9308849999999995E-3</v>
      </c>
      <c r="K154" s="2">
        <v>-5.6476249999999999E-3</v>
      </c>
      <c r="L154" s="2">
        <v>1.8581832</v>
      </c>
      <c r="M154" s="2">
        <v>3.8880671648000003E-3</v>
      </c>
      <c r="N154" s="2">
        <v>1.4681507424E-2</v>
      </c>
      <c r="O154" s="2">
        <v>1</v>
      </c>
      <c r="P154" s="2">
        <v>1</v>
      </c>
      <c r="Q154" s="2">
        <v>2</v>
      </c>
      <c r="R154" s="106">
        <f>D154*I154/$I$154*O154</f>
        <v>1</v>
      </c>
      <c r="S154" s="106">
        <f t="shared" si="47"/>
        <v>0</v>
      </c>
      <c r="T154" s="106">
        <f>E154*L154/$L$154*O154</f>
        <v>2</v>
      </c>
      <c r="U154" s="106">
        <f t="shared" si="48"/>
        <v>0</v>
      </c>
    </row>
    <row r="155" spans="1:21">
      <c r="A155" s="28">
        <v>20.8</v>
      </c>
      <c r="B155" s="17">
        <v>10</v>
      </c>
      <c r="C155" s="17">
        <v>0.25</v>
      </c>
      <c r="D155" s="29">
        <v>1</v>
      </c>
      <c r="E155" s="29">
        <v>2</v>
      </c>
      <c r="F155" s="28">
        <v>2</v>
      </c>
      <c r="G155" s="29">
        <v>2.5623442563329033</v>
      </c>
      <c r="H155" s="29">
        <v>3.3409273712727279</v>
      </c>
      <c r="I155" s="2">
        <v>0.92213937499999998</v>
      </c>
      <c r="J155" s="2">
        <v>-1.9485849999999992E-3</v>
      </c>
      <c r="K155" s="2">
        <v>-3.4776199999999994E-3</v>
      </c>
      <c r="L155" s="2">
        <v>1.5496550000000002</v>
      </c>
      <c r="M155" s="2">
        <v>8.5263604999999999E-3</v>
      </c>
      <c r="N155" s="2">
        <v>6.0924773400000007E-2</v>
      </c>
      <c r="O155" s="2">
        <v>1.1399999999999999</v>
      </c>
      <c r="P155" s="2">
        <v>0.95000000000000007</v>
      </c>
      <c r="Q155" s="2">
        <v>1.9100000000000001</v>
      </c>
      <c r="R155" s="106">
        <f t="shared" ref="R155:R160" si="55">D155*I155/$I$154*O155</f>
        <v>1.0159851526491908</v>
      </c>
      <c r="S155" s="106">
        <f t="shared" si="47"/>
        <v>-1.5985152649190759E-2</v>
      </c>
      <c r="T155" s="106">
        <f t="shared" ref="T155:T160" si="56">E155*L155/$L$154*O155</f>
        <v>1.90143436879636</v>
      </c>
      <c r="U155" s="106">
        <f t="shared" si="48"/>
        <v>9.8565631203640036E-2</v>
      </c>
    </row>
    <row r="156" spans="1:21">
      <c r="A156" s="28">
        <v>19.7</v>
      </c>
      <c r="B156" s="17">
        <v>10</v>
      </c>
      <c r="C156" s="17">
        <v>0.25</v>
      </c>
      <c r="D156" s="29">
        <v>1</v>
      </c>
      <c r="E156" s="29">
        <v>2</v>
      </c>
      <c r="F156" s="17">
        <v>4</v>
      </c>
      <c r="G156" s="29">
        <v>2.1969009222364679</v>
      </c>
      <c r="H156" s="29">
        <v>6.0731604341818182</v>
      </c>
      <c r="I156" s="2">
        <v>0.85792484499999999</v>
      </c>
      <c r="J156" s="2">
        <v>5.9838750000000005E-3</v>
      </c>
      <c r="K156" s="2">
        <v>-1.6276299999999997E-3</v>
      </c>
      <c r="L156" s="2">
        <v>1.242855</v>
      </c>
      <c r="M156" s="2">
        <v>1.159684722E-2</v>
      </c>
      <c r="N156" s="2">
        <v>0.12745784000000002</v>
      </c>
      <c r="O156" s="2">
        <v>1.21</v>
      </c>
      <c r="P156" s="2">
        <v>0.93</v>
      </c>
      <c r="Q156" s="2">
        <v>1.86</v>
      </c>
      <c r="R156" s="106">
        <f t="shared" si="55"/>
        <v>1.0032763124706214</v>
      </c>
      <c r="S156" s="106">
        <f t="shared" si="47"/>
        <v>-3.2763124706214342E-3</v>
      </c>
      <c r="T156" s="106">
        <f t="shared" si="56"/>
        <v>1.6186289382015724</v>
      </c>
      <c r="U156" s="106">
        <f t="shared" si="48"/>
        <v>0.38137106179842761</v>
      </c>
    </row>
    <row r="157" spans="1:21">
      <c r="A157" s="28">
        <v>20.7</v>
      </c>
      <c r="B157" s="17">
        <v>10</v>
      </c>
      <c r="C157" s="17">
        <v>0.25</v>
      </c>
      <c r="D157" s="29">
        <v>1</v>
      </c>
      <c r="E157" s="29">
        <v>2</v>
      </c>
      <c r="F157" s="65">
        <v>20</v>
      </c>
      <c r="G157" s="29">
        <v>0.56520947864128379</v>
      </c>
      <c r="H157" s="29">
        <v>24.842688360681823</v>
      </c>
      <c r="I157" s="2">
        <v>0.54689250000000011</v>
      </c>
      <c r="J157" s="2">
        <v>0.33100742000000005</v>
      </c>
      <c r="K157" s="2">
        <v>2.4307160000000001E-2</v>
      </c>
      <c r="L157" s="2">
        <v>0.29749820000000005</v>
      </c>
      <c r="M157" s="2">
        <v>4.0409081999999999E-2</v>
      </c>
      <c r="N157" s="2">
        <v>0.5398585600000001</v>
      </c>
      <c r="O157" s="2">
        <v>1.39</v>
      </c>
      <c r="P157" s="2">
        <v>0.75</v>
      </c>
      <c r="Q157" s="2">
        <v>1.82</v>
      </c>
      <c r="R157" s="106">
        <f t="shared" si="55"/>
        <v>0.73468760213869533</v>
      </c>
      <c r="S157" s="106">
        <f t="shared" si="47"/>
        <v>0.26531239786130467</v>
      </c>
      <c r="T157" s="106">
        <f t="shared" si="56"/>
        <v>0.44508259250218168</v>
      </c>
      <c r="U157" s="106">
        <f t="shared" si="48"/>
        <v>1.5549174074978183</v>
      </c>
    </row>
    <row r="158" spans="1:21">
      <c r="A158" s="28">
        <v>19.8</v>
      </c>
      <c r="B158" s="17">
        <v>10</v>
      </c>
      <c r="C158" s="17">
        <v>0.25</v>
      </c>
      <c r="D158" s="29">
        <v>1</v>
      </c>
      <c r="E158" s="29">
        <v>2</v>
      </c>
      <c r="F158" s="65">
        <v>21.916666666666668</v>
      </c>
      <c r="G158" s="29">
        <v>0.5432325157120782</v>
      </c>
      <c r="H158" s="29">
        <v>31.100378348015774</v>
      </c>
      <c r="I158" s="2">
        <v>0.51838328</v>
      </c>
      <c r="J158" s="2">
        <v>0.38466347500000003</v>
      </c>
      <c r="K158" s="2">
        <v>3.0093344999999997E-2</v>
      </c>
      <c r="L158" s="2">
        <v>0.27259919999999999</v>
      </c>
      <c r="M158" s="2">
        <v>4.3871162000000005E-2</v>
      </c>
      <c r="N158" s="2">
        <v>0.56104544000000012</v>
      </c>
      <c r="O158" s="2">
        <v>1.38</v>
      </c>
      <c r="P158" s="2">
        <v>0.74</v>
      </c>
      <c r="Q158" s="2">
        <v>1.84</v>
      </c>
      <c r="R158" s="106">
        <f t="shared" si="55"/>
        <v>0.69137873087765855</v>
      </c>
      <c r="S158" s="106">
        <f t="shared" si="47"/>
        <v>0.30862126912234145</v>
      </c>
      <c r="T158" s="106">
        <f t="shared" si="56"/>
        <v>0.40489753217013258</v>
      </c>
      <c r="U158" s="106">
        <f t="shared" si="48"/>
        <v>1.5951024678298675</v>
      </c>
    </row>
    <row r="159" spans="1:21">
      <c r="A159" s="28">
        <v>19.399999999999999</v>
      </c>
      <c r="B159" s="17">
        <v>10</v>
      </c>
      <c r="C159" s="17">
        <v>0.25</v>
      </c>
      <c r="D159" s="29">
        <v>1</v>
      </c>
      <c r="E159" s="29">
        <v>2</v>
      </c>
      <c r="F159" s="17">
        <v>24</v>
      </c>
      <c r="G159" s="29">
        <v>0.53708432028304742</v>
      </c>
      <c r="H159" s="29">
        <v>25.183599563170926</v>
      </c>
      <c r="I159" s="2">
        <v>0.48404625000000001</v>
      </c>
      <c r="J159" s="2">
        <v>0.43381500000000001</v>
      </c>
      <c r="K159" s="2">
        <v>3.7166475000000004E-2</v>
      </c>
      <c r="L159" s="2">
        <v>0.25095499999999998</v>
      </c>
      <c r="M159" s="2">
        <v>4.7517272000000006E-2</v>
      </c>
      <c r="N159" s="2">
        <v>0.5766</v>
      </c>
      <c r="O159" s="2">
        <v>1.3699999999999999</v>
      </c>
      <c r="P159" s="2">
        <v>0.73</v>
      </c>
      <c r="Q159" s="2">
        <v>1.86</v>
      </c>
      <c r="R159" s="106">
        <f t="shared" si="55"/>
        <v>0.6409045730605738</v>
      </c>
      <c r="S159" s="106">
        <f t="shared" si="47"/>
        <v>0.3590954269394262</v>
      </c>
      <c r="T159" s="106">
        <f t="shared" si="56"/>
        <v>0.37004785104073695</v>
      </c>
      <c r="U159" s="106">
        <f t="shared" si="48"/>
        <v>1.629952148959263</v>
      </c>
    </row>
    <row r="160" spans="1:21">
      <c r="A160" s="17">
        <v>19.3</v>
      </c>
      <c r="B160" s="17">
        <v>10</v>
      </c>
      <c r="C160" s="17">
        <v>0.25</v>
      </c>
      <c r="D160" s="29">
        <v>1</v>
      </c>
      <c r="E160" s="29">
        <v>2</v>
      </c>
      <c r="F160" s="17">
        <v>26</v>
      </c>
      <c r="G160" s="29">
        <v>0.55665177028873525</v>
      </c>
      <c r="H160" s="29">
        <v>12.48828870618188</v>
      </c>
      <c r="I160" s="2">
        <v>0.44923882999999998</v>
      </c>
      <c r="J160" s="2">
        <v>0.47419265500000007</v>
      </c>
      <c r="K160" s="2">
        <v>4.4261525000000003E-2</v>
      </c>
      <c r="L160" s="2">
        <v>0.23309820000000001</v>
      </c>
      <c r="M160" s="2">
        <v>5.1123800000000004E-2</v>
      </c>
      <c r="N160" s="2">
        <v>0.58638400000000002</v>
      </c>
      <c r="O160" s="2">
        <v>1.3399999999999999</v>
      </c>
      <c r="P160" s="2">
        <v>0.70000000000000007</v>
      </c>
      <c r="Q160" s="2">
        <v>1.9000000000000001</v>
      </c>
      <c r="R160" s="106">
        <f t="shared" si="55"/>
        <v>0.58179238057009341</v>
      </c>
      <c r="S160" s="106">
        <f t="shared" si="47"/>
        <v>0.41820761942990659</v>
      </c>
      <c r="T160" s="106">
        <f t="shared" si="56"/>
        <v>0.336190304594294</v>
      </c>
      <c r="U160" s="106">
        <f t="shared" si="48"/>
        <v>1.663809695405706</v>
      </c>
    </row>
    <row r="161" spans="1:21">
      <c r="A161" s="18">
        <v>26.2</v>
      </c>
      <c r="B161" s="18">
        <v>10</v>
      </c>
      <c r="C161" s="18">
        <v>0.25</v>
      </c>
      <c r="D161" s="27">
        <v>3</v>
      </c>
      <c r="E161" s="27">
        <v>6</v>
      </c>
      <c r="F161" s="18">
        <v>0</v>
      </c>
      <c r="G161" s="27"/>
      <c r="H161" s="27"/>
      <c r="I161" s="3">
        <v>2.9619136500000005</v>
      </c>
      <c r="J161" s="3">
        <v>-5.7931800000000002E-3</v>
      </c>
      <c r="K161" s="3">
        <v>-5.589475E-3</v>
      </c>
      <c r="L161" s="3">
        <v>5.1599180000000002</v>
      </c>
      <c r="M161" s="3">
        <v>9.9369336200000012E-3</v>
      </c>
      <c r="N161" s="3">
        <v>4.0716141400000003E-2</v>
      </c>
      <c r="O161" s="3">
        <v>1</v>
      </c>
      <c r="P161" s="3">
        <v>1</v>
      </c>
      <c r="Q161" s="3">
        <v>2</v>
      </c>
      <c r="R161" s="106">
        <f>D161*I161/$I$161*O161</f>
        <v>3.0000000000000004</v>
      </c>
      <c r="S161" s="106">
        <f t="shared" si="47"/>
        <v>0</v>
      </c>
      <c r="T161" s="106">
        <f>E161*L161/$L$161*O161</f>
        <v>6</v>
      </c>
      <c r="U161" s="106">
        <f t="shared" si="48"/>
        <v>0</v>
      </c>
    </row>
    <row r="162" spans="1:21">
      <c r="A162" s="18">
        <v>24</v>
      </c>
      <c r="B162" s="18">
        <v>10</v>
      </c>
      <c r="C162" s="18">
        <v>0.25</v>
      </c>
      <c r="D162" s="27">
        <v>3</v>
      </c>
      <c r="E162" s="27">
        <v>6</v>
      </c>
      <c r="F162" s="18">
        <v>1</v>
      </c>
      <c r="G162" s="27">
        <v>5.2984293986452524</v>
      </c>
      <c r="H162" s="27">
        <v>3.3648240802909095</v>
      </c>
      <c r="I162" s="3">
        <v>2.6751949000000002</v>
      </c>
      <c r="J162" s="3">
        <v>-3.8945049999999995E-3</v>
      </c>
      <c r="K162" s="3">
        <v>-3.9458099999999992E-3</v>
      </c>
      <c r="L162" s="3">
        <v>4.3724720000000001</v>
      </c>
      <c r="M162" s="3">
        <v>2.2294999999999999E-2</v>
      </c>
      <c r="N162" s="3">
        <v>0.12205574000000001</v>
      </c>
      <c r="O162" s="3">
        <v>1.1400000000000001</v>
      </c>
      <c r="P162" s="3">
        <v>0.96000000000000008</v>
      </c>
      <c r="Q162" s="3">
        <v>1.96</v>
      </c>
      <c r="R162" s="106">
        <f t="shared" ref="R162:R167" si="57">D162*I162/$I$161*O162</f>
        <v>3.0889376393535302</v>
      </c>
      <c r="S162" s="106">
        <f t="shared" si="47"/>
        <v>-8.8937639353530162E-2</v>
      </c>
      <c r="T162" s="106">
        <f t="shared" ref="T162:T167" si="58">E162*L162/$L$161*O162</f>
        <v>5.7961596443974504</v>
      </c>
      <c r="U162" s="106">
        <f t="shared" si="48"/>
        <v>0.20384035560254965</v>
      </c>
    </row>
    <row r="163" spans="1:21">
      <c r="A163" s="32">
        <v>22</v>
      </c>
      <c r="B163" s="18">
        <v>10</v>
      </c>
      <c r="C163" s="18">
        <v>0.25</v>
      </c>
      <c r="D163" s="27">
        <v>3</v>
      </c>
      <c r="E163" s="27">
        <v>6</v>
      </c>
      <c r="F163" s="18">
        <v>3</v>
      </c>
      <c r="G163" s="27">
        <v>2.4841238230356506</v>
      </c>
      <c r="H163" s="27">
        <v>11.66497642298182</v>
      </c>
      <c r="I163" s="27">
        <v>2.3429169999999999</v>
      </c>
      <c r="J163" s="3">
        <v>1.2075640000000002E-2</v>
      </c>
      <c r="K163" s="3">
        <v>-1.4803949999999998E-3</v>
      </c>
      <c r="L163" s="3">
        <v>3.3318000000000003</v>
      </c>
      <c r="M163" s="3">
        <v>4.1803232000000003E-2</v>
      </c>
      <c r="N163" s="3">
        <v>0.32972984000000005</v>
      </c>
      <c r="O163" s="3">
        <v>1.2999999999999998</v>
      </c>
      <c r="P163" s="3">
        <v>0.87</v>
      </c>
      <c r="Q163" s="3">
        <v>1.8699999999999999</v>
      </c>
      <c r="R163" s="106">
        <f t="shared" si="57"/>
        <v>3.0849570175686916</v>
      </c>
      <c r="S163" s="106">
        <f t="shared" si="47"/>
        <v>-8.4957017568691562E-2</v>
      </c>
      <c r="T163" s="106">
        <f t="shared" si="58"/>
        <v>5.0365218982162112</v>
      </c>
      <c r="U163" s="106">
        <f t="shared" si="48"/>
        <v>0.96347810178378879</v>
      </c>
    </row>
    <row r="164" spans="1:21">
      <c r="A164" s="32">
        <v>20</v>
      </c>
      <c r="B164" s="18">
        <v>10</v>
      </c>
      <c r="C164" s="18">
        <v>0.25</v>
      </c>
      <c r="D164" s="27">
        <v>3</v>
      </c>
      <c r="E164" s="27">
        <v>6</v>
      </c>
      <c r="F164" s="54">
        <v>4</v>
      </c>
      <c r="G164" s="27">
        <v>2.1059028139780942</v>
      </c>
      <c r="H164" s="27">
        <v>16.30604673687273</v>
      </c>
      <c r="I164" s="27">
        <v>2.2108656</v>
      </c>
      <c r="J164" s="3">
        <v>2.4953370000000002E-2</v>
      </c>
      <c r="K164" s="3">
        <v>1.1754000000000105E-4</v>
      </c>
      <c r="L164" s="3">
        <v>2.7895500000000002</v>
      </c>
      <c r="M164" s="3">
        <v>4.8023450000000009E-2</v>
      </c>
      <c r="N164" s="3">
        <v>0.42973414000000004</v>
      </c>
      <c r="O164" s="3">
        <v>1.3599999999999999</v>
      </c>
      <c r="P164" s="3">
        <v>0.82000000000000006</v>
      </c>
      <c r="Q164" s="3">
        <v>1.8099999999999998</v>
      </c>
      <c r="R164" s="106">
        <f t="shared" si="57"/>
        <v>3.0454404529990255</v>
      </c>
      <c r="S164" s="106">
        <f t="shared" si="47"/>
        <v>-4.5440452999025549E-2</v>
      </c>
      <c r="T164" s="106">
        <f t="shared" si="58"/>
        <v>4.4114514998106555</v>
      </c>
      <c r="U164" s="106">
        <f t="shared" si="48"/>
        <v>1.5885485001893445</v>
      </c>
    </row>
    <row r="165" spans="1:21">
      <c r="A165" s="32">
        <v>19.8</v>
      </c>
      <c r="B165" s="18">
        <v>10</v>
      </c>
      <c r="C165" s="18">
        <v>0.25</v>
      </c>
      <c r="D165" s="27">
        <v>3</v>
      </c>
      <c r="E165" s="27">
        <v>6</v>
      </c>
      <c r="F165" s="54">
        <v>5</v>
      </c>
      <c r="G165" s="27">
        <v>1.9583302070971089</v>
      </c>
      <c r="H165" s="27">
        <v>15.516355503418183</v>
      </c>
      <c r="I165" s="27">
        <v>2.1066562499999999</v>
      </c>
      <c r="J165" s="3">
        <v>3.8877350000000005E-2</v>
      </c>
      <c r="K165" s="3">
        <v>1.7660250000000018E-3</v>
      </c>
      <c r="L165" s="3">
        <v>2.6767819999999998</v>
      </c>
      <c r="M165" s="3">
        <v>5.3612792000000006E-2</v>
      </c>
      <c r="N165" s="3">
        <v>0.52079936000000004</v>
      </c>
      <c r="O165" s="3">
        <v>1.44</v>
      </c>
      <c r="P165" s="3">
        <v>0.77</v>
      </c>
      <c r="Q165" s="3">
        <v>1.78</v>
      </c>
      <c r="R165" s="106">
        <f t="shared" si="57"/>
        <v>3.0725929501692253</v>
      </c>
      <c r="S165" s="106">
        <f t="shared" si="47"/>
        <v>-7.259295016922529E-2</v>
      </c>
      <c r="T165" s="106">
        <f t="shared" si="58"/>
        <v>4.4821248089601422</v>
      </c>
      <c r="U165" s="106">
        <f t="shared" si="48"/>
        <v>1.5178751910398578</v>
      </c>
    </row>
    <row r="166" spans="1:21">
      <c r="A166" s="32">
        <v>19.8</v>
      </c>
      <c r="B166" s="18">
        <v>10</v>
      </c>
      <c r="C166" s="18">
        <v>0.25</v>
      </c>
      <c r="D166" s="27">
        <v>3</v>
      </c>
      <c r="E166" s="27">
        <v>6</v>
      </c>
      <c r="F166" s="18">
        <v>7</v>
      </c>
      <c r="G166" s="27">
        <v>1.7370158792380967</v>
      </c>
      <c r="H166" s="27">
        <v>16.986400913600004</v>
      </c>
      <c r="I166" s="27">
        <v>1.9879281000000002</v>
      </c>
      <c r="J166" s="3">
        <v>7.3446780000000003E-2</v>
      </c>
      <c r="K166" s="3">
        <v>5.9315200000000018E-3</v>
      </c>
      <c r="L166" s="3">
        <v>2.3514480000000004</v>
      </c>
      <c r="M166" s="3">
        <v>6.490908799999999E-2</v>
      </c>
      <c r="N166" s="3">
        <v>0.68377976000000007</v>
      </c>
      <c r="O166" s="3">
        <v>1.5100000000000002</v>
      </c>
      <c r="P166" s="3">
        <v>0.69000000000000006</v>
      </c>
      <c r="Q166" s="3">
        <v>1.72</v>
      </c>
      <c r="R166" s="106">
        <f t="shared" si="57"/>
        <v>3.0403703001267446</v>
      </c>
      <c r="S166" s="106">
        <f t="shared" si="47"/>
        <v>-4.0370300126744585E-2</v>
      </c>
      <c r="T166" s="106">
        <f t="shared" si="58"/>
        <v>4.1287708215518162</v>
      </c>
      <c r="U166" s="106">
        <f t="shared" si="48"/>
        <v>1.8712291784481838</v>
      </c>
    </row>
    <row r="167" spans="1:21">
      <c r="A167" s="18">
        <v>19.8</v>
      </c>
      <c r="B167" s="18">
        <v>10</v>
      </c>
      <c r="C167" s="18">
        <v>0.25</v>
      </c>
      <c r="D167" s="27">
        <v>3</v>
      </c>
      <c r="E167" s="27">
        <v>6</v>
      </c>
      <c r="F167" s="18">
        <v>23</v>
      </c>
      <c r="G167" s="27">
        <v>1.306220809626945</v>
      </c>
      <c r="H167" s="27">
        <v>14.001365782763639</v>
      </c>
      <c r="I167" s="27">
        <v>1.4294838999999997</v>
      </c>
      <c r="J167" s="3">
        <v>0.50664578000000005</v>
      </c>
      <c r="K167" s="3">
        <v>6.0752850000000011E-2</v>
      </c>
      <c r="L167" s="3">
        <v>1.1255342000000002</v>
      </c>
      <c r="M167" s="3">
        <v>0.28321020000000002</v>
      </c>
      <c r="N167" s="3">
        <v>1.21715</v>
      </c>
      <c r="O167" s="3">
        <v>1.9100000000000001</v>
      </c>
      <c r="P167" s="3">
        <v>0.37000000000000005</v>
      </c>
      <c r="Q167" s="3">
        <v>1.68</v>
      </c>
      <c r="R167" s="106">
        <f t="shared" si="57"/>
        <v>2.7654225324901009</v>
      </c>
      <c r="S167" s="106">
        <f t="shared" si="47"/>
        <v>0.23457746750989905</v>
      </c>
      <c r="T167" s="106">
        <f t="shared" si="58"/>
        <v>2.4997726576275054</v>
      </c>
      <c r="U167" s="106">
        <f t="shared" si="48"/>
        <v>3.5002273423724946</v>
      </c>
    </row>
    <row r="168" spans="1:21">
      <c r="A168" s="17">
        <v>26.3</v>
      </c>
      <c r="B168" s="17">
        <v>30</v>
      </c>
      <c r="C168" s="17">
        <v>0.25</v>
      </c>
      <c r="D168" s="29">
        <v>3</v>
      </c>
      <c r="E168" s="29">
        <v>6</v>
      </c>
      <c r="F168" s="17">
        <v>0</v>
      </c>
      <c r="G168" s="29"/>
      <c r="H168" s="29"/>
      <c r="I168" s="29">
        <v>2.8930568500000002</v>
      </c>
      <c r="J168" s="2">
        <v>3.1387100000000003E-3</v>
      </c>
      <c r="K168" s="2">
        <v>-5.7149949999999996E-3</v>
      </c>
      <c r="L168" s="2">
        <v>5.2683119999999999</v>
      </c>
      <c r="M168" s="2">
        <v>9.2152695200000013E-3</v>
      </c>
      <c r="N168" s="2">
        <v>3.9988328599999998E-2</v>
      </c>
      <c r="O168" s="2">
        <v>1</v>
      </c>
      <c r="P168" s="2">
        <v>1</v>
      </c>
      <c r="Q168" s="2">
        <v>6</v>
      </c>
      <c r="R168" s="106">
        <f>D168*I168/$I$168*O168</f>
        <v>3</v>
      </c>
      <c r="S168" s="106">
        <f t="shared" si="47"/>
        <v>0</v>
      </c>
      <c r="T168" s="106">
        <f>E168*L168/$L$168*O168</f>
        <v>6</v>
      </c>
      <c r="U168" s="106">
        <f t="shared" si="48"/>
        <v>0</v>
      </c>
    </row>
    <row r="169" spans="1:21">
      <c r="A169" s="29">
        <v>26</v>
      </c>
      <c r="B169" s="17">
        <v>30</v>
      </c>
      <c r="C169" s="17">
        <v>0.25</v>
      </c>
      <c r="D169" s="29">
        <v>3</v>
      </c>
      <c r="E169" s="29">
        <v>6</v>
      </c>
      <c r="F169" s="17">
        <v>1</v>
      </c>
      <c r="G169" s="29">
        <v>1.9131163214999594</v>
      </c>
      <c r="H169" s="29">
        <v>122.12344906094546</v>
      </c>
      <c r="I169" s="29">
        <v>2.7389094000000003</v>
      </c>
      <c r="J169" s="2">
        <v>7.8488310000000006E-2</v>
      </c>
      <c r="K169" s="2">
        <v>-5.1362649999999992E-3</v>
      </c>
      <c r="L169" s="2">
        <v>4.1365520000000009</v>
      </c>
      <c r="M169" s="2">
        <v>1.3755104820000001E-2</v>
      </c>
      <c r="N169" s="2">
        <v>0.11918566</v>
      </c>
      <c r="O169" s="2">
        <v>1.08</v>
      </c>
      <c r="P169" s="2">
        <v>0.99</v>
      </c>
      <c r="Q169" s="2">
        <v>5.85</v>
      </c>
      <c r="R169" s="106">
        <f t="shared" ref="R169:R175" si="59">D169*I169/$I$168*O169</f>
        <v>3.067366773660186</v>
      </c>
      <c r="S169" s="106">
        <f t="shared" si="47"/>
        <v>-6.7366773660185952E-2</v>
      </c>
      <c r="T169" s="106">
        <f t="shared" ref="T169:T175" si="60">E169*L169/$L$168*O169</f>
        <v>5.0879403042188853</v>
      </c>
      <c r="U169" s="106">
        <f t="shared" si="48"/>
        <v>0.91205969578111468</v>
      </c>
    </row>
    <row r="170" spans="1:21">
      <c r="A170" s="29">
        <v>26.8</v>
      </c>
      <c r="B170" s="17">
        <v>30</v>
      </c>
      <c r="C170" s="17">
        <v>0.25</v>
      </c>
      <c r="D170" s="29">
        <v>3</v>
      </c>
      <c r="E170" s="29">
        <v>6</v>
      </c>
      <c r="F170" s="17">
        <v>3</v>
      </c>
      <c r="G170" s="29">
        <v>1.3480343086975777</v>
      </c>
      <c r="H170" s="29">
        <v>321.87520658581826</v>
      </c>
      <c r="I170" s="29">
        <v>2.3721416</v>
      </c>
      <c r="J170" s="2">
        <v>0.45704570500000002</v>
      </c>
      <c r="K170" s="2">
        <v>-1.4205349999999997E-3</v>
      </c>
      <c r="L170" s="2">
        <v>2.5303279999999999</v>
      </c>
      <c r="M170" s="2">
        <v>2.0610521999999999E-2</v>
      </c>
      <c r="N170" s="2">
        <v>0.3579065600000001</v>
      </c>
      <c r="O170" s="2">
        <v>1.08</v>
      </c>
      <c r="P170" s="2">
        <v>1.03</v>
      </c>
      <c r="Q170" s="2">
        <v>5.8</v>
      </c>
      <c r="R170" s="106">
        <f t="shared" si="59"/>
        <v>2.656615193718022</v>
      </c>
      <c r="S170" s="106">
        <f t="shared" si="47"/>
        <v>0.34338480628197798</v>
      </c>
      <c r="T170" s="106">
        <f t="shared" si="60"/>
        <v>3.112292028262563</v>
      </c>
      <c r="U170" s="106">
        <f t="shared" si="48"/>
        <v>2.887707971737437</v>
      </c>
    </row>
    <row r="171" spans="1:21">
      <c r="A171" s="29">
        <v>27.4</v>
      </c>
      <c r="B171" s="17">
        <v>30</v>
      </c>
      <c r="C171" s="17">
        <v>0.25</v>
      </c>
      <c r="D171" s="29">
        <v>3</v>
      </c>
      <c r="E171" s="29">
        <v>6</v>
      </c>
      <c r="F171" s="17">
        <v>4</v>
      </c>
      <c r="G171" s="29">
        <v>1.2194746987973448</v>
      </c>
      <c r="H171" s="29">
        <v>466.89737510094545</v>
      </c>
      <c r="I171" s="29">
        <v>2.3352398499999998</v>
      </c>
      <c r="J171" s="2">
        <v>0.71304703000000003</v>
      </c>
      <c r="K171" s="2">
        <v>1.9351800000000008E-3</v>
      </c>
      <c r="L171" s="2">
        <v>1.9226480000000001</v>
      </c>
      <c r="M171" s="2">
        <v>2.2294999999999999E-2</v>
      </c>
      <c r="N171" s="2">
        <v>0.48372150000000003</v>
      </c>
      <c r="O171" s="2">
        <v>0.98000000000000009</v>
      </c>
      <c r="P171" s="2">
        <v>1.06</v>
      </c>
      <c r="Q171" s="2">
        <v>5.8</v>
      </c>
      <c r="R171" s="106">
        <f t="shared" si="59"/>
        <v>2.373131782391348</v>
      </c>
      <c r="S171" s="106">
        <f t="shared" si="47"/>
        <v>0.62686821760865197</v>
      </c>
      <c r="T171" s="106">
        <f t="shared" si="60"/>
        <v>2.1458809273254889</v>
      </c>
      <c r="U171" s="106">
        <f t="shared" si="48"/>
        <v>3.8541190726745111</v>
      </c>
    </row>
    <row r="172" spans="1:21">
      <c r="A172" s="29">
        <v>27.6</v>
      </c>
      <c r="B172" s="17">
        <v>30</v>
      </c>
      <c r="C172" s="17">
        <v>0.25</v>
      </c>
      <c r="D172" s="29">
        <v>3</v>
      </c>
      <c r="E172" s="29">
        <v>6</v>
      </c>
      <c r="F172" s="17">
        <v>5</v>
      </c>
      <c r="G172" s="29">
        <v>1.0704691761627918</v>
      </c>
      <c r="H172" s="29">
        <v>614.90343833410884</v>
      </c>
      <c r="I172" s="29">
        <v>2.0386995999999997</v>
      </c>
      <c r="J172" s="2">
        <v>0.98371343500000008</v>
      </c>
      <c r="K172" s="2">
        <v>6.0352100000000001E-3</v>
      </c>
      <c r="L172" s="2">
        <v>1.397192</v>
      </c>
      <c r="M172" s="2">
        <v>2.3383800000000003E-2</v>
      </c>
      <c r="N172" s="2">
        <v>0.6075821400000001</v>
      </c>
      <c r="O172" s="2">
        <v>0.88</v>
      </c>
      <c r="P172" s="2">
        <v>1.1499999999999999</v>
      </c>
      <c r="Q172" s="2">
        <v>5.85</v>
      </c>
      <c r="R172" s="106">
        <f t="shared" si="59"/>
        <v>1.8603737233853526</v>
      </c>
      <c r="S172" s="106">
        <f t="shared" si="47"/>
        <v>1.1396262766146474</v>
      </c>
      <c r="T172" s="106">
        <f t="shared" si="60"/>
        <v>1.4002917367080765</v>
      </c>
      <c r="U172" s="106">
        <f t="shared" si="48"/>
        <v>4.5997082632919231</v>
      </c>
    </row>
    <row r="173" spans="1:21">
      <c r="A173" s="29">
        <v>27</v>
      </c>
      <c r="B173" s="17">
        <v>30</v>
      </c>
      <c r="C173" s="17">
        <v>0.25</v>
      </c>
      <c r="D173" s="29">
        <v>3</v>
      </c>
      <c r="E173" s="29">
        <v>6</v>
      </c>
      <c r="F173" s="17">
        <v>6</v>
      </c>
      <c r="G173" s="29">
        <v>0.88976147130981809</v>
      </c>
      <c r="H173" s="29">
        <v>886.80010379054602</v>
      </c>
      <c r="I173" s="29">
        <v>1.7014079999999998</v>
      </c>
      <c r="J173" s="2">
        <v>1.3171043750000002</v>
      </c>
      <c r="K173" s="2">
        <v>1.159205E-2</v>
      </c>
      <c r="L173" s="2">
        <v>0.94073642000000002</v>
      </c>
      <c r="M173" s="2">
        <v>2.4037848000000001E-2</v>
      </c>
      <c r="N173" s="2">
        <v>0.71950934000000011</v>
      </c>
      <c r="O173" s="2">
        <v>0.73000000000000009</v>
      </c>
      <c r="P173" s="2">
        <v>1.27</v>
      </c>
      <c r="Q173" s="2">
        <v>5.8</v>
      </c>
      <c r="R173" s="106">
        <f t="shared" si="59"/>
        <v>1.2879399587325773</v>
      </c>
      <c r="S173" s="106">
        <f t="shared" si="47"/>
        <v>1.7120600412674227</v>
      </c>
      <c r="T173" s="106">
        <f t="shared" si="60"/>
        <v>0.78211493920633424</v>
      </c>
      <c r="U173" s="106">
        <f t="shared" si="48"/>
        <v>5.217885060793666</v>
      </c>
    </row>
    <row r="174" spans="1:21">
      <c r="A174" s="29">
        <v>26.4</v>
      </c>
      <c r="B174" s="17">
        <v>30</v>
      </c>
      <c r="C174" s="17">
        <v>0.25</v>
      </c>
      <c r="D174" s="29">
        <v>3</v>
      </c>
      <c r="E174" s="29">
        <v>6</v>
      </c>
      <c r="F174" s="17">
        <v>7</v>
      </c>
      <c r="G174" s="29">
        <v>0.78584647656989959</v>
      </c>
      <c r="H174" s="29">
        <v>874.25692000480012</v>
      </c>
      <c r="I174" s="29">
        <v>1.2180236500000001</v>
      </c>
      <c r="J174" s="2">
        <v>1.58742172</v>
      </c>
      <c r="K174" s="2">
        <v>1.8365935E-2</v>
      </c>
      <c r="L174" s="2">
        <v>0.63359449999999995</v>
      </c>
      <c r="M174" s="2">
        <v>2.4474200000000002E-2</v>
      </c>
      <c r="N174" s="2">
        <v>0.81214693999999998</v>
      </c>
      <c r="O174" s="2">
        <v>0.57000000000000006</v>
      </c>
      <c r="P174" s="2">
        <v>1.3900000000000001</v>
      </c>
      <c r="Q174" s="2">
        <v>5.8999999999999995</v>
      </c>
      <c r="R174" s="106">
        <f t="shared" si="59"/>
        <v>0.71993761252911437</v>
      </c>
      <c r="S174" s="106">
        <f t="shared" si="47"/>
        <v>2.2800623874708856</v>
      </c>
      <c r="T174" s="106">
        <f t="shared" si="60"/>
        <v>0.41130692145795467</v>
      </c>
      <c r="U174" s="106">
        <f t="shared" si="48"/>
        <v>5.588693078542045</v>
      </c>
    </row>
    <row r="175" spans="1:21">
      <c r="A175" s="29">
        <v>25.7</v>
      </c>
      <c r="B175" s="17">
        <v>30</v>
      </c>
      <c r="C175" s="17">
        <v>0.25</v>
      </c>
      <c r="D175" s="29">
        <v>3</v>
      </c>
      <c r="E175" s="29">
        <v>6</v>
      </c>
      <c r="F175" s="17">
        <v>8</v>
      </c>
      <c r="G175" s="29">
        <v>0.61403341744140116</v>
      </c>
      <c r="H175" s="29">
        <v>1572.3603160497439</v>
      </c>
      <c r="I175" s="29">
        <v>0.58313269999999995</v>
      </c>
      <c r="J175" s="2">
        <v>2.1110331249999996</v>
      </c>
      <c r="K175" s="2">
        <v>2.4943754999999998E-2</v>
      </c>
      <c r="L175" s="2">
        <v>0.2641752</v>
      </c>
      <c r="M175" s="2">
        <v>2.4637897999999998E-2</v>
      </c>
      <c r="N175" s="2">
        <v>0.88261350000000005</v>
      </c>
      <c r="O175" s="2">
        <v>0.38000000000000006</v>
      </c>
      <c r="P175" s="2">
        <v>1.5</v>
      </c>
      <c r="Q175" s="2">
        <v>6</v>
      </c>
      <c r="R175" s="106">
        <f t="shared" si="59"/>
        <v>0.22978161594024671</v>
      </c>
      <c r="S175" s="106">
        <f t="shared" si="47"/>
        <v>2.7702183840597532</v>
      </c>
      <c r="T175" s="106">
        <f t="shared" si="60"/>
        <v>0.11432873679463179</v>
      </c>
      <c r="U175" s="106">
        <f t="shared" si="48"/>
        <v>5.885671263205368</v>
      </c>
    </row>
    <row r="176" spans="1:21">
      <c r="A176" s="26">
        <v>24.8</v>
      </c>
      <c r="B176" s="15">
        <v>10</v>
      </c>
      <c r="C176" s="15">
        <v>0.25</v>
      </c>
      <c r="D176" s="26">
        <v>3</v>
      </c>
      <c r="E176" s="26">
        <v>6</v>
      </c>
      <c r="F176" s="15">
        <v>0</v>
      </c>
      <c r="G176" s="26"/>
      <c r="H176" s="26"/>
      <c r="I176" s="26">
        <v>6.328110950000001</v>
      </c>
      <c r="J176" s="4">
        <v>-4.9632699999999997E-3</v>
      </c>
      <c r="K176" s="4">
        <v>-4.6244199999999997E-3</v>
      </c>
      <c r="L176" s="4">
        <v>5.3437499999999991</v>
      </c>
      <c r="M176" s="4">
        <v>4.1617515008000004E-3</v>
      </c>
      <c r="N176" s="4">
        <v>2.2079001600000002E-2</v>
      </c>
      <c r="O176" s="4">
        <v>1</v>
      </c>
      <c r="P176" s="4">
        <v>1</v>
      </c>
      <c r="Q176" s="4">
        <v>2</v>
      </c>
      <c r="R176" s="106">
        <f>D176*I176/$I$176*O176</f>
        <v>2.9999999999999996</v>
      </c>
      <c r="S176" s="106">
        <f t="shared" si="47"/>
        <v>0</v>
      </c>
      <c r="T176" s="106">
        <f>E176*L176/$L$176*O176</f>
        <v>6</v>
      </c>
      <c r="U176" s="106">
        <f t="shared" si="48"/>
        <v>0</v>
      </c>
    </row>
    <row r="177" spans="1:21">
      <c r="A177" s="36">
        <v>20.8</v>
      </c>
      <c r="B177" s="15">
        <v>10</v>
      </c>
      <c r="C177" s="15">
        <v>0.25</v>
      </c>
      <c r="D177" s="26">
        <v>3</v>
      </c>
      <c r="E177" s="26">
        <v>6</v>
      </c>
      <c r="F177" s="15">
        <v>2</v>
      </c>
      <c r="G177" s="26">
        <v>1.2914293546766282</v>
      </c>
      <c r="H177" s="26">
        <v>14.704558883636363</v>
      </c>
      <c r="I177" s="44">
        <v>5.1916738500000008</v>
      </c>
      <c r="J177" s="4">
        <v>1.4436675E-2</v>
      </c>
      <c r="K177" s="4">
        <v>3.4699150000000014E-3</v>
      </c>
      <c r="L177" s="4">
        <v>3.9119180000000005</v>
      </c>
      <c r="M177" s="4">
        <v>2.9895241999999999E-2</v>
      </c>
      <c r="N177" s="4">
        <v>0.20785494000000002</v>
      </c>
      <c r="O177" s="4">
        <v>1.2200000000000002</v>
      </c>
      <c r="P177" s="4">
        <v>0.9</v>
      </c>
      <c r="Q177" s="4">
        <v>1.85</v>
      </c>
      <c r="R177" s="106">
        <f t="shared" ref="R177:R180" si="61">D177*I177/$I$176*O177</f>
        <v>3.002716994239806</v>
      </c>
      <c r="S177" s="106">
        <f t="shared" si="47"/>
        <v>-2.716994239805981E-3</v>
      </c>
      <c r="T177" s="106">
        <f t="shared" ref="T177:T180" si="62">E177*L177/$L$176*O177</f>
        <v>5.3586413585964934</v>
      </c>
      <c r="U177" s="106">
        <f t="shared" si="48"/>
        <v>0.64135864140350662</v>
      </c>
    </row>
    <row r="178" spans="1:21">
      <c r="A178" s="36">
        <v>20</v>
      </c>
      <c r="B178" s="15">
        <v>10</v>
      </c>
      <c r="C178" s="15">
        <v>0.25</v>
      </c>
      <c r="D178" s="26">
        <v>3</v>
      </c>
      <c r="E178" s="26">
        <v>6</v>
      </c>
      <c r="F178" s="15">
        <v>4</v>
      </c>
      <c r="G178" s="26">
        <v>0.78053708027082247</v>
      </c>
      <c r="H178" s="26">
        <v>40.683358391636368</v>
      </c>
      <c r="I178" s="44">
        <v>4.7165054500000005</v>
      </c>
      <c r="J178" s="4">
        <v>7.3732885000000012E-2</v>
      </c>
      <c r="K178" s="4">
        <v>8.2346300000000032E-3</v>
      </c>
      <c r="L178" s="4">
        <v>3.0181580000000001</v>
      </c>
      <c r="M178" s="4">
        <v>4.4543018000000004E-2</v>
      </c>
      <c r="N178" s="4">
        <v>0.41092150000000005</v>
      </c>
      <c r="O178" s="4">
        <v>1.3199999999999998</v>
      </c>
      <c r="P178" s="4">
        <v>0.85</v>
      </c>
      <c r="Q178" s="4">
        <v>1.75</v>
      </c>
      <c r="R178" s="106">
        <f t="shared" si="61"/>
        <v>2.9514908524162329</v>
      </c>
      <c r="S178" s="106">
        <f t="shared" si="47"/>
        <v>4.850914758376712E-2</v>
      </c>
      <c r="T178" s="106">
        <f t="shared" si="62"/>
        <v>4.4732278568421062</v>
      </c>
      <c r="U178" s="106">
        <f t="shared" si="48"/>
        <v>1.5267721431578938</v>
      </c>
    </row>
    <row r="179" spans="1:21">
      <c r="A179" s="36">
        <v>24.5</v>
      </c>
      <c r="B179" s="15">
        <v>10</v>
      </c>
      <c r="C179" s="15">
        <v>0.25</v>
      </c>
      <c r="D179" s="26">
        <v>3</v>
      </c>
      <c r="E179" s="26">
        <v>6</v>
      </c>
      <c r="F179" s="57">
        <v>19</v>
      </c>
      <c r="G179" s="26">
        <v>0.58762385891920121</v>
      </c>
      <c r="H179" s="26">
        <v>35.353981816048481</v>
      </c>
      <c r="I179" s="44">
        <v>3.1747812500000006</v>
      </c>
      <c r="J179" s="4">
        <v>0.858807345</v>
      </c>
      <c r="K179" s="4">
        <v>0.129182345</v>
      </c>
      <c r="L179" s="4">
        <v>1.3909499999999999</v>
      </c>
      <c r="M179" s="4">
        <v>0.17660719999999999</v>
      </c>
      <c r="N179" s="4">
        <v>1.149016</v>
      </c>
      <c r="O179" s="4">
        <v>1.79</v>
      </c>
      <c r="P179" s="4">
        <v>0.45</v>
      </c>
      <c r="Q179" s="4">
        <v>1.57</v>
      </c>
      <c r="R179" s="106">
        <f t="shared" si="61"/>
        <v>2.6941018334231321</v>
      </c>
      <c r="S179" s="106">
        <f t="shared" si="47"/>
        <v>0.30589816657686786</v>
      </c>
      <c r="T179" s="106">
        <f t="shared" si="62"/>
        <v>2.7955654736842108</v>
      </c>
      <c r="U179" s="106">
        <f t="shared" si="48"/>
        <v>3.2044345263157892</v>
      </c>
    </row>
    <row r="180" spans="1:21">
      <c r="A180" s="36">
        <v>21.5</v>
      </c>
      <c r="B180" s="15">
        <v>10</v>
      </c>
      <c r="C180" s="15">
        <v>0.25</v>
      </c>
      <c r="D180" s="26">
        <v>3</v>
      </c>
      <c r="E180" s="26">
        <v>6</v>
      </c>
      <c r="F180" s="57">
        <v>20</v>
      </c>
      <c r="G180" s="26">
        <v>0.58515014229738926</v>
      </c>
      <c r="H180" s="26">
        <v>29.466676021090887</v>
      </c>
      <c r="I180" s="44">
        <v>3.0732379000000005</v>
      </c>
      <c r="J180" s="4">
        <v>0.89878827999999999</v>
      </c>
      <c r="K180" s="4">
        <v>0.13814933499999998</v>
      </c>
      <c r="L180" s="4">
        <v>1.3163579999999999</v>
      </c>
      <c r="M180" s="4">
        <v>0.19029499999999999</v>
      </c>
      <c r="N180" s="4">
        <v>1.1798059999999999</v>
      </c>
      <c r="O180" s="4">
        <v>1.79</v>
      </c>
      <c r="P180" s="4">
        <v>0.45</v>
      </c>
      <c r="Q180" s="4">
        <v>1.57</v>
      </c>
      <c r="R180" s="106">
        <f t="shared" si="61"/>
        <v>2.6079327074693595</v>
      </c>
      <c r="S180" s="106">
        <f t="shared" si="47"/>
        <v>0.39206729253064054</v>
      </c>
      <c r="T180" s="106">
        <f t="shared" si="62"/>
        <v>2.6456486400000001</v>
      </c>
      <c r="U180" s="106">
        <f t="shared" si="48"/>
        <v>3.3543513599999999</v>
      </c>
    </row>
    <row r="181" spans="1:21">
      <c r="A181" s="33">
        <v>25.4</v>
      </c>
      <c r="B181" s="16">
        <v>20</v>
      </c>
      <c r="C181" s="16">
        <v>0.25</v>
      </c>
      <c r="D181" s="34">
        <v>3</v>
      </c>
      <c r="E181" s="34">
        <v>6</v>
      </c>
      <c r="F181" s="59">
        <v>0</v>
      </c>
      <c r="G181" s="34"/>
      <c r="H181" s="34"/>
      <c r="I181" s="45">
        <v>3.4279187500000003</v>
      </c>
      <c r="J181" s="6">
        <v>-5.3227499999999994E-3</v>
      </c>
      <c r="K181" s="6">
        <v>-5.6290699999999999E-3</v>
      </c>
      <c r="L181" s="6">
        <v>5.3521519999999985</v>
      </c>
      <c r="M181" s="6">
        <v>8.1314728200000009E-3</v>
      </c>
      <c r="N181" s="6">
        <v>3.1037896600000003E-2</v>
      </c>
      <c r="O181" s="6">
        <v>1</v>
      </c>
      <c r="P181" s="6">
        <v>1</v>
      </c>
      <c r="Q181" s="6">
        <v>2</v>
      </c>
      <c r="R181" s="106">
        <f>D181*I181/$I$181*O181</f>
        <v>3</v>
      </c>
      <c r="S181" s="106">
        <f t="shared" si="47"/>
        <v>0</v>
      </c>
      <c r="T181" s="106">
        <f>E181*L181/$L$181*O181</f>
        <v>6.0000000000000009</v>
      </c>
      <c r="U181" s="106">
        <f t="shared" si="48"/>
        <v>0</v>
      </c>
    </row>
    <row r="182" spans="1:21">
      <c r="A182" s="58">
        <v>22.7</v>
      </c>
      <c r="B182" s="16">
        <v>20</v>
      </c>
      <c r="C182" s="16">
        <v>0.25</v>
      </c>
      <c r="D182" s="34">
        <v>3</v>
      </c>
      <c r="E182" s="34">
        <v>6</v>
      </c>
      <c r="F182" s="59">
        <v>1</v>
      </c>
      <c r="G182" s="45">
        <v>2.3002816949317135</v>
      </c>
      <c r="H182" s="45">
        <v>31.265384616872723</v>
      </c>
      <c r="I182" s="45">
        <v>3.0539203000000006</v>
      </c>
      <c r="J182" s="6">
        <v>1.3905964999999999E-2</v>
      </c>
      <c r="K182" s="6">
        <v>-3.9912699999999999E-3</v>
      </c>
      <c r="L182" s="6">
        <v>4.3171020000000011</v>
      </c>
      <c r="M182" s="6">
        <v>1.026860882E-2</v>
      </c>
      <c r="N182" s="6">
        <v>0.18600000000000003</v>
      </c>
      <c r="O182" s="6">
        <v>1.1000000000000001</v>
      </c>
      <c r="P182" s="6">
        <v>0.99</v>
      </c>
      <c r="Q182" s="6">
        <v>1.92</v>
      </c>
      <c r="R182" s="106">
        <f t="shared" ref="R182:R186" si="63">D182*I182/$I$181*O182</f>
        <v>2.9399579526206683</v>
      </c>
      <c r="S182" s="106">
        <f t="shared" si="47"/>
        <v>6.004204737933172E-2</v>
      </c>
      <c r="T182" s="106">
        <f t="shared" ref="T182:T186" si="64">E182*L182/$L$181*O182</f>
        <v>5.3236292990184158</v>
      </c>
      <c r="U182" s="106">
        <f t="shared" si="48"/>
        <v>0.67637070098158425</v>
      </c>
    </row>
    <row r="183" spans="1:21">
      <c r="A183" s="58">
        <v>22</v>
      </c>
      <c r="B183" s="16">
        <v>20</v>
      </c>
      <c r="C183" s="16">
        <v>0.25</v>
      </c>
      <c r="D183" s="34">
        <v>3</v>
      </c>
      <c r="E183" s="34">
        <v>6</v>
      </c>
      <c r="F183" s="59">
        <v>4</v>
      </c>
      <c r="G183" s="45">
        <v>1.357304275514287</v>
      </c>
      <c r="H183" s="45">
        <v>91.111406118496973</v>
      </c>
      <c r="I183" s="45">
        <v>2.4551603499999999</v>
      </c>
      <c r="J183" s="6">
        <v>0.19016435500000001</v>
      </c>
      <c r="K183" s="6">
        <v>2.8715800000000012E-3</v>
      </c>
      <c r="L183" s="6">
        <v>2.9606219999999999</v>
      </c>
      <c r="M183" s="6">
        <v>1.8984042E-2</v>
      </c>
      <c r="N183" s="6">
        <v>0.67404150000000007</v>
      </c>
      <c r="O183" s="6">
        <v>1.2</v>
      </c>
      <c r="P183" s="6">
        <v>0.95</v>
      </c>
      <c r="Q183" s="6">
        <v>1.8499999999999999</v>
      </c>
      <c r="R183" s="106">
        <f t="shared" si="63"/>
        <v>2.5784092052940282</v>
      </c>
      <c r="S183" s="106">
        <f t="shared" si="47"/>
        <v>0.42159079470597183</v>
      </c>
      <c r="T183" s="106">
        <f t="shared" si="64"/>
        <v>3.9827864380533291</v>
      </c>
      <c r="U183" s="106">
        <f t="shared" si="48"/>
        <v>2.0172135619466709</v>
      </c>
    </row>
    <row r="184" spans="1:21">
      <c r="A184" s="58">
        <v>22</v>
      </c>
      <c r="B184" s="16">
        <v>20</v>
      </c>
      <c r="C184" s="16">
        <v>0.25</v>
      </c>
      <c r="D184" s="34">
        <v>3</v>
      </c>
      <c r="E184" s="34">
        <v>6</v>
      </c>
      <c r="F184" s="59">
        <v>5</v>
      </c>
      <c r="G184" s="45">
        <v>1.086874073142589</v>
      </c>
      <c r="H184" s="45">
        <v>197.44251868654547</v>
      </c>
      <c r="I184" s="45">
        <v>2.3745781500000001</v>
      </c>
      <c r="J184" s="6">
        <v>0.31706136499999998</v>
      </c>
      <c r="K184" s="6">
        <v>7.6798200000000013E-3</v>
      </c>
      <c r="L184" s="6">
        <v>2.6207819999999997</v>
      </c>
      <c r="M184" s="6">
        <v>2.1262121999999998E-2</v>
      </c>
      <c r="N184" s="6">
        <v>0.86814086000000001</v>
      </c>
      <c r="O184" s="6">
        <v>1.2</v>
      </c>
      <c r="P184" s="6">
        <v>0.95</v>
      </c>
      <c r="Q184" s="6">
        <v>1.8499999999999999</v>
      </c>
      <c r="R184" s="106">
        <f t="shared" si="63"/>
        <v>2.4937817852304693</v>
      </c>
      <c r="S184" s="106">
        <f t="shared" si="47"/>
        <v>0.50621821476953066</v>
      </c>
      <c r="T184" s="106">
        <f t="shared" si="64"/>
        <v>3.5256155654772141</v>
      </c>
      <c r="U184" s="106">
        <f t="shared" si="48"/>
        <v>2.4743844345227859</v>
      </c>
    </row>
    <row r="185" spans="1:21">
      <c r="A185" s="58">
        <v>22.1</v>
      </c>
      <c r="B185" s="16">
        <v>20</v>
      </c>
      <c r="C185" s="16">
        <v>0.25</v>
      </c>
      <c r="D185" s="34">
        <v>3</v>
      </c>
      <c r="E185" s="34">
        <v>6</v>
      </c>
      <c r="F185" s="59">
        <v>6</v>
      </c>
      <c r="G185" s="45">
        <v>1.0256854792792287</v>
      </c>
      <c r="H185" s="45">
        <v>167.92126483127271</v>
      </c>
      <c r="I185" s="45">
        <v>2.1416741999999998</v>
      </c>
      <c r="J185" s="6">
        <v>0.42498495999999997</v>
      </c>
      <c r="K185" s="6">
        <v>1.368134E-2</v>
      </c>
      <c r="L185" s="6">
        <v>2.3924879999999997</v>
      </c>
      <c r="M185" s="6">
        <v>2.3274848000000001E-2</v>
      </c>
      <c r="N185" s="6">
        <v>1.0525039999999999</v>
      </c>
      <c r="O185" s="6">
        <v>1.2</v>
      </c>
      <c r="P185" s="6">
        <v>0.95</v>
      </c>
      <c r="Q185" s="6">
        <v>1.8499999999999999</v>
      </c>
      <c r="R185" s="106">
        <f t="shared" si="63"/>
        <v>2.2491860753700763</v>
      </c>
      <c r="S185" s="106">
        <f t="shared" si="47"/>
        <v>0.75081392462992369</v>
      </c>
      <c r="T185" s="106">
        <f t="shared" si="64"/>
        <v>3.2185023145829939</v>
      </c>
      <c r="U185" s="106">
        <f t="shared" si="48"/>
        <v>2.7814976854170061</v>
      </c>
    </row>
    <row r="186" spans="1:21">
      <c r="A186" s="58">
        <v>22.2</v>
      </c>
      <c r="B186" s="16">
        <v>20</v>
      </c>
      <c r="C186" s="16">
        <v>0.25</v>
      </c>
      <c r="D186" s="34">
        <v>3</v>
      </c>
      <c r="E186" s="34">
        <v>6</v>
      </c>
      <c r="F186" s="59">
        <v>8</v>
      </c>
      <c r="G186" s="45">
        <v>0.93312266012267009</v>
      </c>
      <c r="H186" s="45">
        <v>189.10846653745455</v>
      </c>
      <c r="I186" s="45">
        <v>2.1139568500000001</v>
      </c>
      <c r="J186" s="6">
        <v>0.66806633000000004</v>
      </c>
      <c r="K186" s="6">
        <v>2.9152609999999999E-2</v>
      </c>
      <c r="L186" s="6">
        <v>1.53122</v>
      </c>
      <c r="M186" s="6">
        <v>2.7261962000000001E-2</v>
      </c>
      <c r="N186" s="6">
        <v>1.390544</v>
      </c>
      <c r="O186" s="6">
        <v>1.2</v>
      </c>
      <c r="P186" s="6">
        <v>0.95</v>
      </c>
      <c r="Q186" s="6">
        <v>1.8499999999999999</v>
      </c>
      <c r="R186" s="106">
        <f t="shared" si="63"/>
        <v>2.2200773165933412</v>
      </c>
      <c r="S186" s="106">
        <f t="shared" si="47"/>
        <v>0.77992268340665882</v>
      </c>
      <c r="T186" s="106">
        <f t="shared" si="64"/>
        <v>2.0598787179437359</v>
      </c>
      <c r="U186" s="106">
        <f t="shared" si="48"/>
        <v>3.9401212820562641</v>
      </c>
    </row>
    <row r="187" spans="1:21">
      <c r="A187" s="75">
        <v>23.1</v>
      </c>
      <c r="B187" s="23">
        <v>30</v>
      </c>
      <c r="C187" s="23">
        <v>0.25</v>
      </c>
      <c r="D187" s="73">
        <v>3</v>
      </c>
      <c r="E187" s="73">
        <v>6</v>
      </c>
      <c r="F187" s="76">
        <v>0</v>
      </c>
      <c r="G187" s="73"/>
      <c r="H187" s="73"/>
      <c r="I187" s="73">
        <v>3.0850197500000003</v>
      </c>
      <c r="J187" s="93">
        <v>-4.1049449999999996E-3</v>
      </c>
      <c r="K187" s="93">
        <v>-5.3722849999999992E-3</v>
      </c>
      <c r="L187" s="93">
        <v>5.8981999999999992</v>
      </c>
      <c r="M187" s="93">
        <v>8.2221708800000008E-3</v>
      </c>
      <c r="N187" s="93">
        <v>2.66285536E-2</v>
      </c>
      <c r="O187" s="93">
        <v>1</v>
      </c>
      <c r="P187" s="93">
        <v>1</v>
      </c>
      <c r="Q187" s="93">
        <v>3</v>
      </c>
      <c r="R187" s="106">
        <f>D187*I187/$I$187*O187</f>
        <v>3</v>
      </c>
      <c r="S187" s="106">
        <f t="shared" si="47"/>
        <v>0</v>
      </c>
      <c r="T187" s="106">
        <f>E187*L187/$L$187*O187</f>
        <v>6</v>
      </c>
      <c r="U187" s="106">
        <f t="shared" si="48"/>
        <v>0</v>
      </c>
    </row>
    <row r="188" spans="1:21">
      <c r="A188" s="75">
        <v>22.4</v>
      </c>
      <c r="B188" s="23">
        <v>30</v>
      </c>
      <c r="C188" s="23">
        <v>0.25</v>
      </c>
      <c r="D188" s="73">
        <v>3</v>
      </c>
      <c r="E188" s="73">
        <v>6</v>
      </c>
      <c r="F188" s="76">
        <v>1</v>
      </c>
      <c r="G188" s="73">
        <v>2.7545082630664615</v>
      </c>
      <c r="H188" s="73">
        <v>64.027267127272737</v>
      </c>
      <c r="I188" s="73">
        <v>2.8582635000000001</v>
      </c>
      <c r="J188" s="93">
        <v>3.4988080000000005E-2</v>
      </c>
      <c r="K188" s="93">
        <v>-4.2306499999999999E-3</v>
      </c>
      <c r="L188" s="93">
        <v>4.8306379999999995</v>
      </c>
      <c r="M188" s="93">
        <v>9.926236980000001E-3</v>
      </c>
      <c r="N188" s="93">
        <v>0.14345976000000002</v>
      </c>
      <c r="O188" s="93">
        <v>1.1000000000000001</v>
      </c>
      <c r="P188" s="93">
        <v>1</v>
      </c>
      <c r="Q188" s="93">
        <v>2.9</v>
      </c>
      <c r="R188" s="106">
        <f t="shared" ref="R188:R193" si="65">D188*I188/$I$187*O188</f>
        <v>3.0574421930362035</v>
      </c>
      <c r="S188" s="106">
        <f t="shared" si="47"/>
        <v>-5.7442193036203459E-2</v>
      </c>
      <c r="T188" s="106">
        <f t="shared" ref="T188:T193" si="66">E188*L188/$L$187*O188</f>
        <v>5.4054136516225295</v>
      </c>
      <c r="U188" s="106">
        <f t="shared" si="48"/>
        <v>0.59458634837747049</v>
      </c>
    </row>
    <row r="189" spans="1:21">
      <c r="A189" s="72">
        <v>23</v>
      </c>
      <c r="B189" s="23">
        <v>30</v>
      </c>
      <c r="C189" s="23">
        <v>0.25</v>
      </c>
      <c r="D189" s="73">
        <v>3</v>
      </c>
      <c r="E189" s="73">
        <v>6</v>
      </c>
      <c r="F189" s="76">
        <v>2</v>
      </c>
      <c r="G189" s="73">
        <v>2.3695824589270078</v>
      </c>
      <c r="H189" s="73">
        <v>117.37536067709094</v>
      </c>
      <c r="I189" s="73">
        <v>2.8289176000000005</v>
      </c>
      <c r="J189" s="93">
        <v>0.10773107500000002</v>
      </c>
      <c r="K189" s="93">
        <v>-3.1214699999999999E-3</v>
      </c>
      <c r="L189" s="93">
        <v>4.0122</v>
      </c>
      <c r="M189" s="93">
        <v>1.2530224980000001E-2</v>
      </c>
      <c r="N189" s="93">
        <v>0.27943014000000005</v>
      </c>
      <c r="O189" s="93">
        <v>1.1200000000000001</v>
      </c>
      <c r="P189" s="93">
        <v>0.99</v>
      </c>
      <c r="Q189" s="93">
        <v>2.9</v>
      </c>
      <c r="R189" s="106">
        <f t="shared" si="65"/>
        <v>3.0810704326933407</v>
      </c>
      <c r="S189" s="106">
        <f t="shared" si="47"/>
        <v>-8.1070432693340688E-2</v>
      </c>
      <c r="T189" s="106">
        <f t="shared" si="66"/>
        <v>4.571222406835985</v>
      </c>
      <c r="U189" s="106">
        <f t="shared" si="48"/>
        <v>1.428777593164015</v>
      </c>
    </row>
    <row r="190" spans="1:21">
      <c r="A190" s="72">
        <v>23.6</v>
      </c>
      <c r="B190" s="23">
        <v>30</v>
      </c>
      <c r="C190" s="23">
        <v>0.25</v>
      </c>
      <c r="D190" s="73">
        <v>3</v>
      </c>
      <c r="E190" s="73">
        <v>6</v>
      </c>
      <c r="F190" s="76">
        <v>3</v>
      </c>
      <c r="G190" s="73">
        <v>1.9027733123098156</v>
      </c>
      <c r="H190" s="73">
        <v>205.75156544654547</v>
      </c>
      <c r="I190" s="73">
        <v>2.5346037000000003</v>
      </c>
      <c r="J190" s="93">
        <v>0.23227916500000001</v>
      </c>
      <c r="K190" s="93">
        <v>-1.684799999999995E-4</v>
      </c>
      <c r="L190" s="93">
        <v>3.3761520000000007</v>
      </c>
      <c r="M190" s="93">
        <v>1.5095177999999999E-2</v>
      </c>
      <c r="N190" s="93">
        <v>0.46707366000000006</v>
      </c>
      <c r="O190" s="93">
        <v>1.1499999999999999</v>
      </c>
      <c r="P190" s="93">
        <v>1</v>
      </c>
      <c r="Q190" s="93">
        <v>2.8000000000000003</v>
      </c>
      <c r="R190" s="106">
        <f t="shared" si="65"/>
        <v>2.8344657323506599</v>
      </c>
      <c r="S190" s="106">
        <f t="shared" si="47"/>
        <v>0.16553426764934009</v>
      </c>
      <c r="T190" s="106">
        <f t="shared" si="66"/>
        <v>3.949586111016921</v>
      </c>
      <c r="U190" s="106">
        <f t="shared" si="48"/>
        <v>2.050413888983079</v>
      </c>
    </row>
    <row r="191" spans="1:21">
      <c r="A191" s="72">
        <v>24.2</v>
      </c>
      <c r="B191" s="23">
        <v>30</v>
      </c>
      <c r="C191" s="23">
        <v>0.25</v>
      </c>
      <c r="D191" s="73">
        <v>3</v>
      </c>
      <c r="E191" s="73">
        <v>6</v>
      </c>
      <c r="F191" s="76">
        <v>4</v>
      </c>
      <c r="G191" s="73">
        <v>1.7040212113250974</v>
      </c>
      <c r="H191" s="73">
        <v>245.75157183999997</v>
      </c>
      <c r="I191" s="73">
        <v>2.4190837999999997</v>
      </c>
      <c r="J191" s="93">
        <v>0.38232730500000001</v>
      </c>
      <c r="K191" s="93">
        <v>3.9159100000000007E-3</v>
      </c>
      <c r="L191" s="93">
        <v>2.8534320000000002</v>
      </c>
      <c r="M191" s="93">
        <v>1.7253098000000001E-2</v>
      </c>
      <c r="N191" s="93">
        <v>0.67404150000000007</v>
      </c>
      <c r="O191" s="93">
        <v>1.1000000000000001</v>
      </c>
      <c r="P191" s="93">
        <v>1</v>
      </c>
      <c r="Q191" s="93">
        <v>2.8000000000000003</v>
      </c>
      <c r="R191" s="106">
        <f t="shared" si="65"/>
        <v>2.5876581632905267</v>
      </c>
      <c r="S191" s="106">
        <f t="shared" si="47"/>
        <v>0.41234183670947333</v>
      </c>
      <c r="T191" s="106">
        <f t="shared" si="66"/>
        <v>3.1929488996643056</v>
      </c>
      <c r="U191" s="106">
        <f t="shared" si="48"/>
        <v>2.8070511003356944</v>
      </c>
    </row>
    <row r="192" spans="1:21">
      <c r="A192" s="72">
        <v>24.6</v>
      </c>
      <c r="B192" s="23">
        <v>30</v>
      </c>
      <c r="C192" s="23">
        <v>0.25</v>
      </c>
      <c r="D192" s="73">
        <v>3</v>
      </c>
      <c r="E192" s="73">
        <v>6</v>
      </c>
      <c r="F192" s="76">
        <v>5</v>
      </c>
      <c r="G192" s="73">
        <v>1.5782752201609516</v>
      </c>
      <c r="H192" s="73">
        <v>279.19463169454536</v>
      </c>
      <c r="I192" s="73">
        <v>2.1975894499999997</v>
      </c>
      <c r="J192" s="93">
        <v>0.55279471999999996</v>
      </c>
      <c r="K192" s="93">
        <v>9.1933400000000012E-3</v>
      </c>
      <c r="L192" s="93">
        <v>2.3309820000000001</v>
      </c>
      <c r="M192" s="93">
        <v>1.9038200000000002E-2</v>
      </c>
      <c r="N192" s="93">
        <v>0.88261350000000005</v>
      </c>
      <c r="O192" s="93">
        <v>1.1000000000000001</v>
      </c>
      <c r="P192" s="93">
        <v>1</v>
      </c>
      <c r="Q192" s="93">
        <v>2.8000000000000003</v>
      </c>
      <c r="R192" s="106">
        <f t="shared" si="65"/>
        <v>2.3507289329347079</v>
      </c>
      <c r="S192" s="106">
        <f t="shared" si="47"/>
        <v>0.64927106706529214</v>
      </c>
      <c r="T192" s="106">
        <f t="shared" si="66"/>
        <v>2.6083349496456552</v>
      </c>
      <c r="U192" s="106">
        <f t="shared" si="48"/>
        <v>3.3916650503543448</v>
      </c>
    </row>
    <row r="193" spans="1:21">
      <c r="A193" s="72">
        <v>24.7</v>
      </c>
      <c r="B193" s="23">
        <v>30</v>
      </c>
      <c r="C193" s="23">
        <v>0.25</v>
      </c>
      <c r="D193" s="73">
        <v>3</v>
      </c>
      <c r="E193" s="73">
        <v>6</v>
      </c>
      <c r="F193" s="76">
        <v>7</v>
      </c>
      <c r="G193" s="73">
        <v>1.3513425847133385</v>
      </c>
      <c r="H193" s="73">
        <v>356.66568000945472</v>
      </c>
      <c r="I193" s="73">
        <v>2.0031498449999998</v>
      </c>
      <c r="J193" s="93">
        <v>0.89848390500000008</v>
      </c>
      <c r="K193" s="93">
        <v>-3.209625E-2</v>
      </c>
      <c r="L193" s="93">
        <v>1.3204838000000001</v>
      </c>
      <c r="M193" s="93">
        <v>2.1533792E-2</v>
      </c>
      <c r="N193" s="93">
        <v>1.0424373999999998</v>
      </c>
      <c r="O193" s="93">
        <v>0.91999999999999993</v>
      </c>
      <c r="P193" s="93">
        <v>1.1000000000000001</v>
      </c>
      <c r="Q193" s="93">
        <v>2.77</v>
      </c>
      <c r="R193" s="106">
        <f t="shared" si="65"/>
        <v>1.7921096201085907</v>
      </c>
      <c r="S193" s="106">
        <f t="shared" si="47"/>
        <v>1.2078903798914093</v>
      </c>
      <c r="T193" s="106">
        <f t="shared" si="66"/>
        <v>1.2358127184564787</v>
      </c>
      <c r="U193" s="106">
        <f t="shared" si="48"/>
        <v>4.7641872815435216</v>
      </c>
    </row>
    <row r="194" spans="1:21">
      <c r="A194" s="63">
        <v>22.6</v>
      </c>
      <c r="B194" s="18">
        <v>20</v>
      </c>
      <c r="C194" s="18">
        <v>0.25</v>
      </c>
      <c r="D194" s="103">
        <v>1</v>
      </c>
      <c r="E194" s="103">
        <v>2</v>
      </c>
      <c r="F194" s="54">
        <v>0</v>
      </c>
      <c r="G194" s="48"/>
      <c r="H194" s="48"/>
      <c r="I194" s="48">
        <v>1.02372039</v>
      </c>
      <c r="J194" s="3">
        <v>-5.8570749999999998E-3</v>
      </c>
      <c r="K194" s="3">
        <v>-6.195E-3</v>
      </c>
      <c r="L194" s="3">
        <v>2.08142</v>
      </c>
      <c r="M194" s="3">
        <v>3.9612513800000001E-3</v>
      </c>
      <c r="N194" s="3">
        <v>1.3573468853999999E-2</v>
      </c>
      <c r="O194" s="3">
        <v>1</v>
      </c>
      <c r="P194" s="3">
        <v>1</v>
      </c>
      <c r="Q194" s="3">
        <v>2</v>
      </c>
      <c r="R194" s="106">
        <f>D194*I194/$I$194*O194</f>
        <v>1</v>
      </c>
      <c r="S194" s="106">
        <f t="shared" si="47"/>
        <v>0</v>
      </c>
      <c r="T194" s="106">
        <f>E194*L194/$L$194*O194</f>
        <v>2</v>
      </c>
      <c r="U194" s="106">
        <f t="shared" si="48"/>
        <v>0</v>
      </c>
    </row>
    <row r="195" spans="1:21">
      <c r="A195" s="63">
        <v>19.5</v>
      </c>
      <c r="B195" s="18">
        <v>20</v>
      </c>
      <c r="C195" s="18">
        <v>0.25</v>
      </c>
      <c r="D195" s="103">
        <v>1</v>
      </c>
      <c r="E195" s="103">
        <v>2</v>
      </c>
      <c r="F195" s="54">
        <v>1</v>
      </c>
      <c r="G195" s="48">
        <v>3.7395872257671399</v>
      </c>
      <c r="H195" s="48">
        <v>8.3734191563636351</v>
      </c>
      <c r="I195" s="48">
        <v>0.96832961000000006</v>
      </c>
      <c r="J195" s="3">
        <v>-7.4453000000000019E-4</v>
      </c>
      <c r="K195" s="3">
        <v>-5.4464149999999996E-3</v>
      </c>
      <c r="L195" s="3">
        <v>1.8635000000000002</v>
      </c>
      <c r="M195" s="3">
        <v>5.68167842E-3</v>
      </c>
      <c r="N195" s="3">
        <v>5.2406617600000011E-2</v>
      </c>
      <c r="O195" s="3">
        <v>1.0499999999999998</v>
      </c>
      <c r="P195" s="3">
        <v>1</v>
      </c>
      <c r="Q195" s="3">
        <v>1.95</v>
      </c>
      <c r="R195" s="106">
        <f t="shared" ref="R195:R200" si="67">D195*I195/$I$194*O195</f>
        <v>0.99318730039166248</v>
      </c>
      <c r="S195" s="106">
        <f t="shared" si="47"/>
        <v>6.8126996083375246E-3</v>
      </c>
      <c r="T195" s="106">
        <f t="shared" ref="T195:T200" si="68">E195*L195/$L$194*O195</f>
        <v>1.8801347157229196</v>
      </c>
      <c r="U195" s="106">
        <f t="shared" si="48"/>
        <v>0.11986528427708043</v>
      </c>
    </row>
    <row r="196" spans="1:21">
      <c r="A196" s="63">
        <v>17.100000000000001</v>
      </c>
      <c r="B196" s="18">
        <v>20</v>
      </c>
      <c r="C196" s="18">
        <v>0.25</v>
      </c>
      <c r="D196" s="103">
        <v>1</v>
      </c>
      <c r="E196" s="103">
        <v>2</v>
      </c>
      <c r="F196" s="54">
        <v>3</v>
      </c>
      <c r="G196" s="27">
        <v>2.0385546869064579</v>
      </c>
      <c r="H196" s="27">
        <v>31.19189104727273</v>
      </c>
      <c r="I196" s="27">
        <v>0.89274406000000006</v>
      </c>
      <c r="J196" s="3">
        <v>3.7345035000000006E-2</v>
      </c>
      <c r="K196" s="3">
        <v>-3.8321249999999996E-3</v>
      </c>
      <c r="L196" s="3">
        <v>1.3999621999999998</v>
      </c>
      <c r="M196" s="3">
        <v>8.9641945799999994E-3</v>
      </c>
      <c r="N196" s="3">
        <v>0.17390144000000002</v>
      </c>
      <c r="O196" s="3">
        <v>1.1000000000000001</v>
      </c>
      <c r="P196" s="3">
        <v>1</v>
      </c>
      <c r="Q196" s="3">
        <v>1.9</v>
      </c>
      <c r="R196" s="106">
        <f t="shared" si="67"/>
        <v>0.95926434170174157</v>
      </c>
      <c r="S196" s="106">
        <f t="shared" si="47"/>
        <v>4.0735658298258426E-2</v>
      </c>
      <c r="T196" s="106">
        <f t="shared" si="68"/>
        <v>1.4797190571821159</v>
      </c>
      <c r="U196" s="106">
        <f t="shared" si="48"/>
        <v>0.52028094281788406</v>
      </c>
    </row>
    <row r="197" spans="1:21">
      <c r="A197" s="63">
        <v>17.100000000000001</v>
      </c>
      <c r="B197" s="18">
        <v>20</v>
      </c>
      <c r="C197" s="18">
        <v>0.25</v>
      </c>
      <c r="D197" s="103">
        <v>1</v>
      </c>
      <c r="E197" s="103">
        <v>2</v>
      </c>
      <c r="F197" s="54">
        <v>4</v>
      </c>
      <c r="G197" s="27">
        <v>1.6401975641196307</v>
      </c>
      <c r="H197" s="27">
        <v>61.525458909090922</v>
      </c>
      <c r="I197" s="27">
        <v>0.85532094000000003</v>
      </c>
      <c r="J197" s="3">
        <v>7.4910535000000014E-2</v>
      </c>
      <c r="K197" s="3">
        <v>-2.7457349999999996E-3</v>
      </c>
      <c r="L197" s="3">
        <v>1.1429550000000002</v>
      </c>
      <c r="M197" s="3">
        <v>1.062185138E-2</v>
      </c>
      <c r="N197" s="3">
        <v>0.26197816000000002</v>
      </c>
      <c r="O197" s="3">
        <v>1.1000000000000001</v>
      </c>
      <c r="P197" s="3">
        <v>1</v>
      </c>
      <c r="Q197" s="3">
        <v>1.9</v>
      </c>
      <c r="R197" s="106">
        <f t="shared" si="67"/>
        <v>0.91905274447058738</v>
      </c>
      <c r="S197" s="106">
        <f t="shared" si="47"/>
        <v>8.0947255529412621E-2</v>
      </c>
      <c r="T197" s="106">
        <f t="shared" si="68"/>
        <v>1.2080699714617908</v>
      </c>
      <c r="U197" s="106">
        <f t="shared" si="48"/>
        <v>0.79193002853820915</v>
      </c>
    </row>
    <row r="198" spans="1:21">
      <c r="A198" s="63">
        <v>17.2</v>
      </c>
      <c r="B198" s="18">
        <v>20</v>
      </c>
      <c r="C198" s="18">
        <v>0.25</v>
      </c>
      <c r="D198" s="103">
        <v>1</v>
      </c>
      <c r="E198" s="103">
        <v>2</v>
      </c>
      <c r="F198" s="54">
        <v>5</v>
      </c>
      <c r="G198" s="27">
        <v>1.4519104866491241</v>
      </c>
      <c r="H198" s="27">
        <v>74.480789076363635</v>
      </c>
      <c r="I198" s="27">
        <v>0.81537906000000004</v>
      </c>
      <c r="J198" s="3">
        <v>0.12038615000000001</v>
      </c>
      <c r="K198" s="3">
        <v>-1.4791299999999995E-3</v>
      </c>
      <c r="L198" s="3">
        <v>0.91038779999999997</v>
      </c>
      <c r="M198" s="3">
        <v>1.2149217680000001E-2</v>
      </c>
      <c r="N198" s="3">
        <v>0.35317414000000003</v>
      </c>
      <c r="O198" s="3">
        <v>1.1000000000000001</v>
      </c>
      <c r="P198" s="3">
        <v>1</v>
      </c>
      <c r="Q198" s="3">
        <v>1.9</v>
      </c>
      <c r="R198" s="106">
        <f t="shared" si="67"/>
        <v>0.87613470900975232</v>
      </c>
      <c r="S198" s="106">
        <f t="shared" si="47"/>
        <v>0.12386529099024768</v>
      </c>
      <c r="T198" s="106">
        <f t="shared" si="68"/>
        <v>0.96225325018496988</v>
      </c>
      <c r="U198" s="106">
        <f t="shared" si="48"/>
        <v>1.0377467498150301</v>
      </c>
    </row>
    <row r="199" spans="1:21">
      <c r="A199" s="63">
        <v>17.2</v>
      </c>
      <c r="B199" s="18">
        <v>20</v>
      </c>
      <c r="C199" s="18">
        <v>0.25</v>
      </c>
      <c r="D199" s="103">
        <v>1</v>
      </c>
      <c r="E199" s="103">
        <v>2</v>
      </c>
      <c r="F199" s="54">
        <v>6</v>
      </c>
      <c r="G199" s="27">
        <v>1.2444567510869724</v>
      </c>
      <c r="H199" s="27">
        <v>102.64907531636362</v>
      </c>
      <c r="I199" s="27">
        <v>0.77324859500000009</v>
      </c>
      <c r="J199" s="3">
        <v>0.18306043</v>
      </c>
      <c r="K199" s="3">
        <v>3.944300000000003E-4</v>
      </c>
      <c r="L199" s="3">
        <v>0.7011949999999999</v>
      </c>
      <c r="M199" s="3">
        <v>1.36690805E-2</v>
      </c>
      <c r="N199" s="3">
        <v>0.44557304000000003</v>
      </c>
      <c r="O199" s="3">
        <v>1.0699999999999998</v>
      </c>
      <c r="P199" s="3">
        <v>1</v>
      </c>
      <c r="Q199" s="3">
        <v>1.93</v>
      </c>
      <c r="R199" s="106">
        <f t="shared" si="67"/>
        <v>0.808205057486449</v>
      </c>
      <c r="S199" s="106">
        <f t="shared" ref="S199:S262" si="69">D199-R199</f>
        <v>0.191794942513551</v>
      </c>
      <c r="T199" s="106">
        <f t="shared" si="68"/>
        <v>0.72092960574992049</v>
      </c>
      <c r="U199" s="106">
        <f t="shared" ref="U199:U262" si="70">E199-T199</f>
        <v>1.2790703942500796</v>
      </c>
    </row>
    <row r="200" spans="1:21">
      <c r="A200" s="63">
        <v>17.100000000000001</v>
      </c>
      <c r="B200" s="18">
        <v>20</v>
      </c>
      <c r="C200" s="18">
        <v>0.25</v>
      </c>
      <c r="D200" s="103">
        <v>1</v>
      </c>
      <c r="E200" s="103">
        <v>2</v>
      </c>
      <c r="F200" s="54">
        <v>7</v>
      </c>
      <c r="G200" s="27">
        <v>1.063621428666631</v>
      </c>
      <c r="H200" s="27">
        <v>132.37905394909095</v>
      </c>
      <c r="I200" s="27">
        <v>0.71505851500000006</v>
      </c>
      <c r="J200" s="3">
        <v>0.26388689500000001</v>
      </c>
      <c r="K200" s="3">
        <v>3.5040050000000001E-3</v>
      </c>
      <c r="L200" s="3">
        <v>0.52599499999999988</v>
      </c>
      <c r="M200" s="3">
        <v>1.5202921999999999E-2</v>
      </c>
      <c r="N200" s="3">
        <v>0.53698744000000009</v>
      </c>
      <c r="O200" s="3">
        <v>1.02</v>
      </c>
      <c r="P200" s="3">
        <v>1</v>
      </c>
      <c r="Q200" s="3">
        <v>1.94</v>
      </c>
      <c r="R200" s="106">
        <f t="shared" si="67"/>
        <v>0.71245985957161606</v>
      </c>
      <c r="S200" s="106">
        <f t="shared" si="69"/>
        <v>0.28754014042838394</v>
      </c>
      <c r="T200" s="106">
        <f t="shared" si="68"/>
        <v>0.51552776469909956</v>
      </c>
      <c r="U200" s="106">
        <f t="shared" si="70"/>
        <v>1.4844722353009003</v>
      </c>
    </row>
    <row r="201" spans="1:21">
      <c r="A201" s="64">
        <v>18.100000000000001</v>
      </c>
      <c r="B201" s="17">
        <v>30</v>
      </c>
      <c r="C201" s="17">
        <v>0.25</v>
      </c>
      <c r="D201" s="29">
        <v>1</v>
      </c>
      <c r="E201" s="29">
        <v>2</v>
      </c>
      <c r="F201" s="65">
        <v>0</v>
      </c>
      <c r="G201" s="29"/>
      <c r="H201" s="29"/>
      <c r="I201" s="29">
        <v>1.009335235</v>
      </c>
      <c r="J201" s="2">
        <v>-5.8881949999999997E-3</v>
      </c>
      <c r="K201" s="2">
        <v>-6.195E-3</v>
      </c>
      <c r="L201" s="2">
        <v>2.08142</v>
      </c>
      <c r="M201" s="2">
        <v>3.7714124287999999E-3</v>
      </c>
      <c r="N201" s="2">
        <v>1.2944610693999999E-2</v>
      </c>
      <c r="O201" s="2">
        <v>1</v>
      </c>
      <c r="P201" s="2">
        <v>1</v>
      </c>
      <c r="Q201" s="2">
        <v>2</v>
      </c>
      <c r="R201" s="106">
        <f>D201*I201/$I$201*O201</f>
        <v>1</v>
      </c>
      <c r="S201" s="106">
        <f t="shared" si="69"/>
        <v>0</v>
      </c>
      <c r="T201" s="106">
        <f>E201*L201/$L$201*O201</f>
        <v>2</v>
      </c>
      <c r="U201" s="106">
        <f t="shared" si="70"/>
        <v>0</v>
      </c>
    </row>
    <row r="202" spans="1:21">
      <c r="A202" s="64">
        <v>18</v>
      </c>
      <c r="B202" s="17">
        <v>30</v>
      </c>
      <c r="C202" s="17">
        <v>0.25</v>
      </c>
      <c r="D202" s="29">
        <v>1</v>
      </c>
      <c r="E202" s="29">
        <v>2</v>
      </c>
      <c r="F202" s="65">
        <v>2</v>
      </c>
      <c r="G202" s="55">
        <v>4.6749183080351129</v>
      </c>
      <c r="H202" s="55">
        <v>24.226642755000004</v>
      </c>
      <c r="I202" s="2">
        <v>0.93057117</v>
      </c>
      <c r="J202" s="2">
        <v>4.1606560000000008E-2</v>
      </c>
      <c r="K202" s="2">
        <v>-4.2792899999999998E-3</v>
      </c>
      <c r="L202" s="2">
        <v>1.4704200000000001</v>
      </c>
      <c r="M202" s="2">
        <v>8.7132080000000001E-3</v>
      </c>
      <c r="N202" s="2">
        <v>0.16341600000000001</v>
      </c>
      <c r="O202" s="2">
        <v>1.1000000000000001</v>
      </c>
      <c r="P202" s="2">
        <v>1</v>
      </c>
      <c r="Q202" s="2">
        <v>1.95</v>
      </c>
      <c r="R202" s="106">
        <f t="shared" ref="R202:R206" si="71">D202*I202/$I$201*O202</f>
        <v>1.0141608570714369</v>
      </c>
      <c r="S202" s="106">
        <f t="shared" si="69"/>
        <v>-1.4160857071436883E-2</v>
      </c>
      <c r="T202" s="106">
        <f t="shared" ref="T202:T206" si="72">E202*L202/$L$201*O202</f>
        <v>1.5541908889123772</v>
      </c>
      <c r="U202" s="106">
        <f t="shared" si="70"/>
        <v>0.44580911108762278</v>
      </c>
    </row>
    <row r="203" spans="1:21">
      <c r="A203" s="64">
        <v>18.899999999999999</v>
      </c>
      <c r="B203" s="17">
        <v>30</v>
      </c>
      <c r="C203" s="17">
        <v>0.25</v>
      </c>
      <c r="D203" s="29">
        <v>1</v>
      </c>
      <c r="E203" s="29">
        <v>2</v>
      </c>
      <c r="F203" s="65">
        <v>3</v>
      </c>
      <c r="G203" s="55">
        <v>3.503733946493683</v>
      </c>
      <c r="H203" s="55">
        <v>72.06748853316364</v>
      </c>
      <c r="I203" s="2">
        <v>0.87392070500000019</v>
      </c>
      <c r="J203" s="2">
        <v>0.11004742000000002</v>
      </c>
      <c r="K203" s="2">
        <v>-2.9698349999999992E-3</v>
      </c>
      <c r="L203" s="2">
        <v>1.0674950000000001</v>
      </c>
      <c r="M203" s="2">
        <v>1.105561448E-2</v>
      </c>
      <c r="N203" s="2">
        <v>0.29958776000000004</v>
      </c>
      <c r="O203" s="2">
        <v>1.0499999999999998</v>
      </c>
      <c r="P203" s="2">
        <v>1.02</v>
      </c>
      <c r="Q203" s="2">
        <v>1.95</v>
      </c>
      <c r="R203" s="106">
        <f t="shared" si="71"/>
        <v>0.9091297999222232</v>
      </c>
      <c r="S203" s="106">
        <f t="shared" si="69"/>
        <v>9.0870200077776797E-2</v>
      </c>
      <c r="T203" s="106">
        <f t="shared" si="72"/>
        <v>1.0770240989324593</v>
      </c>
      <c r="U203" s="106">
        <f t="shared" si="70"/>
        <v>0.92297590106754068</v>
      </c>
    </row>
    <row r="204" spans="1:21">
      <c r="A204" s="64">
        <v>19.5</v>
      </c>
      <c r="B204" s="17">
        <v>30</v>
      </c>
      <c r="C204" s="17">
        <v>0.25</v>
      </c>
      <c r="D204" s="29">
        <v>1</v>
      </c>
      <c r="E204" s="29">
        <v>2</v>
      </c>
      <c r="F204" s="65">
        <v>4</v>
      </c>
      <c r="G204" s="55">
        <v>2.7676659199152214</v>
      </c>
      <c r="H204" s="55">
        <v>113.18452151432723</v>
      </c>
      <c r="I204" s="2">
        <v>0.77751140500000004</v>
      </c>
      <c r="J204" s="2">
        <v>0.21881745999999999</v>
      </c>
      <c r="K204" s="2">
        <v>-9.3826999999999973E-4</v>
      </c>
      <c r="L204" s="2">
        <v>0.66937999999999998</v>
      </c>
      <c r="M204" s="2">
        <v>1.3679832980000001E-2</v>
      </c>
      <c r="N204" s="2">
        <v>0.46799446</v>
      </c>
      <c r="O204" s="2">
        <v>1</v>
      </c>
      <c r="P204" s="2">
        <v>1.02</v>
      </c>
      <c r="Q204" s="2">
        <v>2</v>
      </c>
      <c r="R204" s="106">
        <f t="shared" si="71"/>
        <v>0.77032028412245024</v>
      </c>
      <c r="S204" s="106">
        <f t="shared" si="69"/>
        <v>0.22967971587754976</v>
      </c>
      <c r="T204" s="106">
        <f t="shared" si="72"/>
        <v>0.64319551075707926</v>
      </c>
      <c r="U204" s="106">
        <f t="shared" si="70"/>
        <v>1.3568044892429207</v>
      </c>
    </row>
    <row r="205" spans="1:21">
      <c r="A205" s="64">
        <v>19.7</v>
      </c>
      <c r="B205" s="17">
        <v>30</v>
      </c>
      <c r="C205" s="17">
        <v>0.25</v>
      </c>
      <c r="D205" s="29">
        <v>1</v>
      </c>
      <c r="E205" s="29">
        <v>2</v>
      </c>
      <c r="F205" s="65">
        <v>5</v>
      </c>
      <c r="G205" s="55">
        <v>2.1740710772023681</v>
      </c>
      <c r="H205" s="55">
        <v>166.60499761974555</v>
      </c>
      <c r="I205" s="2">
        <v>0.65396695500000002</v>
      </c>
      <c r="J205" s="2">
        <v>0.35787308500000004</v>
      </c>
      <c r="K205" s="2">
        <v>1.7172900000000007E-3</v>
      </c>
      <c r="L205" s="2">
        <v>0.39812720000000001</v>
      </c>
      <c r="M205" s="2">
        <v>1.6119392E-2</v>
      </c>
      <c r="N205" s="2">
        <v>0.61701943999999997</v>
      </c>
      <c r="O205" s="2">
        <v>0.89999999999999991</v>
      </c>
      <c r="P205" s="2">
        <v>1.08</v>
      </c>
      <c r="Q205" s="2">
        <v>2</v>
      </c>
      <c r="R205" s="106">
        <f t="shared" si="71"/>
        <v>0.58312663532448661</v>
      </c>
      <c r="S205" s="106">
        <f t="shared" si="69"/>
        <v>0.41687336467551339</v>
      </c>
      <c r="T205" s="106">
        <f t="shared" si="72"/>
        <v>0.34429810417887785</v>
      </c>
      <c r="U205" s="106">
        <f t="shared" si="70"/>
        <v>1.6557018958211223</v>
      </c>
    </row>
    <row r="206" spans="1:21">
      <c r="A206" s="64">
        <v>19.3</v>
      </c>
      <c r="B206" s="17">
        <v>30</v>
      </c>
      <c r="C206" s="17">
        <v>0.25</v>
      </c>
      <c r="D206" s="29">
        <v>1</v>
      </c>
      <c r="E206" s="29">
        <v>2</v>
      </c>
      <c r="F206" s="65">
        <v>6</v>
      </c>
      <c r="G206" s="55">
        <v>1.7778824971293576</v>
      </c>
      <c r="H206" s="55">
        <v>203.83025650767271</v>
      </c>
      <c r="I206" s="2">
        <v>0.50891797000000005</v>
      </c>
      <c r="J206" s="2">
        <v>0.53300082000000004</v>
      </c>
      <c r="K206" s="2">
        <v>5.4499750000000019E-3</v>
      </c>
      <c r="L206" s="2">
        <v>0.22969519999999999</v>
      </c>
      <c r="M206" s="2">
        <v>1.8442682000000002E-2</v>
      </c>
      <c r="N206" s="2">
        <v>0.74839864000000011</v>
      </c>
      <c r="O206" s="2">
        <v>0.79999999999999993</v>
      </c>
      <c r="P206" s="2">
        <v>1.1000000000000001</v>
      </c>
      <c r="Q206" s="2">
        <v>2.0499999999999998</v>
      </c>
      <c r="R206" s="106">
        <f t="shared" si="71"/>
        <v>0.40336883315086092</v>
      </c>
      <c r="S206" s="106">
        <f t="shared" si="69"/>
        <v>0.59663116684913908</v>
      </c>
      <c r="T206" s="106">
        <f t="shared" si="72"/>
        <v>0.1765680737189034</v>
      </c>
      <c r="U206" s="106">
        <f t="shared" si="70"/>
        <v>1.8234319262810965</v>
      </c>
    </row>
    <row r="207" spans="1:21">
      <c r="A207" s="66">
        <v>21.6</v>
      </c>
      <c r="B207" s="15">
        <v>30</v>
      </c>
      <c r="C207" s="15">
        <v>0.25</v>
      </c>
      <c r="D207" s="44">
        <v>0.5</v>
      </c>
      <c r="E207" s="44">
        <v>1</v>
      </c>
      <c r="F207" s="57">
        <v>0</v>
      </c>
      <c r="G207" s="44"/>
      <c r="H207" s="44"/>
      <c r="I207" s="4">
        <v>0.50679989999999997</v>
      </c>
      <c r="J207" s="4">
        <v>-5.6304700000000003E-3</v>
      </c>
      <c r="K207" s="4">
        <v>-5.4447499999999999E-3</v>
      </c>
      <c r="L207" s="4">
        <v>1.0022958</v>
      </c>
      <c r="M207" s="4">
        <v>3.7072605762E-3</v>
      </c>
      <c r="N207" s="4">
        <v>1.1848421349999999E-2</v>
      </c>
      <c r="O207" s="4">
        <v>1</v>
      </c>
      <c r="P207" s="4">
        <v>1</v>
      </c>
      <c r="Q207" s="4">
        <v>2</v>
      </c>
      <c r="R207" s="106">
        <f>D207*I207/$I$207*O207</f>
        <v>0.5</v>
      </c>
      <c r="S207" s="106">
        <f t="shared" si="69"/>
        <v>0</v>
      </c>
      <c r="T207" s="106">
        <f>E207*L207/$L$207*O207</f>
        <v>1</v>
      </c>
      <c r="U207" s="106">
        <f t="shared" si="70"/>
        <v>0</v>
      </c>
    </row>
    <row r="208" spans="1:21">
      <c r="A208" s="66">
        <v>19.5</v>
      </c>
      <c r="B208" s="15">
        <v>30</v>
      </c>
      <c r="C208" s="15">
        <v>0.25</v>
      </c>
      <c r="D208" s="44">
        <v>0.5</v>
      </c>
      <c r="E208" s="44">
        <v>1</v>
      </c>
      <c r="F208" s="57">
        <v>2</v>
      </c>
      <c r="G208" s="44">
        <v>2.3334111197110285</v>
      </c>
      <c r="H208" s="44">
        <v>33.765108138181816</v>
      </c>
      <c r="I208" s="44">
        <v>0.45419496000000004</v>
      </c>
      <c r="J208" s="4">
        <v>3.5601345E-2</v>
      </c>
      <c r="K208" s="4">
        <v>-4.0365999999999996E-3</v>
      </c>
      <c r="L208" s="4">
        <v>0.60547279999999992</v>
      </c>
      <c r="M208" s="4">
        <v>7.8701136799999988E-3</v>
      </c>
      <c r="N208" s="4">
        <v>0.11560885999999999</v>
      </c>
      <c r="O208" s="4">
        <v>1</v>
      </c>
      <c r="P208" s="4">
        <v>1</v>
      </c>
      <c r="Q208" s="4">
        <v>2</v>
      </c>
      <c r="R208" s="106">
        <f t="shared" ref="R208:R212" si="73">D208*I208/$I$207*O208</f>
        <v>0.44810087768367757</v>
      </c>
      <c r="S208" s="106">
        <f t="shared" si="69"/>
        <v>5.1899122316322432E-2</v>
      </c>
      <c r="T208" s="106">
        <f t="shared" ref="T208:T212" si="74">E208*L208/$L$207*O208</f>
        <v>0.60408593950009559</v>
      </c>
      <c r="U208" s="106">
        <f t="shared" si="70"/>
        <v>0.39591406049990441</v>
      </c>
    </row>
    <row r="209" spans="1:21">
      <c r="A209" s="66">
        <v>19.7</v>
      </c>
      <c r="B209" s="15">
        <v>30</v>
      </c>
      <c r="C209" s="15">
        <v>0.25</v>
      </c>
      <c r="D209" s="44">
        <v>0.5</v>
      </c>
      <c r="E209" s="44">
        <v>1</v>
      </c>
      <c r="F209" s="57">
        <v>3</v>
      </c>
      <c r="G209" s="44">
        <v>1.6412578589910289</v>
      </c>
      <c r="H209" s="44">
        <v>123.19563543272729</v>
      </c>
      <c r="I209" s="44">
        <v>0.38829929500000004</v>
      </c>
      <c r="J209" s="4">
        <v>0.11082070500000001</v>
      </c>
      <c r="K209" s="4">
        <v>-3.2309249999999995E-3</v>
      </c>
      <c r="L209" s="4">
        <v>0.31194620000000001</v>
      </c>
      <c r="M209" s="4">
        <v>1.0777119119999999E-2</v>
      </c>
      <c r="N209" s="4">
        <v>0.22420806000000001</v>
      </c>
      <c r="O209" s="4">
        <v>1</v>
      </c>
      <c r="P209" s="4">
        <v>1</v>
      </c>
      <c r="Q209" s="4">
        <v>2</v>
      </c>
      <c r="R209" s="106">
        <f t="shared" si="73"/>
        <v>0.38308935637122271</v>
      </c>
      <c r="S209" s="106">
        <f t="shared" si="69"/>
        <v>0.11691064362877729</v>
      </c>
      <c r="T209" s="106">
        <f t="shared" si="74"/>
        <v>0.31123167432209137</v>
      </c>
      <c r="U209" s="106">
        <f t="shared" si="70"/>
        <v>0.68876832567790869</v>
      </c>
    </row>
    <row r="210" spans="1:21">
      <c r="A210" s="66">
        <v>19.2</v>
      </c>
      <c r="B210" s="15">
        <v>30</v>
      </c>
      <c r="C210" s="15">
        <v>0.25</v>
      </c>
      <c r="D210" s="44">
        <v>0.5</v>
      </c>
      <c r="E210" s="44">
        <v>1</v>
      </c>
      <c r="F210" s="57">
        <v>4</v>
      </c>
      <c r="G210" s="44">
        <v>1.0899400056153119</v>
      </c>
      <c r="H210" s="44">
        <v>243.68782798472714</v>
      </c>
      <c r="I210" s="44">
        <v>0.24234007999999999</v>
      </c>
      <c r="J210" s="4">
        <v>0.247246465</v>
      </c>
      <c r="K210" s="4">
        <v>-1.8720949999999998E-3</v>
      </c>
      <c r="L210" s="4">
        <v>0.126695</v>
      </c>
      <c r="M210" s="4">
        <v>1.4233801999999999E-2</v>
      </c>
      <c r="N210" s="4">
        <v>0.33396544</v>
      </c>
      <c r="O210" s="4">
        <v>0.89999999999999991</v>
      </c>
      <c r="P210" s="4">
        <v>1.0499999999999998</v>
      </c>
      <c r="Q210" s="4">
        <v>2.0499999999999998</v>
      </c>
      <c r="R210" s="106">
        <f t="shared" si="73"/>
        <v>0.21517967150348685</v>
      </c>
      <c r="S210" s="106">
        <f t="shared" si="69"/>
        <v>0.28482032849651318</v>
      </c>
      <c r="T210" s="106">
        <f t="shared" si="74"/>
        <v>0.11376431987443227</v>
      </c>
      <c r="U210" s="106">
        <f t="shared" si="70"/>
        <v>0.88623568012556775</v>
      </c>
    </row>
    <row r="211" spans="1:21">
      <c r="A211" s="66">
        <v>18.8</v>
      </c>
      <c r="B211" s="15">
        <v>30</v>
      </c>
      <c r="C211" s="15">
        <v>0.25</v>
      </c>
      <c r="D211" s="44">
        <v>0.5</v>
      </c>
      <c r="E211" s="44">
        <v>1</v>
      </c>
      <c r="F211" s="57">
        <v>5</v>
      </c>
      <c r="G211" s="44">
        <v>0.85666053815261223</v>
      </c>
      <c r="H211" s="44">
        <v>277.83053838036381</v>
      </c>
      <c r="I211" s="44">
        <v>6.6308850000000003E-2</v>
      </c>
      <c r="J211" s="4">
        <v>0.39022121000000004</v>
      </c>
      <c r="K211" s="4">
        <v>9.7205000000001249E-5</v>
      </c>
      <c r="L211" s="4">
        <v>3.829476200000001E-2</v>
      </c>
      <c r="M211" s="4">
        <v>1.6713018000000003E-2</v>
      </c>
      <c r="N211" s="4">
        <v>0.40914086</v>
      </c>
      <c r="O211" s="4">
        <v>0.85</v>
      </c>
      <c r="P211" s="4">
        <v>1.1000000000000001</v>
      </c>
      <c r="Q211" s="4">
        <v>2.0499999999999998</v>
      </c>
      <c r="R211" s="106">
        <f t="shared" si="73"/>
        <v>5.5606288103056054E-2</v>
      </c>
      <c r="S211" s="106">
        <f t="shared" si="69"/>
        <v>0.44439371189694393</v>
      </c>
      <c r="T211" s="106">
        <f t="shared" si="74"/>
        <v>3.2475989323710631E-2</v>
      </c>
      <c r="U211" s="106">
        <f t="shared" si="70"/>
        <v>0.96752401067628935</v>
      </c>
    </row>
    <row r="212" spans="1:21">
      <c r="A212" s="66">
        <v>17.600000000000001</v>
      </c>
      <c r="B212" s="15">
        <v>30</v>
      </c>
      <c r="C212" s="15">
        <v>0.25</v>
      </c>
      <c r="D212" s="44">
        <v>0.5</v>
      </c>
      <c r="E212" s="44">
        <v>1</v>
      </c>
      <c r="F212" s="57">
        <v>6</v>
      </c>
      <c r="G212" s="44">
        <v>0.86189933546633957</v>
      </c>
      <c r="H212" s="44">
        <v>90.950190816000045</v>
      </c>
      <c r="I212" s="44">
        <v>-6.0480799999999999E-3</v>
      </c>
      <c r="J212" s="4">
        <v>0.44070422000000004</v>
      </c>
      <c r="K212" s="4">
        <v>2.7937550000000011E-3</v>
      </c>
      <c r="L212" s="4">
        <v>3.7973929442E-3</v>
      </c>
      <c r="M212" s="4">
        <v>1.7523288000000001E-2</v>
      </c>
      <c r="N212" s="4">
        <v>0.43786150000000001</v>
      </c>
      <c r="O212" s="4">
        <v>0.79999999999999993</v>
      </c>
      <c r="P212" s="4">
        <v>1.1000000000000001</v>
      </c>
      <c r="Q212" s="4">
        <v>2.0499999999999998</v>
      </c>
      <c r="R212" s="106">
        <f t="shared" si="73"/>
        <v>-4.7735447461611574E-3</v>
      </c>
      <c r="S212" s="106">
        <f t="shared" si="69"/>
        <v>0.50477354474616121</v>
      </c>
      <c r="T212" s="106">
        <f t="shared" si="74"/>
        <v>3.030955886835004E-3</v>
      </c>
      <c r="U212" s="106">
        <f t="shared" si="70"/>
        <v>0.996969044113165</v>
      </c>
    </row>
    <row r="213" spans="1:21">
      <c r="A213" s="67">
        <v>20.7</v>
      </c>
      <c r="B213" s="16">
        <v>20</v>
      </c>
      <c r="C213" s="16">
        <v>0.25</v>
      </c>
      <c r="D213" s="45">
        <v>3</v>
      </c>
      <c r="E213" s="45">
        <v>6</v>
      </c>
      <c r="F213" s="59">
        <v>0</v>
      </c>
      <c r="G213" s="45"/>
      <c r="H213" s="45"/>
      <c r="I213" s="45">
        <v>2.9815863500000006</v>
      </c>
      <c r="J213" s="6">
        <v>-5.6811850000000001E-3</v>
      </c>
      <c r="K213" s="6">
        <v>-5.7757199999999998E-3</v>
      </c>
      <c r="L213" s="6">
        <v>5.6231279999999995</v>
      </c>
      <c r="M213" s="6">
        <v>4.1214347167999998E-3</v>
      </c>
      <c r="N213" s="6">
        <v>2.1074781399999999E-2</v>
      </c>
      <c r="O213" s="6">
        <v>1</v>
      </c>
      <c r="P213" s="6">
        <v>1</v>
      </c>
      <c r="Q213" s="6">
        <v>2</v>
      </c>
      <c r="R213" s="106">
        <f>D213*I213/$I$213*O213</f>
        <v>3</v>
      </c>
      <c r="S213" s="106">
        <f t="shared" si="69"/>
        <v>0</v>
      </c>
      <c r="T213" s="106">
        <f>E213*L213/$L$213*O213</f>
        <v>5.9999999999999991</v>
      </c>
      <c r="U213" s="106">
        <f t="shared" si="70"/>
        <v>0</v>
      </c>
    </row>
    <row r="214" spans="1:21">
      <c r="A214" s="67">
        <v>20</v>
      </c>
      <c r="B214" s="16">
        <v>20</v>
      </c>
      <c r="C214" s="16">
        <v>0.25</v>
      </c>
      <c r="D214" s="45">
        <v>3</v>
      </c>
      <c r="E214" s="45">
        <v>6</v>
      </c>
      <c r="F214" s="59">
        <v>1</v>
      </c>
      <c r="G214" s="45">
        <v>7.1578233407121701</v>
      </c>
      <c r="H214" s="45">
        <v>23.276101268212116</v>
      </c>
      <c r="I214" s="45">
        <v>2.7989117000000001</v>
      </c>
      <c r="J214" s="6">
        <v>-2.0537449999999992E-3</v>
      </c>
      <c r="K214" s="6">
        <v>-4.4145299999999998E-3</v>
      </c>
      <c r="L214" s="6">
        <v>4.7817980000000011</v>
      </c>
      <c r="M214" s="6">
        <v>7.0812855200000002E-3</v>
      </c>
      <c r="N214" s="6">
        <v>0.1124</v>
      </c>
      <c r="O214" s="6">
        <v>1.1000000000000001</v>
      </c>
      <c r="P214" s="6">
        <v>1</v>
      </c>
      <c r="Q214" s="6">
        <v>1.95</v>
      </c>
      <c r="R214" s="106">
        <f t="shared" ref="R214:R219" si="75">D214*I214/$I$213*O214</f>
        <v>3.0978169087740826</v>
      </c>
      <c r="S214" s="106">
        <f t="shared" si="69"/>
        <v>-9.7816908774082556E-2</v>
      </c>
      <c r="T214" s="106">
        <f t="shared" ref="T214:T219" si="76">E214*L214/$L$213*O214</f>
        <v>5.612510830270983</v>
      </c>
      <c r="U214" s="106">
        <f t="shared" si="70"/>
        <v>0.38748916972901704</v>
      </c>
    </row>
    <row r="215" spans="1:21">
      <c r="A215" s="67">
        <v>17.600000000000001</v>
      </c>
      <c r="B215" s="16">
        <v>20</v>
      </c>
      <c r="C215" s="16">
        <v>0.25</v>
      </c>
      <c r="D215" s="45">
        <v>3</v>
      </c>
      <c r="E215" s="45">
        <v>6</v>
      </c>
      <c r="F215" s="59">
        <v>4</v>
      </c>
      <c r="G215" s="34">
        <v>2.2102567516821026</v>
      </c>
      <c r="H215" s="34">
        <v>44.416175090727286</v>
      </c>
      <c r="I215" s="34">
        <v>2.4450117000000002</v>
      </c>
      <c r="J215" s="6">
        <v>7.3770195000000011E-2</v>
      </c>
      <c r="K215" s="6">
        <v>-2.6624999999999999E-4</v>
      </c>
      <c r="L215" s="6">
        <v>3.3170480000000002</v>
      </c>
      <c r="M215" s="6">
        <v>1.227798632E-2</v>
      </c>
      <c r="N215" s="6">
        <v>0.46891574000000003</v>
      </c>
      <c r="O215" s="6">
        <v>1.3</v>
      </c>
      <c r="P215" s="6">
        <v>0.89999999999999991</v>
      </c>
      <c r="Q215" s="6">
        <v>1.7999999999999998</v>
      </c>
      <c r="R215" s="106">
        <f t="shared" si="75"/>
        <v>3.1981450512073883</v>
      </c>
      <c r="S215" s="106">
        <f t="shared" si="69"/>
        <v>-0.19814505120738835</v>
      </c>
      <c r="T215" s="106">
        <f t="shared" si="76"/>
        <v>4.6011711630964127</v>
      </c>
      <c r="U215" s="106">
        <f t="shared" si="70"/>
        <v>1.3988288369035873</v>
      </c>
    </row>
    <row r="216" spans="1:21">
      <c r="A216" s="67">
        <v>17.8</v>
      </c>
      <c r="B216" s="16">
        <v>20</v>
      </c>
      <c r="C216" s="16">
        <v>0.25</v>
      </c>
      <c r="D216" s="45">
        <v>3</v>
      </c>
      <c r="E216" s="45">
        <v>6</v>
      </c>
      <c r="F216" s="59">
        <v>5</v>
      </c>
      <c r="G216" s="34">
        <v>1.8697550535234451</v>
      </c>
      <c r="H216" s="34">
        <v>52.621330654636317</v>
      </c>
      <c r="I216" s="34">
        <v>2.1842939500000003</v>
      </c>
      <c r="J216" s="6">
        <v>0.12214520500000002</v>
      </c>
      <c r="K216" s="6">
        <v>2.0658050000000013E-3</v>
      </c>
      <c r="L216" s="6">
        <v>2.9678</v>
      </c>
      <c r="M216" s="6">
        <v>1.4018618E-2</v>
      </c>
      <c r="N216" s="6">
        <v>0.61701943999999997</v>
      </c>
      <c r="O216" s="6">
        <v>1.32</v>
      </c>
      <c r="P216" s="6">
        <v>0.89999999999999991</v>
      </c>
      <c r="Q216" s="6">
        <v>1.75</v>
      </c>
      <c r="R216" s="106">
        <f t="shared" si="75"/>
        <v>2.9010744706421128</v>
      </c>
      <c r="S216" s="106">
        <f t="shared" si="69"/>
        <v>9.8925529357887232E-2</v>
      </c>
      <c r="T216" s="106">
        <f t="shared" si="76"/>
        <v>4.1800535218120594</v>
      </c>
      <c r="U216" s="106">
        <f t="shared" si="70"/>
        <v>1.8199464781879406</v>
      </c>
    </row>
    <row r="217" spans="1:21">
      <c r="A217" s="67">
        <v>18</v>
      </c>
      <c r="B217" s="16">
        <v>20</v>
      </c>
      <c r="C217" s="16">
        <v>0.25</v>
      </c>
      <c r="D217" s="45">
        <v>3</v>
      </c>
      <c r="E217" s="45">
        <v>6</v>
      </c>
      <c r="F217" s="59">
        <v>6</v>
      </c>
      <c r="G217" s="34">
        <v>1.6470414509886486</v>
      </c>
      <c r="H217" s="34">
        <v>51.474590078981805</v>
      </c>
      <c r="I217" s="34">
        <v>2.35650235</v>
      </c>
      <c r="J217" s="6">
        <v>0.1794567</v>
      </c>
      <c r="K217" s="6">
        <v>5.1836950000000012E-3</v>
      </c>
      <c r="L217" s="6">
        <v>2.7119120000000003</v>
      </c>
      <c r="M217" s="6">
        <v>1.5634057999999999E-2</v>
      </c>
      <c r="N217" s="6">
        <v>0.76324535999999998</v>
      </c>
      <c r="O217" s="6">
        <v>1.32</v>
      </c>
      <c r="P217" s="6">
        <v>0.89999999999999991</v>
      </c>
      <c r="Q217" s="6">
        <v>1.75</v>
      </c>
      <c r="R217" s="106">
        <f t="shared" si="75"/>
        <v>3.1297934088006536</v>
      </c>
      <c r="S217" s="106">
        <f t="shared" si="69"/>
        <v>-0.1297934088006536</v>
      </c>
      <c r="T217" s="106">
        <f t="shared" si="76"/>
        <v>3.8196432732813492</v>
      </c>
      <c r="U217" s="106">
        <f t="shared" si="70"/>
        <v>2.1803567267186508</v>
      </c>
    </row>
    <row r="218" spans="1:21">
      <c r="A218" s="67">
        <v>18</v>
      </c>
      <c r="B218" s="16">
        <v>20</v>
      </c>
      <c r="C218" s="16">
        <v>0.25</v>
      </c>
      <c r="D218" s="45">
        <v>3</v>
      </c>
      <c r="E218" s="45">
        <v>6</v>
      </c>
      <c r="F218" s="59">
        <v>7</v>
      </c>
      <c r="G218" s="34">
        <v>1.5627479755710791</v>
      </c>
      <c r="H218" s="34">
        <v>61.53286990320008</v>
      </c>
      <c r="I218" s="34">
        <v>2.3090152499999999</v>
      </c>
      <c r="J218" s="6">
        <v>0.24087195499999997</v>
      </c>
      <c r="K218" s="6">
        <v>5.1836950000000012E-3</v>
      </c>
      <c r="L218" s="6">
        <v>2.468102</v>
      </c>
      <c r="M218" s="6">
        <v>1.7037018000000001E-2</v>
      </c>
      <c r="N218" s="6">
        <v>0.90222400000000014</v>
      </c>
      <c r="O218" s="6">
        <v>1.32</v>
      </c>
      <c r="P218" s="6">
        <v>0.88</v>
      </c>
      <c r="Q218" s="6">
        <v>1.7</v>
      </c>
      <c r="R218" s="106">
        <f t="shared" si="75"/>
        <v>3.0667233199534865</v>
      </c>
      <c r="S218" s="106">
        <f t="shared" si="69"/>
        <v>-6.672331995348646E-2</v>
      </c>
      <c r="T218" s="106">
        <f t="shared" si="76"/>
        <v>3.4762445101729864</v>
      </c>
      <c r="U218" s="106">
        <f t="shared" si="70"/>
        <v>2.5237554898270136</v>
      </c>
    </row>
    <row r="219" spans="1:21" ht="17.25">
      <c r="A219" s="68">
        <v>18</v>
      </c>
      <c r="B219" s="16">
        <v>20</v>
      </c>
      <c r="C219" s="16">
        <v>0.25</v>
      </c>
      <c r="D219" s="45">
        <v>3</v>
      </c>
      <c r="E219" s="45">
        <v>6</v>
      </c>
      <c r="F219" s="69">
        <v>8</v>
      </c>
      <c r="G219" s="34">
        <v>1.463272507583758</v>
      </c>
      <c r="H219" s="34">
        <v>34.722259528000002</v>
      </c>
      <c r="I219" s="34">
        <v>1.5218361499999999</v>
      </c>
      <c r="J219" s="6">
        <v>0.30941240000000003</v>
      </c>
      <c r="K219" s="6">
        <v>1.3110339999999998E-2</v>
      </c>
      <c r="L219" s="6">
        <v>2.2562479999999998</v>
      </c>
      <c r="M219" s="6">
        <v>1.8442682000000002E-2</v>
      </c>
      <c r="N219" s="6">
        <v>1.0465739999999999</v>
      </c>
      <c r="O219" s="6">
        <v>1.32</v>
      </c>
      <c r="P219" s="6">
        <v>0.88</v>
      </c>
      <c r="Q219" s="6">
        <v>1.7</v>
      </c>
      <c r="R219" s="106">
        <f t="shared" si="75"/>
        <v>2.0212297906448349</v>
      </c>
      <c r="S219" s="106">
        <f t="shared" si="69"/>
        <v>0.97877020935516512</v>
      </c>
      <c r="T219" s="106">
        <f t="shared" si="76"/>
        <v>3.1778547740688108</v>
      </c>
      <c r="U219" s="106">
        <f t="shared" si="70"/>
        <v>2.8221452259311892</v>
      </c>
    </row>
    <row r="220" spans="1:21" ht="17.25">
      <c r="A220" s="104">
        <v>22.5</v>
      </c>
      <c r="B220" s="18">
        <v>30</v>
      </c>
      <c r="C220" s="18">
        <v>0.25</v>
      </c>
      <c r="D220" s="27">
        <v>3</v>
      </c>
      <c r="E220" s="27">
        <v>6</v>
      </c>
      <c r="F220" s="105">
        <v>0</v>
      </c>
      <c r="G220" s="27"/>
      <c r="H220" s="27"/>
      <c r="I220" s="27">
        <v>3.1499781499999999</v>
      </c>
      <c r="J220" s="3">
        <v>-5.0725849999999992E-3</v>
      </c>
      <c r="K220" s="3">
        <v>-5.6893350000000002E-3</v>
      </c>
      <c r="L220" s="3">
        <v>5.5125499999999992</v>
      </c>
      <c r="M220" s="3">
        <v>6.4583049800000011E-3</v>
      </c>
      <c r="N220" s="3">
        <v>2.1010032599999999E-2</v>
      </c>
      <c r="O220" s="3">
        <v>1</v>
      </c>
      <c r="P220" s="3">
        <v>1</v>
      </c>
      <c r="Q220" s="3">
        <v>3</v>
      </c>
      <c r="R220" s="106">
        <f>D220*I220/$I$220*O220</f>
        <v>3.0000000000000004</v>
      </c>
      <c r="S220" s="106">
        <f t="shared" si="69"/>
        <v>0</v>
      </c>
      <c r="T220" s="106">
        <f>E220*L220/$L$220*O220</f>
        <v>6.0000000000000009</v>
      </c>
      <c r="U220" s="106">
        <f t="shared" si="70"/>
        <v>0</v>
      </c>
    </row>
    <row r="221" spans="1:21">
      <c r="A221" s="63">
        <v>22.1</v>
      </c>
      <c r="B221" s="18">
        <v>30</v>
      </c>
      <c r="C221" s="18">
        <v>0.25</v>
      </c>
      <c r="D221" s="27">
        <v>3</v>
      </c>
      <c r="E221" s="27">
        <v>6</v>
      </c>
      <c r="F221" s="32">
        <v>2</v>
      </c>
      <c r="G221" s="27">
        <v>2.4898059698703552</v>
      </c>
      <c r="H221" s="27">
        <v>67.091755970909105</v>
      </c>
      <c r="I221" s="27">
        <v>2.6791531000000002</v>
      </c>
      <c r="J221" s="27">
        <v>7.6855625000000011E-2</v>
      </c>
      <c r="K221" s="3">
        <v>-3.7983049999999997E-3</v>
      </c>
      <c r="L221" s="3">
        <v>3.8505419999999999</v>
      </c>
      <c r="M221" s="3">
        <v>1.04238E-2</v>
      </c>
      <c r="N221" s="3">
        <v>0.22734694000000003</v>
      </c>
      <c r="O221" s="3">
        <v>1.1499999999999999</v>
      </c>
      <c r="P221" s="3">
        <v>1</v>
      </c>
      <c r="Q221" s="3">
        <v>2.9049999999999998</v>
      </c>
      <c r="R221" s="106">
        <f t="shared" ref="R221:R225" si="77">D221*I221/$I$220*O221</f>
        <v>2.9343308921047595</v>
      </c>
      <c r="S221" s="106">
        <f t="shared" si="69"/>
        <v>6.5669107895240497E-2</v>
      </c>
      <c r="T221" s="106">
        <f t="shared" ref="T221:T225" si="78">E221*L221/$L$220*O221</f>
        <v>4.8196823248768714</v>
      </c>
      <c r="U221" s="106">
        <f t="shared" si="70"/>
        <v>1.1803176751231286</v>
      </c>
    </row>
    <row r="222" spans="1:21">
      <c r="A222" s="63">
        <v>22.6</v>
      </c>
      <c r="B222" s="18">
        <v>30</v>
      </c>
      <c r="C222" s="18">
        <v>0.25</v>
      </c>
      <c r="D222" s="27">
        <v>3</v>
      </c>
      <c r="E222" s="27">
        <v>6</v>
      </c>
      <c r="F222" s="32">
        <v>3</v>
      </c>
      <c r="G222" s="27">
        <v>2.1506640353980684</v>
      </c>
      <c r="H222" s="27">
        <v>132.11901755636359</v>
      </c>
      <c r="I222" s="27">
        <v>2.4499429500000001</v>
      </c>
      <c r="J222" s="27">
        <v>0.15752331999999999</v>
      </c>
      <c r="K222" s="3">
        <v>-2.2105849999999993E-3</v>
      </c>
      <c r="L222" s="3">
        <v>3.3613519999999997</v>
      </c>
      <c r="M222" s="3">
        <v>1.2514121999999999E-2</v>
      </c>
      <c r="N222" s="3">
        <v>0.36395063999999999</v>
      </c>
      <c r="O222" s="3">
        <v>1.19</v>
      </c>
      <c r="P222" s="3">
        <v>1</v>
      </c>
      <c r="Q222" s="3">
        <v>2.7949999999999999</v>
      </c>
      <c r="R222" s="106">
        <f t="shared" si="77"/>
        <v>2.7766212700554762</v>
      </c>
      <c r="S222" s="106">
        <f t="shared" si="69"/>
        <v>0.22337872994452379</v>
      </c>
      <c r="T222" s="106">
        <f t="shared" si="78"/>
        <v>4.3537116724564857</v>
      </c>
      <c r="U222" s="106">
        <f t="shared" si="70"/>
        <v>1.6462883275435143</v>
      </c>
    </row>
    <row r="223" spans="1:21">
      <c r="A223" s="63">
        <v>23</v>
      </c>
      <c r="B223" s="18">
        <v>30</v>
      </c>
      <c r="C223" s="18">
        <v>0.25</v>
      </c>
      <c r="D223" s="27">
        <v>3</v>
      </c>
      <c r="E223" s="27">
        <v>6</v>
      </c>
      <c r="F223" s="32">
        <v>4.166666666666667</v>
      </c>
      <c r="G223" s="27">
        <v>1.7788963056162319</v>
      </c>
      <c r="H223" s="27">
        <v>199.62894126545456</v>
      </c>
      <c r="I223" s="27">
        <v>2.2818068499999997</v>
      </c>
      <c r="J223" s="27">
        <v>0.29972496000000004</v>
      </c>
      <c r="K223" s="3">
        <v>1.1123450000000007E-3</v>
      </c>
      <c r="L223" s="3">
        <v>2.8605499999999999</v>
      </c>
      <c r="M223" s="3">
        <v>1.5149048E-2</v>
      </c>
      <c r="N223" s="3">
        <v>0.54849784000000001</v>
      </c>
      <c r="O223" s="3">
        <v>1.2</v>
      </c>
      <c r="P223" s="3">
        <v>1</v>
      </c>
      <c r="Q223" s="3">
        <v>2.7949999999999999</v>
      </c>
      <c r="R223" s="106">
        <f t="shared" si="77"/>
        <v>2.6077973461498449</v>
      </c>
      <c r="S223" s="106">
        <f t="shared" si="69"/>
        <v>0.39220265385015507</v>
      </c>
      <c r="T223" s="106">
        <f t="shared" si="78"/>
        <v>3.7361946830414241</v>
      </c>
      <c r="U223" s="106">
        <f t="shared" si="70"/>
        <v>2.2638053169585759</v>
      </c>
    </row>
    <row r="224" spans="1:21">
      <c r="A224" s="63">
        <v>23.3</v>
      </c>
      <c r="B224" s="18">
        <v>30</v>
      </c>
      <c r="C224" s="18">
        <v>0.25</v>
      </c>
      <c r="D224" s="27">
        <v>3</v>
      </c>
      <c r="E224" s="27">
        <v>6</v>
      </c>
      <c r="F224" s="32">
        <v>5</v>
      </c>
      <c r="G224" s="27">
        <v>1.7040363999020536</v>
      </c>
      <c r="H224" s="27">
        <v>195.32701527272732</v>
      </c>
      <c r="I224" s="27">
        <v>2.0581708999999999</v>
      </c>
      <c r="J224" s="27">
        <v>0.39910871000000003</v>
      </c>
      <c r="K224" s="3">
        <v>3.8233800000000004E-3</v>
      </c>
      <c r="L224" s="3">
        <v>2.4612079999999996</v>
      </c>
      <c r="M224" s="3">
        <v>1.6713018000000003E-2</v>
      </c>
      <c r="N224" s="3">
        <v>0.67199686000000003</v>
      </c>
      <c r="O224" s="3">
        <v>1.19</v>
      </c>
      <c r="P224" s="3">
        <v>1</v>
      </c>
      <c r="Q224" s="3">
        <v>2.8249999999999997</v>
      </c>
      <c r="R224" s="106">
        <f t="shared" si="77"/>
        <v>2.3326098668335202</v>
      </c>
      <c r="S224" s="106">
        <f t="shared" si="69"/>
        <v>0.66739013316647977</v>
      </c>
      <c r="T224" s="106">
        <f t="shared" si="78"/>
        <v>3.187821447424513</v>
      </c>
      <c r="U224" s="106">
        <f t="shared" si="70"/>
        <v>2.812178552575487</v>
      </c>
    </row>
    <row r="225" spans="1:116">
      <c r="A225" s="63">
        <v>23.3</v>
      </c>
      <c r="B225" s="18">
        <v>30</v>
      </c>
      <c r="C225" s="18">
        <v>0.25</v>
      </c>
      <c r="D225" s="27">
        <v>3</v>
      </c>
      <c r="E225" s="27">
        <v>6</v>
      </c>
      <c r="F225" s="32">
        <v>6</v>
      </c>
      <c r="G225" s="27">
        <v>1.5306938999668769</v>
      </c>
      <c r="H225" s="27">
        <v>276.20073912014522</v>
      </c>
      <c r="I225" s="27">
        <v>2.1282091999999997</v>
      </c>
      <c r="J225" s="27">
        <v>0.55121179500000006</v>
      </c>
      <c r="K225" s="3">
        <v>8.5452950000000014E-3</v>
      </c>
      <c r="L225" s="3">
        <v>2.1216079999999997</v>
      </c>
      <c r="M225" s="3">
        <v>1.8821592000000002E-2</v>
      </c>
      <c r="N225" s="3">
        <v>0.84713446000000003</v>
      </c>
      <c r="O225" s="3">
        <v>1.1499999999999999</v>
      </c>
      <c r="P225" s="3">
        <v>1.0299999999999998</v>
      </c>
      <c r="Q225" s="3">
        <v>2.8249999999999997</v>
      </c>
      <c r="R225" s="106">
        <f t="shared" si="77"/>
        <v>2.3309119588654919</v>
      </c>
      <c r="S225" s="106">
        <f t="shared" si="69"/>
        <v>0.66908804113450815</v>
      </c>
      <c r="T225" s="106">
        <f t="shared" si="78"/>
        <v>2.6555940898495245</v>
      </c>
      <c r="U225" s="106">
        <f t="shared" si="70"/>
        <v>3.3444059101504755</v>
      </c>
    </row>
    <row r="226" spans="1:116">
      <c r="A226" s="64">
        <v>28</v>
      </c>
      <c r="B226" s="17">
        <v>30</v>
      </c>
      <c r="C226" s="17">
        <v>0.25</v>
      </c>
      <c r="D226" s="29">
        <v>9.6</v>
      </c>
      <c r="E226" s="29">
        <v>15</v>
      </c>
      <c r="F226" s="28">
        <v>0</v>
      </c>
      <c r="G226" s="29"/>
      <c r="H226" s="29"/>
      <c r="I226" s="29">
        <v>6.2373051000000004</v>
      </c>
      <c r="J226" s="29">
        <v>-5.584795E-3</v>
      </c>
      <c r="K226" s="2">
        <v>-5.86668E-3</v>
      </c>
      <c r="L226" s="2">
        <v>5.3021221000000001</v>
      </c>
      <c r="M226" s="2">
        <v>3.8419332050000001E-3</v>
      </c>
      <c r="N226" s="2">
        <v>1.2588676096E-2</v>
      </c>
      <c r="O226" s="2">
        <v>2</v>
      </c>
      <c r="P226" s="2">
        <v>2</v>
      </c>
      <c r="Q226" s="2">
        <v>2</v>
      </c>
      <c r="R226" s="106">
        <f>D226*I226/$I$226*O226</f>
        <v>19.2</v>
      </c>
      <c r="S226" s="106">
        <f t="shared" si="69"/>
        <v>-9.6</v>
      </c>
      <c r="T226" s="106">
        <f>E226*L226/$L$226*O226</f>
        <v>29.999999999999996</v>
      </c>
      <c r="U226" s="106">
        <f t="shared" si="70"/>
        <v>-14.999999999999996</v>
      </c>
    </row>
    <row r="227" spans="1:116">
      <c r="A227" s="64">
        <v>21</v>
      </c>
      <c r="B227" s="17">
        <v>30</v>
      </c>
      <c r="C227" s="17">
        <v>0.25</v>
      </c>
      <c r="D227" s="29">
        <v>9.6</v>
      </c>
      <c r="E227" s="29">
        <v>15</v>
      </c>
      <c r="F227" s="28">
        <v>0.66666666666666663</v>
      </c>
      <c r="G227" s="55">
        <v>1.0816704228083984</v>
      </c>
      <c r="H227" s="55">
        <v>53.368633837090925</v>
      </c>
      <c r="I227" s="55">
        <v>6.0218804500000003</v>
      </c>
      <c r="J227" s="55">
        <v>5.8632650000000003E-3</v>
      </c>
      <c r="K227" s="2">
        <v>-4.5406349999999995E-3</v>
      </c>
      <c r="L227" s="2">
        <v>4.8406149000000003</v>
      </c>
      <c r="M227" s="2">
        <v>6.6286384199999993E-3</v>
      </c>
      <c r="N227" s="2">
        <v>6.3905614999999999E-2</v>
      </c>
      <c r="O227" s="2">
        <v>2.2000000000000002</v>
      </c>
      <c r="P227" s="2">
        <v>1.8</v>
      </c>
      <c r="Q227" s="2">
        <v>2</v>
      </c>
      <c r="R227" s="106">
        <f t="shared" ref="R227:R234" si="79">D227*I227/$I$226*O227</f>
        <v>20.390555386492156</v>
      </c>
      <c r="S227" s="106">
        <f t="shared" si="69"/>
        <v>-10.790555386492157</v>
      </c>
      <c r="T227" s="106">
        <f t="shared" ref="T227:T234" si="80">E227*L227/$L$226*O227</f>
        <v>30.127614696010113</v>
      </c>
      <c r="U227" s="106">
        <f t="shared" si="70"/>
        <v>-15.127614696010113</v>
      </c>
    </row>
    <row r="228" spans="1:116">
      <c r="A228" s="64">
        <v>20</v>
      </c>
      <c r="B228" s="17">
        <v>30</v>
      </c>
      <c r="C228" s="17">
        <v>0.25</v>
      </c>
      <c r="D228" s="29">
        <v>9.6</v>
      </c>
      <c r="E228" s="29">
        <v>15</v>
      </c>
      <c r="F228" s="28">
        <v>1.0833333333333333</v>
      </c>
      <c r="G228" s="55">
        <v>0.97537834089489128</v>
      </c>
      <c r="H228" s="55">
        <v>115.55785076386913</v>
      </c>
      <c r="I228" s="55">
        <v>6.2485047000000007</v>
      </c>
      <c r="J228" s="55">
        <v>2.2445055000000002E-2</v>
      </c>
      <c r="K228" s="2">
        <v>-3.7983449999999998E-3</v>
      </c>
      <c r="L228" s="2">
        <v>4.5405135999999997</v>
      </c>
      <c r="M228" s="2">
        <v>7.6674931200000004E-3</v>
      </c>
      <c r="N228" s="2">
        <v>0.10530399999999999</v>
      </c>
      <c r="O228" s="2">
        <v>2.25</v>
      </c>
      <c r="P228" s="2">
        <v>1.78</v>
      </c>
      <c r="Q228" s="2">
        <v>1.95</v>
      </c>
      <c r="R228" s="106">
        <f t="shared" si="79"/>
        <v>21.638784596251352</v>
      </c>
      <c r="S228" s="106">
        <f t="shared" si="69"/>
        <v>-12.038784596251352</v>
      </c>
      <c r="T228" s="106">
        <f t="shared" si="80"/>
        <v>28.902075642505476</v>
      </c>
      <c r="U228" s="106">
        <f t="shared" si="70"/>
        <v>-13.902075642505476</v>
      </c>
    </row>
    <row r="229" spans="1:116">
      <c r="A229" s="64">
        <v>19.5</v>
      </c>
      <c r="B229" s="17">
        <v>30</v>
      </c>
      <c r="C229" s="17">
        <v>0.25</v>
      </c>
      <c r="D229" s="29">
        <v>9.6</v>
      </c>
      <c r="E229" s="29">
        <v>15</v>
      </c>
      <c r="F229" s="28">
        <v>1.5833333333333333</v>
      </c>
      <c r="G229" s="55">
        <v>0.96182356347483244</v>
      </c>
      <c r="H229" s="55">
        <v>125.54764421410914</v>
      </c>
      <c r="I229" s="55">
        <v>5.1842039000000009</v>
      </c>
      <c r="J229" s="55">
        <v>4.5511575000000012E-2</v>
      </c>
      <c r="K229" s="2">
        <v>-2.8927099999999997E-3</v>
      </c>
      <c r="L229" s="2">
        <v>4.3101484000000001</v>
      </c>
      <c r="M229" s="2">
        <v>8.9855592199999997E-3</v>
      </c>
      <c r="N229" s="2">
        <v>0.15932246000000003</v>
      </c>
      <c r="O229" s="2">
        <v>2.2999999999999998</v>
      </c>
      <c r="P229" s="2">
        <v>1.72</v>
      </c>
      <c r="Q229" s="2">
        <v>1.9</v>
      </c>
      <c r="R229" s="106">
        <f t="shared" si="79"/>
        <v>18.352031891465433</v>
      </c>
      <c r="S229" s="106">
        <f t="shared" si="69"/>
        <v>-8.7520318914654336</v>
      </c>
      <c r="T229" s="106">
        <f t="shared" si="80"/>
        <v>28.045397106188858</v>
      </c>
      <c r="U229" s="106">
        <f t="shared" si="70"/>
        <v>-13.045397106188858</v>
      </c>
    </row>
    <row r="230" spans="1:116">
      <c r="A230" s="64">
        <v>19</v>
      </c>
      <c r="B230" s="17">
        <v>30</v>
      </c>
      <c r="C230" s="17">
        <v>0.25</v>
      </c>
      <c r="D230" s="29">
        <v>9.6</v>
      </c>
      <c r="E230" s="29">
        <v>15</v>
      </c>
      <c r="F230" s="28">
        <v>2.083333333333333</v>
      </c>
      <c r="G230" s="55">
        <v>0.8458293962002229</v>
      </c>
      <c r="H230" s="55">
        <v>200.68389107490916</v>
      </c>
      <c r="I230" s="55">
        <v>5.2032140499999997</v>
      </c>
      <c r="J230" s="55">
        <v>8.2085605000000006E-2</v>
      </c>
      <c r="K230" s="2">
        <v>-1.7963299999999996E-3</v>
      </c>
      <c r="L230" s="2">
        <v>4.1015148999999997</v>
      </c>
      <c r="M230" s="2">
        <v>1.116811442E-2</v>
      </c>
      <c r="N230" s="2">
        <v>0.23009976000000001</v>
      </c>
      <c r="O230" s="2">
        <v>2.35</v>
      </c>
      <c r="P230" s="2">
        <v>1.7</v>
      </c>
      <c r="Q230" s="2">
        <v>1.89</v>
      </c>
      <c r="R230" s="106">
        <f t="shared" si="79"/>
        <v>18.819747805506577</v>
      </c>
      <c r="S230" s="106">
        <f t="shared" si="69"/>
        <v>-9.2197478055065769</v>
      </c>
      <c r="T230" s="106">
        <f t="shared" si="80"/>
        <v>27.268025424197607</v>
      </c>
      <c r="U230" s="106">
        <f t="shared" si="70"/>
        <v>-12.268025424197607</v>
      </c>
    </row>
    <row r="231" spans="1:116">
      <c r="A231" s="64">
        <v>18.899999999999999</v>
      </c>
      <c r="B231" s="17">
        <v>30</v>
      </c>
      <c r="C231" s="17">
        <v>0.25</v>
      </c>
      <c r="D231" s="29">
        <v>9.6</v>
      </c>
      <c r="E231" s="29">
        <v>15</v>
      </c>
      <c r="F231" s="28">
        <v>3.083333333333333</v>
      </c>
      <c r="G231" s="55">
        <v>0.6505507682907633</v>
      </c>
      <c r="H231" s="55">
        <v>316.78102310327279</v>
      </c>
      <c r="I231" s="55">
        <v>5.3022875000000003</v>
      </c>
      <c r="J231" s="55">
        <v>0.20179515500000003</v>
      </c>
      <c r="K231" s="2">
        <v>1.2397400000000013E-3</v>
      </c>
      <c r="L231" s="2">
        <v>3.6901755999999999</v>
      </c>
      <c r="M231" s="2">
        <v>1.3120916179999999E-2</v>
      </c>
      <c r="N231" s="2">
        <v>0.37654534000000006</v>
      </c>
      <c r="O231" s="2">
        <v>2.4500000000000002</v>
      </c>
      <c r="P231" s="2">
        <v>1.6500000000000001</v>
      </c>
      <c r="Q231" s="2">
        <v>1.8499999999999999</v>
      </c>
      <c r="R231" s="106">
        <f t="shared" si="79"/>
        <v>19.994180178872444</v>
      </c>
      <c r="S231" s="106">
        <f t="shared" si="69"/>
        <v>-10.394180178872444</v>
      </c>
      <c r="T231" s="106">
        <f t="shared" si="80"/>
        <v>25.577297305167679</v>
      </c>
      <c r="U231" s="106">
        <f t="shared" si="70"/>
        <v>-10.577297305167679</v>
      </c>
    </row>
    <row r="232" spans="1:116">
      <c r="A232" s="70">
        <v>18.8</v>
      </c>
      <c r="B232" s="17">
        <v>30</v>
      </c>
      <c r="C232" s="17">
        <v>0.25</v>
      </c>
      <c r="D232" s="29">
        <v>9.6</v>
      </c>
      <c r="E232" s="29">
        <v>15</v>
      </c>
      <c r="F232" s="65">
        <v>4.083333333333333</v>
      </c>
      <c r="G232" s="55">
        <v>0.84308708884936712</v>
      </c>
      <c r="H232" s="55">
        <v>72.565088261672784</v>
      </c>
      <c r="I232" s="55">
        <v>4.5423066500000004</v>
      </c>
      <c r="J232" s="55">
        <v>0.25491078000000006</v>
      </c>
      <c r="K232" s="2">
        <v>5.55325E-3</v>
      </c>
      <c r="L232" s="2">
        <v>3.2713141000000001</v>
      </c>
      <c r="M232" s="2">
        <v>1.4610528000000001E-2</v>
      </c>
      <c r="N232" s="2">
        <v>0.5250709400000001</v>
      </c>
      <c r="O232" s="2">
        <v>2.6</v>
      </c>
      <c r="P232" s="2">
        <v>1.48</v>
      </c>
      <c r="Q232" s="2">
        <v>1.79</v>
      </c>
      <c r="R232" s="106">
        <f t="shared" si="79"/>
        <v>18.17707682505382</v>
      </c>
      <c r="S232" s="106">
        <f t="shared" si="69"/>
        <v>-8.5770768250538207</v>
      </c>
      <c r="T232" s="106">
        <f t="shared" si="80"/>
        <v>24.06229948948177</v>
      </c>
      <c r="U232" s="106">
        <f t="shared" si="70"/>
        <v>-9.0622994894817701</v>
      </c>
    </row>
    <row r="233" spans="1:116">
      <c r="A233" s="70">
        <v>19.5</v>
      </c>
      <c r="B233" s="17">
        <v>30</v>
      </c>
      <c r="C233" s="17">
        <v>0.25</v>
      </c>
      <c r="D233" s="29">
        <v>9.6</v>
      </c>
      <c r="E233" s="29">
        <v>15</v>
      </c>
      <c r="F233" s="65">
        <v>5.083333333333333</v>
      </c>
      <c r="G233" s="55">
        <v>1.652402186257516</v>
      </c>
      <c r="H233" s="55">
        <v>101.76283320308647</v>
      </c>
      <c r="I233" s="55">
        <v>3.7079539000000006</v>
      </c>
      <c r="J233" s="55">
        <v>0.39095359500000004</v>
      </c>
      <c r="K233" s="2">
        <v>1.2156315000000001E-2</v>
      </c>
      <c r="L233" s="2">
        <v>2.4152400000000003</v>
      </c>
      <c r="M233" s="2">
        <v>1.6551072E-2</v>
      </c>
      <c r="N233" s="2">
        <v>0.70805525999999996</v>
      </c>
      <c r="O233" s="2">
        <v>2.8</v>
      </c>
      <c r="P233" s="2">
        <v>1.3</v>
      </c>
      <c r="Q233" s="2">
        <v>1.75</v>
      </c>
      <c r="R233" s="106">
        <f t="shared" si="79"/>
        <v>15.979625693153924</v>
      </c>
      <c r="S233" s="106">
        <f t="shared" si="69"/>
        <v>-6.3796256931539244</v>
      </c>
      <c r="T233" s="106">
        <f t="shared" si="80"/>
        <v>19.131977364308529</v>
      </c>
      <c r="U233" s="106">
        <f t="shared" si="70"/>
        <v>-4.1319773643085291</v>
      </c>
    </row>
    <row r="234" spans="1:116">
      <c r="A234" s="70">
        <v>18.7</v>
      </c>
      <c r="B234" s="17">
        <v>30</v>
      </c>
      <c r="C234" s="17">
        <v>0.25</v>
      </c>
      <c r="D234" s="29">
        <v>9.6</v>
      </c>
      <c r="E234" s="29">
        <v>15</v>
      </c>
      <c r="F234" s="65">
        <v>18.75</v>
      </c>
      <c r="G234" s="55">
        <v>0.84244552232351233</v>
      </c>
      <c r="H234" s="55">
        <v>214.50786284596361</v>
      </c>
      <c r="I234" s="55">
        <v>2.2723206249999999</v>
      </c>
      <c r="J234" s="55">
        <v>3.8782656500000003</v>
      </c>
      <c r="K234" s="2">
        <v>0.22486968999999998</v>
      </c>
      <c r="L234" s="2">
        <v>0.56658379999999997</v>
      </c>
      <c r="M234" s="2">
        <v>4.1859050000000009E-2</v>
      </c>
      <c r="N234" s="2">
        <v>2.4764305200000001</v>
      </c>
      <c r="O234" s="2">
        <v>3.25</v>
      </c>
      <c r="P234" s="2">
        <v>0.35000000000000003</v>
      </c>
      <c r="Q234" s="2">
        <v>1.9</v>
      </c>
      <c r="R234" s="106">
        <f t="shared" si="79"/>
        <v>11.366512037386144</v>
      </c>
      <c r="S234" s="106">
        <f t="shared" si="69"/>
        <v>-1.7665120373861445</v>
      </c>
      <c r="T234" s="106">
        <f t="shared" si="80"/>
        <v>5.2094161034126314</v>
      </c>
      <c r="U234" s="106">
        <f t="shared" si="70"/>
        <v>9.7905838965873677</v>
      </c>
    </row>
    <row r="235" spans="1:116" s="4" customFormat="1">
      <c r="A235" s="71">
        <v>20.8</v>
      </c>
      <c r="B235" s="15">
        <v>20</v>
      </c>
      <c r="C235" s="15">
        <v>0.25</v>
      </c>
      <c r="D235" s="44">
        <v>0.5</v>
      </c>
      <c r="E235" s="44">
        <v>1</v>
      </c>
      <c r="F235" s="57">
        <v>0</v>
      </c>
      <c r="G235" s="44"/>
      <c r="H235" s="44"/>
      <c r="I235" s="44">
        <v>0.47266820500000006</v>
      </c>
      <c r="J235" s="44">
        <v>-5.8221200000000001E-3</v>
      </c>
      <c r="K235" s="4">
        <v>-5.5791199999999999E-3</v>
      </c>
      <c r="L235" s="4">
        <v>0.95900219999999992</v>
      </c>
      <c r="M235" s="4">
        <v>3.7449026888000001E-3</v>
      </c>
      <c r="N235" s="4">
        <v>1.1733114645999999E-2</v>
      </c>
      <c r="O235" s="4">
        <v>1</v>
      </c>
      <c r="P235" s="4">
        <v>1</v>
      </c>
      <c r="Q235" s="4">
        <v>1</v>
      </c>
      <c r="R235" s="106">
        <f>D235*I235/$I$235*O235</f>
        <v>0.5</v>
      </c>
      <c r="S235" s="106">
        <f t="shared" si="69"/>
        <v>0</v>
      </c>
      <c r="T235" s="106">
        <f>E235*L235/$L$235*O235</f>
        <v>1</v>
      </c>
      <c r="U235" s="106">
        <f t="shared" si="70"/>
        <v>0</v>
      </c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</row>
    <row r="236" spans="1:116">
      <c r="A236" s="71">
        <v>20.399999999999999</v>
      </c>
      <c r="B236" s="15">
        <v>20</v>
      </c>
      <c r="C236" s="15">
        <v>0.25</v>
      </c>
      <c r="D236" s="44">
        <v>0.5</v>
      </c>
      <c r="E236" s="44">
        <v>1</v>
      </c>
      <c r="F236" s="57">
        <v>1</v>
      </c>
      <c r="G236" s="44">
        <v>25.645675004629549</v>
      </c>
      <c r="H236" s="44">
        <v>0.47264157090909104</v>
      </c>
      <c r="I236" s="44">
        <v>0.45993402500000008</v>
      </c>
      <c r="J236" s="44">
        <v>-5.53354E-3</v>
      </c>
      <c r="K236" s="4">
        <v>-4.1423799999999993E-3</v>
      </c>
      <c r="L236" s="4">
        <v>0.90137520000000004</v>
      </c>
      <c r="M236" s="4">
        <v>3.9087488881999997E-3</v>
      </c>
      <c r="N236" s="4">
        <v>2.6400517399999997E-2</v>
      </c>
      <c r="O236" s="4">
        <v>1.03</v>
      </c>
      <c r="P236" s="4">
        <v>1</v>
      </c>
      <c r="Q236" s="4">
        <v>1</v>
      </c>
      <c r="R236" s="106">
        <f t="shared" ref="R236:R241" si="81">D236*I236/$I$235*O236</f>
        <v>0.50112535679229797</v>
      </c>
      <c r="S236" s="106">
        <f t="shared" si="69"/>
        <v>-1.1253567922979713E-3</v>
      </c>
      <c r="T236" s="106">
        <f t="shared" ref="T236:T241" si="82">E236*L236/$L$235*O236</f>
        <v>0.96810670090225037</v>
      </c>
      <c r="U236" s="106">
        <f t="shared" si="70"/>
        <v>3.1893299097749628E-2</v>
      </c>
    </row>
    <row r="237" spans="1:116">
      <c r="A237" s="66">
        <v>21.3</v>
      </c>
      <c r="B237" s="15">
        <v>20</v>
      </c>
      <c r="C237" s="15">
        <v>0.25</v>
      </c>
      <c r="D237" s="44">
        <v>0.5</v>
      </c>
      <c r="E237" s="44">
        <v>1</v>
      </c>
      <c r="F237" s="36">
        <v>3</v>
      </c>
      <c r="G237" s="44">
        <v>5.3306841795712154</v>
      </c>
      <c r="H237" s="44">
        <v>5.8651947854545456</v>
      </c>
      <c r="I237" s="44">
        <v>0.4440775400000001</v>
      </c>
      <c r="J237" s="44">
        <v>1.6286650000000005E-3</v>
      </c>
      <c r="K237" s="4">
        <v>-1.2970399999999993E-3</v>
      </c>
      <c r="L237" s="4">
        <v>0.70302779999999998</v>
      </c>
      <c r="M237" s="4">
        <v>5.83055442E-3</v>
      </c>
      <c r="N237" s="4">
        <v>0.1070735</v>
      </c>
      <c r="O237" s="4">
        <v>1.08</v>
      </c>
      <c r="P237" s="4">
        <v>1</v>
      </c>
      <c r="Q237" s="4">
        <v>0.95</v>
      </c>
      <c r="R237" s="106">
        <f t="shared" si="81"/>
        <v>0.50733658211683608</v>
      </c>
      <c r="S237" s="106">
        <f t="shared" si="69"/>
        <v>-7.3365821168360768E-3</v>
      </c>
      <c r="T237" s="106">
        <f t="shared" si="82"/>
        <v>0.79172917851491897</v>
      </c>
      <c r="U237" s="106">
        <f t="shared" si="70"/>
        <v>0.20827082148508103</v>
      </c>
    </row>
    <row r="238" spans="1:116">
      <c r="A238" s="66">
        <v>21.7</v>
      </c>
      <c r="B238" s="15">
        <v>20</v>
      </c>
      <c r="C238" s="15">
        <v>0.25</v>
      </c>
      <c r="D238" s="44">
        <v>0.5</v>
      </c>
      <c r="E238" s="44">
        <v>1</v>
      </c>
      <c r="F238" s="36">
        <v>4</v>
      </c>
      <c r="G238" s="44">
        <v>2.2872554539389958</v>
      </c>
      <c r="H238" s="44">
        <v>39.290026870109088</v>
      </c>
      <c r="I238" s="44">
        <v>0.41214250000000008</v>
      </c>
      <c r="J238" s="44">
        <v>2.5876680000000003E-2</v>
      </c>
      <c r="K238" s="4">
        <v>4.0764999999999899E-5</v>
      </c>
      <c r="L238" s="4">
        <v>0.53101819999999988</v>
      </c>
      <c r="M238" s="4">
        <v>8.7185472199999992E-3</v>
      </c>
      <c r="N238" s="4">
        <v>0.21211744000000002</v>
      </c>
      <c r="O238" s="4">
        <v>1.08</v>
      </c>
      <c r="P238" s="4">
        <v>0.99</v>
      </c>
      <c r="Q238" s="4">
        <v>0.95</v>
      </c>
      <c r="R238" s="106">
        <f t="shared" si="81"/>
        <v>0.47085238153473857</v>
      </c>
      <c r="S238" s="106">
        <f t="shared" si="69"/>
        <v>2.9147618465261427E-2</v>
      </c>
      <c r="T238" s="106">
        <f t="shared" si="82"/>
        <v>0.5980170389598688</v>
      </c>
      <c r="U238" s="106">
        <f t="shared" si="70"/>
        <v>0.4019829610401312</v>
      </c>
    </row>
    <row r="239" spans="1:116">
      <c r="A239" s="66">
        <v>21.8</v>
      </c>
      <c r="B239" s="15">
        <v>20</v>
      </c>
      <c r="C239" s="15">
        <v>0.25</v>
      </c>
      <c r="D239" s="44">
        <v>0.5</v>
      </c>
      <c r="E239" s="44">
        <v>1</v>
      </c>
      <c r="F239" s="36">
        <v>5</v>
      </c>
      <c r="G239" s="44">
        <v>1.3692682503673459</v>
      </c>
      <c r="H239" s="44">
        <v>93.685126565527298</v>
      </c>
      <c r="I239" s="44">
        <v>0.37476789000000005</v>
      </c>
      <c r="J239" s="44">
        <v>8.4509275000000009E-2</v>
      </c>
      <c r="K239" s="4">
        <v>1.1427650000000004E-3</v>
      </c>
      <c r="L239" s="4">
        <v>0.3243528</v>
      </c>
      <c r="M239" s="4">
        <v>1.372822112E-2</v>
      </c>
      <c r="N239" s="4">
        <v>0.38178646000000005</v>
      </c>
      <c r="O239" s="4">
        <v>1.08</v>
      </c>
      <c r="P239" s="4">
        <v>0.98</v>
      </c>
      <c r="Q239" s="4">
        <v>0.98</v>
      </c>
      <c r="R239" s="106">
        <f t="shared" si="81"/>
        <v>0.42815374179864713</v>
      </c>
      <c r="S239" s="106">
        <f t="shared" si="69"/>
        <v>7.1846258201352875E-2</v>
      </c>
      <c r="T239" s="106">
        <f t="shared" si="82"/>
        <v>0.36527655932384728</v>
      </c>
      <c r="U239" s="106">
        <f t="shared" si="70"/>
        <v>0.63472344067615272</v>
      </c>
    </row>
    <row r="240" spans="1:116">
      <c r="A240" s="66">
        <v>21.8</v>
      </c>
      <c r="B240" s="15">
        <v>20</v>
      </c>
      <c r="C240" s="15">
        <v>0.25</v>
      </c>
      <c r="D240" s="44">
        <v>0.5</v>
      </c>
      <c r="E240" s="44">
        <v>1</v>
      </c>
      <c r="F240" s="36">
        <v>6</v>
      </c>
      <c r="G240" s="44">
        <v>0.88512077455077687</v>
      </c>
      <c r="H240" s="44">
        <v>188.96556649163634</v>
      </c>
      <c r="I240" s="44">
        <v>0.26944123000000003</v>
      </c>
      <c r="J240" s="44">
        <v>0.19819549</v>
      </c>
      <c r="K240" s="4">
        <v>3.0587250000000009E-3</v>
      </c>
      <c r="L240" s="4">
        <v>0.14598320000000001</v>
      </c>
      <c r="M240" s="4">
        <v>1.8118057999999999E-2</v>
      </c>
      <c r="N240" s="4">
        <v>0.58442336000000006</v>
      </c>
      <c r="O240" s="4">
        <v>1</v>
      </c>
      <c r="P240" s="4">
        <v>1</v>
      </c>
      <c r="Q240" s="4">
        <v>1</v>
      </c>
      <c r="R240" s="106">
        <f t="shared" si="81"/>
        <v>0.28502153006039405</v>
      </c>
      <c r="S240" s="106">
        <f t="shared" si="69"/>
        <v>0.21497846993960595</v>
      </c>
      <c r="T240" s="106">
        <f t="shared" si="82"/>
        <v>0.15222405120655616</v>
      </c>
      <c r="U240" s="106">
        <f t="shared" si="70"/>
        <v>0.84777594879344387</v>
      </c>
    </row>
    <row r="241" spans="1:21">
      <c r="A241" s="71">
        <v>21.6</v>
      </c>
      <c r="B241" s="15">
        <v>20</v>
      </c>
      <c r="C241" s="15">
        <v>0.25</v>
      </c>
      <c r="D241" s="44">
        <v>0.5</v>
      </c>
      <c r="E241" s="44">
        <v>1</v>
      </c>
      <c r="F241" s="57">
        <v>7</v>
      </c>
      <c r="G241" s="44">
        <v>0.6100498524762098</v>
      </c>
      <c r="H241" s="44">
        <v>308.45980080290906</v>
      </c>
      <c r="I241" s="44">
        <v>9.4130920000000007E-2</v>
      </c>
      <c r="J241" s="44">
        <v>0.36812504000000001</v>
      </c>
      <c r="K241" s="4">
        <v>6.3466700000000013E-3</v>
      </c>
      <c r="L241" s="4">
        <v>4.5383647999999999E-2</v>
      </c>
      <c r="M241" s="4">
        <v>2.0990551999999999E-2</v>
      </c>
      <c r="N241" s="4">
        <v>0.75104294000000005</v>
      </c>
      <c r="O241" s="4">
        <v>0.9</v>
      </c>
      <c r="P241" s="4">
        <v>1.0499999999999998</v>
      </c>
      <c r="Q241" s="4">
        <v>1.0499999999999998</v>
      </c>
      <c r="R241" s="106">
        <f t="shared" si="81"/>
        <v>8.9616592679425094E-2</v>
      </c>
      <c r="S241" s="106">
        <f t="shared" si="69"/>
        <v>0.41038340732057488</v>
      </c>
      <c r="T241" s="106">
        <f t="shared" si="82"/>
        <v>4.2591438476366372E-2</v>
      </c>
      <c r="U241" s="106">
        <f t="shared" si="70"/>
        <v>0.95740856152363363</v>
      </c>
    </row>
    <row r="242" spans="1:21">
      <c r="A242" s="75">
        <v>21.2</v>
      </c>
      <c r="B242" s="23">
        <v>20</v>
      </c>
      <c r="C242" s="23">
        <v>0.25</v>
      </c>
      <c r="D242" s="73">
        <v>1</v>
      </c>
      <c r="E242" s="73">
        <v>2</v>
      </c>
      <c r="F242" s="76">
        <v>0</v>
      </c>
      <c r="G242" s="73"/>
      <c r="H242" s="73"/>
      <c r="I242" s="73">
        <v>0.95998320500000012</v>
      </c>
      <c r="J242" s="73">
        <v>-5.9241099999999998E-3</v>
      </c>
      <c r="K242" s="93">
        <v>-6.1125499999999996E-3</v>
      </c>
      <c r="L242" s="93">
        <v>1.8901800000000002</v>
      </c>
      <c r="M242" s="93">
        <v>3.6394038338000002E-3</v>
      </c>
      <c r="N242" s="93">
        <v>1.2438009606E-2</v>
      </c>
      <c r="O242" s="93">
        <v>1</v>
      </c>
      <c r="P242" s="93">
        <v>1</v>
      </c>
      <c r="Q242" s="93">
        <v>2</v>
      </c>
      <c r="R242" s="106">
        <f>D242*I242/$I$242*O242</f>
        <v>1</v>
      </c>
      <c r="S242" s="106">
        <f t="shared" si="69"/>
        <v>0</v>
      </c>
      <c r="T242" s="106">
        <f>E242*L242/$L$242*O242</f>
        <v>2</v>
      </c>
      <c r="U242" s="106">
        <f t="shared" si="70"/>
        <v>0</v>
      </c>
    </row>
    <row r="243" spans="1:21">
      <c r="A243" s="75">
        <v>20.3</v>
      </c>
      <c r="B243" s="23">
        <v>20</v>
      </c>
      <c r="C243" s="23">
        <v>0.25</v>
      </c>
      <c r="D243" s="73">
        <v>1</v>
      </c>
      <c r="E243" s="73">
        <v>2</v>
      </c>
      <c r="F243" s="76">
        <v>1</v>
      </c>
      <c r="G243" s="73">
        <v>14.222965343021198</v>
      </c>
      <c r="H243" s="73">
        <v>1.2570365917090902</v>
      </c>
      <c r="I243" s="73">
        <v>0.90725320500000006</v>
      </c>
      <c r="J243" s="73">
        <v>-5.2618399999999994E-3</v>
      </c>
      <c r="K243" s="93">
        <v>-5.5568249999999996E-3</v>
      </c>
      <c r="L243" s="93">
        <v>1.7467142</v>
      </c>
      <c r="M243" s="93">
        <v>4.2683899202000004E-3</v>
      </c>
      <c r="N243" s="93">
        <v>2.8879485399999998E-2</v>
      </c>
      <c r="O243" s="93">
        <v>1.05</v>
      </c>
      <c r="P243" s="93">
        <v>0.98000000000000009</v>
      </c>
      <c r="Q243" s="93">
        <v>2</v>
      </c>
      <c r="R243" s="106">
        <f t="shared" ref="R243:R248" si="83">D243*I243/$I$242*O243</f>
        <v>0.9923255534975739</v>
      </c>
      <c r="S243" s="106">
        <f t="shared" si="69"/>
        <v>7.6744465024261022E-3</v>
      </c>
      <c r="T243" s="106">
        <f t="shared" ref="T243:T248" si="84">E243*L243/$L$242*O243</f>
        <v>1.9406087356759674</v>
      </c>
      <c r="U243" s="106">
        <f t="shared" si="70"/>
        <v>5.9391264324032633E-2</v>
      </c>
    </row>
    <row r="244" spans="1:21">
      <c r="A244" s="75">
        <v>19.7</v>
      </c>
      <c r="B244" s="23">
        <v>20</v>
      </c>
      <c r="C244" s="23">
        <v>0.25</v>
      </c>
      <c r="D244" s="73">
        <v>1</v>
      </c>
      <c r="E244" s="73">
        <v>2</v>
      </c>
      <c r="F244" s="76">
        <v>2</v>
      </c>
      <c r="G244" s="73">
        <v>9.8342891378746256</v>
      </c>
      <c r="H244" s="73">
        <v>3.7347740417454549</v>
      </c>
      <c r="I244" s="73">
        <v>0.8730675</v>
      </c>
      <c r="J244" s="73">
        <v>-2.9652249999999997E-3</v>
      </c>
      <c r="K244" s="93">
        <v>-4.8932249999999993E-3</v>
      </c>
      <c r="L244" s="93">
        <v>1.5880392000000001</v>
      </c>
      <c r="M244" s="93">
        <v>5.0599287199999997E-3</v>
      </c>
      <c r="N244" s="93">
        <v>5.5427989599999991E-2</v>
      </c>
      <c r="O244" s="93">
        <v>1.07</v>
      </c>
      <c r="P244" s="93">
        <v>0.97000000000000008</v>
      </c>
      <c r="Q244" s="93">
        <v>1.97</v>
      </c>
      <c r="R244" s="106">
        <f t="shared" si="83"/>
        <v>0.97312350896805533</v>
      </c>
      <c r="S244" s="106">
        <f t="shared" si="69"/>
        <v>2.6876491031944671E-2</v>
      </c>
      <c r="T244" s="106">
        <f t="shared" si="84"/>
        <v>1.7979260641843635</v>
      </c>
      <c r="U244" s="106">
        <f t="shared" si="70"/>
        <v>0.20207393581563649</v>
      </c>
    </row>
    <row r="245" spans="1:21">
      <c r="A245" s="72">
        <v>20</v>
      </c>
      <c r="B245" s="23">
        <v>20</v>
      </c>
      <c r="C245" s="23">
        <v>0.25</v>
      </c>
      <c r="D245" s="73">
        <v>1</v>
      </c>
      <c r="E245" s="73">
        <v>2</v>
      </c>
      <c r="F245" s="74">
        <v>4</v>
      </c>
      <c r="G245" s="73">
        <v>2.5662405779854227</v>
      </c>
      <c r="H245" s="73">
        <v>28.461614849527276</v>
      </c>
      <c r="I245" s="73">
        <v>0.79754398500000001</v>
      </c>
      <c r="J245" s="73">
        <v>3.427877E-2</v>
      </c>
      <c r="K245" s="93">
        <v>-3.4653999999999996E-3</v>
      </c>
      <c r="L245" s="93">
        <v>1.1440471999999999</v>
      </c>
      <c r="M245" s="93">
        <v>9.0069244999999992E-3</v>
      </c>
      <c r="N245" s="93">
        <v>0.17390144000000002</v>
      </c>
      <c r="O245" s="93">
        <v>1.1299999999999999</v>
      </c>
      <c r="P245" s="93">
        <v>0.93</v>
      </c>
      <c r="Q245" s="93">
        <v>1.93</v>
      </c>
      <c r="R245" s="106">
        <f t="shared" si="83"/>
        <v>0.93879215631694291</v>
      </c>
      <c r="S245" s="106">
        <f t="shared" si="69"/>
        <v>6.1207843683057095E-2</v>
      </c>
      <c r="T245" s="106">
        <f t="shared" si="84"/>
        <v>1.3678838375181195</v>
      </c>
      <c r="U245" s="106">
        <f t="shared" si="70"/>
        <v>0.63211616248188052</v>
      </c>
    </row>
    <row r="246" spans="1:21">
      <c r="A246" s="72">
        <v>20.3</v>
      </c>
      <c r="B246" s="23">
        <v>20</v>
      </c>
      <c r="C246" s="23">
        <v>0.25</v>
      </c>
      <c r="D246" s="73">
        <v>1</v>
      </c>
      <c r="E246" s="73">
        <v>2</v>
      </c>
      <c r="F246" s="74">
        <v>5</v>
      </c>
      <c r="G246" s="73">
        <v>1.7816174847380699</v>
      </c>
      <c r="H246" s="73">
        <v>73.757837705454548</v>
      </c>
      <c r="I246" s="73">
        <v>0.76782469000000009</v>
      </c>
      <c r="J246" s="73">
        <v>8.2702645000000005E-2</v>
      </c>
      <c r="K246" s="93">
        <v>-2.6554049999999991E-3</v>
      </c>
      <c r="L246" s="93">
        <v>0.90637820000000002</v>
      </c>
      <c r="M246" s="93">
        <v>1.1232408020000001E-2</v>
      </c>
      <c r="N246" s="93">
        <v>0.26359224000000003</v>
      </c>
      <c r="O246" s="93">
        <v>1.1299999999999999</v>
      </c>
      <c r="P246" s="93">
        <v>0.93</v>
      </c>
      <c r="Q246" s="93">
        <v>1.93</v>
      </c>
      <c r="R246" s="106">
        <f t="shared" si="83"/>
        <v>0.90380945747899821</v>
      </c>
      <c r="S246" s="106">
        <f t="shared" si="69"/>
        <v>9.6190542521001787E-2</v>
      </c>
      <c r="T246" s="106">
        <f t="shared" si="84"/>
        <v>1.083714107651123</v>
      </c>
      <c r="U246" s="106">
        <f t="shared" si="70"/>
        <v>0.91628589234887703</v>
      </c>
    </row>
    <row r="247" spans="1:21">
      <c r="A247" s="72">
        <v>20.6</v>
      </c>
      <c r="B247" s="23">
        <v>20</v>
      </c>
      <c r="C247" s="23">
        <v>0.25</v>
      </c>
      <c r="D247" s="73">
        <v>1</v>
      </c>
      <c r="E247" s="73">
        <v>2</v>
      </c>
      <c r="F247" s="74">
        <v>6</v>
      </c>
      <c r="G247" s="73">
        <v>1.2943463485627129</v>
      </c>
      <c r="H247" s="73">
        <v>128.56876207636361</v>
      </c>
      <c r="I247" s="73">
        <v>0.70981578000000001</v>
      </c>
      <c r="J247" s="73">
        <v>0.16711126999999998</v>
      </c>
      <c r="K247" s="93">
        <v>-1.2479349999999995E-3</v>
      </c>
      <c r="L247" s="93">
        <v>0.64784719999999996</v>
      </c>
      <c r="M247" s="93">
        <v>1.3749727999999999E-2</v>
      </c>
      <c r="N247" s="93">
        <v>0.38266165999999996</v>
      </c>
      <c r="O247" s="93">
        <v>1.1000000000000001</v>
      </c>
      <c r="P247" s="93">
        <v>0.93</v>
      </c>
      <c r="Q247" s="93">
        <v>1.93</v>
      </c>
      <c r="R247" s="106">
        <f t="shared" si="83"/>
        <v>0.81334481054801366</v>
      </c>
      <c r="S247" s="106">
        <f t="shared" si="69"/>
        <v>0.18665518945198634</v>
      </c>
      <c r="T247" s="106">
        <f t="shared" si="84"/>
        <v>0.75403603889576643</v>
      </c>
      <c r="U247" s="106">
        <f t="shared" si="70"/>
        <v>1.2459639611042337</v>
      </c>
    </row>
    <row r="248" spans="1:21">
      <c r="A248" s="75">
        <v>20.6</v>
      </c>
      <c r="B248" s="23">
        <v>20</v>
      </c>
      <c r="C248" s="23">
        <v>0.25</v>
      </c>
      <c r="D248" s="73">
        <v>1</v>
      </c>
      <c r="E248" s="73">
        <v>2</v>
      </c>
      <c r="F248" s="76">
        <v>7</v>
      </c>
      <c r="G248" s="73">
        <v>0.98105344942780748</v>
      </c>
      <c r="H248" s="73">
        <v>195.58153401978186</v>
      </c>
      <c r="I248" s="73">
        <v>0.62436008000000009</v>
      </c>
      <c r="J248" s="73">
        <v>0.28332926000000003</v>
      </c>
      <c r="K248" s="93">
        <v>8.2851000000000018E-4</v>
      </c>
      <c r="L248" s="93">
        <v>0.43645500000000004</v>
      </c>
      <c r="M248" s="93">
        <v>1.6227287999999999E-2</v>
      </c>
      <c r="N248" s="93">
        <v>0.50804294000000005</v>
      </c>
      <c r="O248" s="93">
        <v>1.05</v>
      </c>
      <c r="P248" s="93">
        <v>0.97000000000000008</v>
      </c>
      <c r="Q248" s="93">
        <v>1.95</v>
      </c>
      <c r="R248" s="106">
        <f t="shared" si="83"/>
        <v>0.68290578479443298</v>
      </c>
      <c r="S248" s="106">
        <f t="shared" si="69"/>
        <v>0.31709421520556702</v>
      </c>
      <c r="T248" s="106">
        <f t="shared" si="84"/>
        <v>0.48490381868393484</v>
      </c>
      <c r="U248" s="106">
        <f t="shared" si="70"/>
        <v>1.515096181316065</v>
      </c>
    </row>
    <row r="249" spans="1:21">
      <c r="A249" s="58">
        <v>17.7</v>
      </c>
      <c r="B249" s="16">
        <v>20</v>
      </c>
      <c r="C249" s="16">
        <v>0.25</v>
      </c>
      <c r="D249" s="45">
        <v>3</v>
      </c>
      <c r="E249" s="45">
        <v>6</v>
      </c>
      <c r="F249" s="59">
        <v>0</v>
      </c>
      <c r="G249" s="45"/>
      <c r="H249" s="45"/>
      <c r="I249" s="45">
        <v>3.0155842000000002</v>
      </c>
      <c r="J249" s="45">
        <v>-5.4387099999999994E-3</v>
      </c>
      <c r="K249" s="6">
        <v>-6.0868449999999996E-3</v>
      </c>
      <c r="L249" s="6">
        <v>5.2850479999999997</v>
      </c>
      <c r="M249" s="6">
        <v>4.0317912018000002E-3</v>
      </c>
      <c r="N249" s="6">
        <v>1.6334973464000001E-2</v>
      </c>
      <c r="O249" s="6">
        <v>1</v>
      </c>
      <c r="P249" s="6">
        <v>1</v>
      </c>
      <c r="Q249" s="6">
        <v>2</v>
      </c>
      <c r="R249" s="106">
        <f>D249*I249/$I$249*O249</f>
        <v>3.0000000000000004</v>
      </c>
      <c r="S249" s="106">
        <f t="shared" si="69"/>
        <v>0</v>
      </c>
      <c r="T249" s="106">
        <f>E249*L249/$L$249*O249</f>
        <v>6</v>
      </c>
      <c r="U249" s="106">
        <f t="shared" si="70"/>
        <v>0</v>
      </c>
    </row>
    <row r="250" spans="1:21">
      <c r="A250" s="58">
        <v>18.5</v>
      </c>
      <c r="B250" s="16">
        <v>20</v>
      </c>
      <c r="C250" s="16">
        <v>0.25</v>
      </c>
      <c r="D250" s="45">
        <v>3</v>
      </c>
      <c r="E250" s="45">
        <v>6</v>
      </c>
      <c r="F250" s="59">
        <v>1</v>
      </c>
      <c r="G250" s="45">
        <v>6.6293599344640253</v>
      </c>
      <c r="H250" s="45">
        <v>8.1059671323636362</v>
      </c>
      <c r="I250" s="45">
        <v>2.6161918000000006</v>
      </c>
      <c r="J250" s="45">
        <v>-4.6615499999999935E-4</v>
      </c>
      <c r="K250" s="6">
        <v>-4.8973849999999998E-3</v>
      </c>
      <c r="L250" s="6">
        <v>4.4838000000000005</v>
      </c>
      <c r="M250" s="6">
        <v>1.0354227379999999E-2</v>
      </c>
      <c r="N250" s="6">
        <v>0.11525184000000001</v>
      </c>
      <c r="O250" s="6">
        <v>9.65</v>
      </c>
      <c r="P250" s="6">
        <v>1.0499999999999998</v>
      </c>
      <c r="Q250" s="6">
        <v>2</v>
      </c>
      <c r="R250" s="106">
        <f t="shared" ref="R250:R255" si="85">D250*I250/$I$249*O250</f>
        <v>25.115781084806063</v>
      </c>
      <c r="S250" s="106">
        <f t="shared" si="69"/>
        <v>-22.115781084806063</v>
      </c>
      <c r="T250" s="106">
        <f t="shared" ref="T250:T255" si="86">E250*L250/$L$249*O250</f>
        <v>49.12197959223834</v>
      </c>
      <c r="U250" s="106">
        <f t="shared" si="70"/>
        <v>-43.12197959223834</v>
      </c>
    </row>
    <row r="251" spans="1:21">
      <c r="A251" s="67">
        <v>20.399999999999999</v>
      </c>
      <c r="B251" s="16">
        <v>20</v>
      </c>
      <c r="C251" s="16">
        <v>0.25</v>
      </c>
      <c r="D251" s="45">
        <v>3</v>
      </c>
      <c r="E251" s="45">
        <v>6</v>
      </c>
      <c r="F251" s="33">
        <v>4</v>
      </c>
      <c r="G251" s="45">
        <v>1.8430627387888632</v>
      </c>
      <c r="H251" s="45">
        <v>66.097267830157591</v>
      </c>
      <c r="I251" s="45">
        <v>2.0851136499999998</v>
      </c>
      <c r="J251" s="45">
        <v>0.13702414000000002</v>
      </c>
      <c r="K251" s="6">
        <v>-6.4504499999999947E-4</v>
      </c>
      <c r="L251" s="6">
        <v>2.9678</v>
      </c>
      <c r="M251" s="6">
        <v>1.8442682000000002E-2</v>
      </c>
      <c r="N251" s="6">
        <v>0.57221286000000005</v>
      </c>
      <c r="O251" s="6">
        <v>1.25</v>
      </c>
      <c r="P251" s="6">
        <v>0.88</v>
      </c>
      <c r="Q251" s="6">
        <v>1.9</v>
      </c>
      <c r="R251" s="106">
        <f t="shared" si="85"/>
        <v>2.5929225214470875</v>
      </c>
      <c r="S251" s="106">
        <f t="shared" si="69"/>
        <v>0.40707747855291254</v>
      </c>
      <c r="T251" s="106">
        <f t="shared" si="86"/>
        <v>4.2115984566270734</v>
      </c>
      <c r="U251" s="106">
        <f t="shared" si="70"/>
        <v>1.7884015433729266</v>
      </c>
    </row>
    <row r="252" spans="1:21">
      <c r="A252" s="67">
        <v>20.7</v>
      </c>
      <c r="B252" s="16">
        <v>20</v>
      </c>
      <c r="C252" s="16">
        <v>0.25</v>
      </c>
      <c r="D252" s="45">
        <v>3</v>
      </c>
      <c r="E252" s="45">
        <v>6</v>
      </c>
      <c r="F252" s="33">
        <v>5</v>
      </c>
      <c r="G252" s="45">
        <v>1.4972672119314454</v>
      </c>
      <c r="H252" s="45">
        <v>145.48910879999994</v>
      </c>
      <c r="I252" s="45">
        <v>1.9842333999999999</v>
      </c>
      <c r="J252" s="45">
        <v>0.23796851499999999</v>
      </c>
      <c r="K252" s="6">
        <v>2.4014100000000005E-3</v>
      </c>
      <c r="L252" s="6">
        <v>2.6417519999999999</v>
      </c>
      <c r="M252" s="6">
        <v>2.1316448000000002E-2</v>
      </c>
      <c r="N252" s="6">
        <v>0.77497664000000011</v>
      </c>
      <c r="O252" s="6">
        <v>1.25</v>
      </c>
      <c r="P252" s="6">
        <v>0.88</v>
      </c>
      <c r="Q252" s="6">
        <v>1.9</v>
      </c>
      <c r="R252" s="106">
        <f t="shared" si="85"/>
        <v>2.467473881180303</v>
      </c>
      <c r="S252" s="106">
        <f t="shared" si="69"/>
        <v>0.53252611881969703</v>
      </c>
      <c r="T252" s="106">
        <f t="shared" si="86"/>
        <v>3.7489044564968941</v>
      </c>
      <c r="U252" s="106">
        <f t="shared" si="70"/>
        <v>2.2510955435031059</v>
      </c>
    </row>
    <row r="253" spans="1:21">
      <c r="A253" s="67">
        <v>20.9</v>
      </c>
      <c r="B253" s="16">
        <v>20</v>
      </c>
      <c r="C253" s="16">
        <v>0.25</v>
      </c>
      <c r="D253" s="45">
        <v>3</v>
      </c>
      <c r="E253" s="45">
        <v>6</v>
      </c>
      <c r="F253" s="33">
        <v>6</v>
      </c>
      <c r="G253" s="45">
        <v>1.3286411749846458</v>
      </c>
      <c r="H253" s="45">
        <v>163.25931454661819</v>
      </c>
      <c r="I253" s="45">
        <v>1.8904456999999999</v>
      </c>
      <c r="J253" s="45">
        <v>0.36363914000000003</v>
      </c>
      <c r="K253" s="6">
        <v>6.6523650000000012E-3</v>
      </c>
      <c r="L253" s="6">
        <v>2.3446220000000002</v>
      </c>
      <c r="M253" s="6">
        <v>2.3765257999999997E-2</v>
      </c>
      <c r="N253" s="6">
        <v>0.99374400000000007</v>
      </c>
      <c r="O253" s="6">
        <v>1.25</v>
      </c>
      <c r="P253" s="6">
        <v>0.85</v>
      </c>
      <c r="Q253" s="6">
        <v>1.9</v>
      </c>
      <c r="R253" s="106">
        <f t="shared" si="85"/>
        <v>2.3508451115375917</v>
      </c>
      <c r="S253" s="106">
        <f t="shared" si="69"/>
        <v>0.64915488846240832</v>
      </c>
      <c r="T253" s="106">
        <f t="shared" si="86"/>
        <v>3.3272479266035053</v>
      </c>
      <c r="U253" s="106">
        <f t="shared" si="70"/>
        <v>2.6727520733964947</v>
      </c>
    </row>
    <row r="254" spans="1:21">
      <c r="A254" s="67">
        <v>21</v>
      </c>
      <c r="B254" s="16">
        <v>20</v>
      </c>
      <c r="C254" s="16">
        <v>0.25</v>
      </c>
      <c r="D254" s="45">
        <v>3</v>
      </c>
      <c r="E254" s="45">
        <v>6</v>
      </c>
      <c r="F254" s="33">
        <v>7</v>
      </c>
      <c r="G254" s="45">
        <v>1.1866507155037165</v>
      </c>
      <c r="H254" s="45">
        <v>199.96386116218187</v>
      </c>
      <c r="I254" s="45">
        <v>1.8557009999999998</v>
      </c>
      <c r="J254" s="45">
        <v>0.50727633000000005</v>
      </c>
      <c r="K254" s="6">
        <v>1.2078564999999999E-2</v>
      </c>
      <c r="L254" s="6">
        <v>1.948968</v>
      </c>
      <c r="M254" s="6">
        <v>2.583945E-2</v>
      </c>
      <c r="N254" s="6">
        <v>1.1984239999999999</v>
      </c>
      <c r="O254" s="6">
        <v>1.23</v>
      </c>
      <c r="P254" s="6">
        <v>0.85</v>
      </c>
      <c r="Q254" s="6">
        <v>1.88</v>
      </c>
      <c r="R254" s="106">
        <f t="shared" si="85"/>
        <v>2.2707164634965253</v>
      </c>
      <c r="S254" s="106">
        <f t="shared" si="69"/>
        <v>0.72928353650347466</v>
      </c>
      <c r="T254" s="106">
        <f t="shared" si="86"/>
        <v>2.7215237855928649</v>
      </c>
      <c r="U254" s="106">
        <f t="shared" si="70"/>
        <v>3.2784762144071351</v>
      </c>
    </row>
    <row r="255" spans="1:21">
      <c r="A255" s="58">
        <v>21.2</v>
      </c>
      <c r="B255" s="16">
        <v>20</v>
      </c>
      <c r="C255" s="16">
        <v>0.25</v>
      </c>
      <c r="D255" s="45">
        <v>3</v>
      </c>
      <c r="E255" s="45">
        <v>6</v>
      </c>
      <c r="F255" s="59">
        <v>8</v>
      </c>
      <c r="G255" s="45">
        <v>1.1075831525354649</v>
      </c>
      <c r="H255" s="45">
        <v>204.26365143999993</v>
      </c>
      <c r="I255" s="45">
        <v>1.8708400000000003</v>
      </c>
      <c r="J255" s="45">
        <v>0.63170660000000001</v>
      </c>
      <c r="K255" s="6">
        <v>1.7387260000000002E-2</v>
      </c>
      <c r="L255" s="6">
        <v>1.4776632000000001</v>
      </c>
      <c r="M255" s="6">
        <v>2.748105E-2</v>
      </c>
      <c r="N255" s="6">
        <v>1.357774</v>
      </c>
      <c r="O255" s="6">
        <v>1.2000000000000002</v>
      </c>
      <c r="P255" s="6">
        <v>0.88</v>
      </c>
      <c r="Q255" s="6">
        <v>1.9</v>
      </c>
      <c r="R255" s="106">
        <f t="shared" si="85"/>
        <v>2.233406051139279</v>
      </c>
      <c r="S255" s="106">
        <f t="shared" si="69"/>
        <v>0.76659394886072096</v>
      </c>
      <c r="T255" s="106">
        <f t="shared" si="86"/>
        <v>2.0130706551766422</v>
      </c>
      <c r="U255" s="106">
        <f t="shared" si="70"/>
        <v>3.9869293448233578</v>
      </c>
    </row>
    <row r="256" spans="1:21">
      <c r="A256" s="14">
        <v>25.2</v>
      </c>
      <c r="B256" s="11">
        <v>35</v>
      </c>
      <c r="C256" s="11">
        <v>0.5</v>
      </c>
      <c r="D256" s="12">
        <v>3</v>
      </c>
      <c r="E256" s="12">
        <v>6</v>
      </c>
      <c r="F256" s="53">
        <v>0</v>
      </c>
      <c r="G256" s="12"/>
      <c r="H256" s="12"/>
      <c r="I256" s="12">
        <v>3.1776718750000001</v>
      </c>
      <c r="J256" s="12">
        <v>-6.1999999999999998E-3</v>
      </c>
      <c r="K256" s="5">
        <v>-6.1999999999999998E-3</v>
      </c>
      <c r="L256" s="5">
        <v>2.6400199999999998</v>
      </c>
      <c r="M256" s="5">
        <v>4.1463671922000005E-3</v>
      </c>
      <c r="N256" s="5">
        <v>1.8972902399999998E-2</v>
      </c>
      <c r="O256" s="5">
        <v>1</v>
      </c>
      <c r="P256" s="5">
        <v>1</v>
      </c>
      <c r="Q256" s="5">
        <v>2</v>
      </c>
      <c r="R256" s="106">
        <f>D256*I256/$I$256*O256</f>
        <v>3</v>
      </c>
      <c r="S256" s="106">
        <f t="shared" si="69"/>
        <v>0</v>
      </c>
      <c r="T256" s="106">
        <f>E256*L256/$L$256*O256</f>
        <v>6</v>
      </c>
      <c r="U256" s="106">
        <f t="shared" si="70"/>
        <v>0</v>
      </c>
    </row>
    <row r="257" spans="1:21">
      <c r="A257" s="77">
        <v>31</v>
      </c>
      <c r="B257" s="11">
        <v>35</v>
      </c>
      <c r="C257" s="11">
        <v>0.5</v>
      </c>
      <c r="D257" s="12">
        <v>3</v>
      </c>
      <c r="E257" s="12">
        <v>6</v>
      </c>
      <c r="F257" s="51">
        <v>1</v>
      </c>
      <c r="G257" s="52">
        <v>0.23571967608667138</v>
      </c>
      <c r="H257" s="52">
        <v>280.75917479170909</v>
      </c>
      <c r="I257" s="52">
        <v>2.8323312499999997</v>
      </c>
      <c r="J257" s="52">
        <v>4.2869955000000001E-2</v>
      </c>
      <c r="K257" s="5">
        <v>-5.1274900000000002E-3</v>
      </c>
      <c r="L257" s="5">
        <v>2.6091799999999998</v>
      </c>
      <c r="M257" s="5">
        <v>1.0584378E-2</v>
      </c>
      <c r="N257" s="5">
        <v>0.21328246000000003</v>
      </c>
      <c r="O257" s="5">
        <v>1.1000000000000001</v>
      </c>
      <c r="P257" s="5">
        <v>0.98</v>
      </c>
      <c r="Q257" s="5">
        <v>2</v>
      </c>
      <c r="R257" s="106">
        <f t="shared" ref="R257:R262" si="87">D257*I257/$I$256*O257</f>
        <v>2.9413650913847107</v>
      </c>
      <c r="S257" s="106">
        <f t="shared" si="69"/>
        <v>5.8634908615289305E-2</v>
      </c>
      <c r="T257" s="106">
        <f t="shared" ref="T257:T262" si="88">E257*L257/$L$256*O257</f>
        <v>6.5229005840864849</v>
      </c>
      <c r="U257" s="106">
        <f t="shared" si="70"/>
        <v>-0.52290058408648488</v>
      </c>
    </row>
    <row r="258" spans="1:21">
      <c r="A258" s="77">
        <v>33.700000000000003</v>
      </c>
      <c r="B258" s="11">
        <v>35</v>
      </c>
      <c r="C258" s="11">
        <v>0.5</v>
      </c>
      <c r="D258" s="12">
        <v>3</v>
      </c>
      <c r="E258" s="12">
        <v>6</v>
      </c>
      <c r="F258" s="51">
        <v>3</v>
      </c>
      <c r="G258" s="52">
        <v>0.60238351843940929</v>
      </c>
      <c r="H258" s="52">
        <v>523.6191564392725</v>
      </c>
      <c r="I258" s="52">
        <v>2.4388174999999999</v>
      </c>
      <c r="J258" s="52">
        <v>0.39271215000000004</v>
      </c>
      <c r="K258" s="5">
        <v>4.1627500000000007E-3</v>
      </c>
      <c r="L258" s="5">
        <v>1.9170200000000002</v>
      </c>
      <c r="M258" s="5">
        <v>1.5795799999999999E-2</v>
      </c>
      <c r="N258" s="5">
        <v>0.92481599999999997</v>
      </c>
      <c r="O258" s="5">
        <v>1.1000000000000001</v>
      </c>
      <c r="P258" s="5">
        <v>0.98</v>
      </c>
      <c r="Q258" s="5">
        <v>1.95</v>
      </c>
      <c r="R258" s="106">
        <f t="shared" si="87"/>
        <v>2.5327025780470174</v>
      </c>
      <c r="S258" s="106">
        <f t="shared" si="69"/>
        <v>0.46729742195298263</v>
      </c>
      <c r="T258" s="106">
        <f t="shared" si="88"/>
        <v>4.7925136930780843</v>
      </c>
      <c r="U258" s="106">
        <f t="shared" si="70"/>
        <v>1.2074863069219157</v>
      </c>
    </row>
    <row r="259" spans="1:21">
      <c r="A259" s="77">
        <v>34.4</v>
      </c>
      <c r="B259" s="11">
        <v>35</v>
      </c>
      <c r="C259" s="11">
        <v>0.5</v>
      </c>
      <c r="D259" s="12">
        <v>3</v>
      </c>
      <c r="E259" s="12">
        <v>6</v>
      </c>
      <c r="F259" s="51">
        <v>4</v>
      </c>
      <c r="G259" s="52">
        <v>0.56578970085995328</v>
      </c>
      <c r="H259" s="52">
        <v>724.83073205963672</v>
      </c>
      <c r="I259" s="52">
        <v>2.284614065</v>
      </c>
      <c r="J259" s="52">
        <v>0.67101258000000008</v>
      </c>
      <c r="K259" s="5">
        <v>1.284281E-2</v>
      </c>
      <c r="L259" s="5">
        <v>1.4837102</v>
      </c>
      <c r="M259" s="5">
        <v>1.9417418000000002E-2</v>
      </c>
      <c r="N259" s="5">
        <v>1.3447499999999999</v>
      </c>
      <c r="O259" s="5">
        <v>1.03</v>
      </c>
      <c r="P259" s="5">
        <v>1.0499999999999998</v>
      </c>
      <c r="Q259" s="5">
        <v>1.95</v>
      </c>
      <c r="R259" s="106">
        <f t="shared" si="87"/>
        <v>2.2215816291132953</v>
      </c>
      <c r="S259" s="106">
        <f t="shared" si="69"/>
        <v>0.77841837088670474</v>
      </c>
      <c r="T259" s="106">
        <f t="shared" si="88"/>
        <v>3.4732043833001267</v>
      </c>
      <c r="U259" s="106">
        <f t="shared" si="70"/>
        <v>2.5267956166998733</v>
      </c>
    </row>
    <row r="260" spans="1:21">
      <c r="A260" s="77">
        <v>34.700000000000003</v>
      </c>
      <c r="B260" s="11">
        <v>35</v>
      </c>
      <c r="C260" s="11">
        <v>0.5</v>
      </c>
      <c r="D260" s="12">
        <v>3</v>
      </c>
      <c r="E260" s="12">
        <v>6</v>
      </c>
      <c r="F260" s="51">
        <v>5</v>
      </c>
      <c r="G260" s="52">
        <v>0.51071149121978687</v>
      </c>
      <c r="H260" s="52">
        <v>1009.4322883319271</v>
      </c>
      <c r="I260" s="52">
        <v>2.0221534349999999</v>
      </c>
      <c r="J260" s="52">
        <v>1.0428381250000001</v>
      </c>
      <c r="K260" s="5">
        <v>2.5504154999999997E-2</v>
      </c>
      <c r="L260" s="5">
        <v>1.0589958000000002</v>
      </c>
      <c r="M260" s="5">
        <v>2.1968671999999998E-2</v>
      </c>
      <c r="N260" s="5">
        <v>1.7491359999999998</v>
      </c>
      <c r="O260" s="5">
        <v>0.88</v>
      </c>
      <c r="P260" s="5">
        <v>1.1000000000000001</v>
      </c>
      <c r="Q260" s="5">
        <v>2</v>
      </c>
      <c r="R260" s="106">
        <f t="shared" si="87"/>
        <v>1.6799988414159341</v>
      </c>
      <c r="S260" s="106">
        <f t="shared" si="69"/>
        <v>1.3200011585840659</v>
      </c>
      <c r="T260" s="106">
        <f t="shared" si="88"/>
        <v>2.1179755547306467</v>
      </c>
      <c r="U260" s="106">
        <f t="shared" si="70"/>
        <v>3.8820244452693533</v>
      </c>
    </row>
    <row r="261" spans="1:21">
      <c r="A261" s="77">
        <v>34.799999999999997</v>
      </c>
      <c r="B261" s="11">
        <v>35</v>
      </c>
      <c r="C261" s="11">
        <v>0.5</v>
      </c>
      <c r="D261" s="12">
        <v>3</v>
      </c>
      <c r="E261" s="12">
        <v>6</v>
      </c>
      <c r="F261" s="51">
        <v>6</v>
      </c>
      <c r="G261" s="52">
        <v>0.46104652012388225</v>
      </c>
      <c r="H261" s="52">
        <v>1272.4384443953454</v>
      </c>
      <c r="I261" s="52">
        <v>1.6639623450000001</v>
      </c>
      <c r="J261" s="52">
        <v>1.44545031</v>
      </c>
      <c r="K261" s="5">
        <v>4.0709315000000003E-2</v>
      </c>
      <c r="L261" s="5">
        <v>0.75687499999999996</v>
      </c>
      <c r="M261" s="5">
        <v>2.3111450000000002E-2</v>
      </c>
      <c r="N261" s="5">
        <v>2.0624560000000001</v>
      </c>
      <c r="O261" s="5">
        <v>0.68</v>
      </c>
      <c r="P261" s="5">
        <v>1.22</v>
      </c>
      <c r="Q261" s="5">
        <v>2.0999999999999996</v>
      </c>
      <c r="R261" s="106">
        <f t="shared" si="87"/>
        <v>1.0682296087603447</v>
      </c>
      <c r="S261" s="106">
        <f t="shared" si="69"/>
        <v>1.9317703912396553</v>
      </c>
      <c r="T261" s="106">
        <f t="shared" si="88"/>
        <v>1.1697070476738813</v>
      </c>
      <c r="U261" s="106">
        <f t="shared" si="70"/>
        <v>4.8302929523261184</v>
      </c>
    </row>
    <row r="262" spans="1:21">
      <c r="A262" s="77">
        <v>34.700000000000003</v>
      </c>
      <c r="B262" s="11">
        <v>35</v>
      </c>
      <c r="C262" s="11">
        <v>0.5</v>
      </c>
      <c r="D262" s="12">
        <v>3</v>
      </c>
      <c r="E262" s="12">
        <v>6</v>
      </c>
      <c r="F262" s="51">
        <v>7</v>
      </c>
      <c r="G262" s="52">
        <v>234.78187686884891</v>
      </c>
      <c r="H262" s="52">
        <v>594.37827124675323</v>
      </c>
      <c r="I262" s="52">
        <v>0.92793031500000001</v>
      </c>
      <c r="J262" s="52">
        <v>1.840840625</v>
      </c>
      <c r="K262" s="5">
        <v>5.6433485000000005E-2</v>
      </c>
      <c r="L262" s="5">
        <v>0.47007180000000004</v>
      </c>
      <c r="M262" s="5">
        <v>2.3601752000000004E-2</v>
      </c>
      <c r="N262" s="5">
        <v>2.29115</v>
      </c>
      <c r="O262" s="5">
        <v>0.43000000000000005</v>
      </c>
      <c r="P262" s="5">
        <v>1.38</v>
      </c>
      <c r="Q262" s="5">
        <v>2.2000000000000002</v>
      </c>
      <c r="R262" s="106">
        <f t="shared" si="87"/>
        <v>0.37670034963883736</v>
      </c>
      <c r="S262" s="106">
        <f t="shared" si="69"/>
        <v>2.6232996503611625</v>
      </c>
      <c r="T262" s="106">
        <f t="shared" si="88"/>
        <v>0.45938486981159249</v>
      </c>
      <c r="U262" s="106">
        <f t="shared" si="70"/>
        <v>5.5406151301884075</v>
      </c>
    </row>
    <row r="263" spans="1:21">
      <c r="A263" s="63">
        <v>27.4</v>
      </c>
      <c r="B263" s="18">
        <v>35</v>
      </c>
      <c r="C263" s="18">
        <v>0.25</v>
      </c>
      <c r="D263" s="27">
        <v>3</v>
      </c>
      <c r="E263" s="27">
        <v>6</v>
      </c>
      <c r="F263" s="32">
        <v>0</v>
      </c>
      <c r="G263" s="27"/>
      <c r="H263" s="27"/>
      <c r="I263" s="27">
        <v>3.3622940649999995</v>
      </c>
      <c r="J263" s="27">
        <v>-6.0359899999999998E-3</v>
      </c>
      <c r="K263" s="3">
        <v>-6.1999999999999998E-3</v>
      </c>
      <c r="L263" s="3">
        <v>2.6555</v>
      </c>
      <c r="M263" s="3">
        <v>6.5594355200000003E-3</v>
      </c>
      <c r="N263" s="3">
        <v>2.0589282399999999E-2</v>
      </c>
      <c r="O263" s="3">
        <v>1</v>
      </c>
      <c r="P263" s="3">
        <v>1</v>
      </c>
      <c r="Q263" s="3">
        <v>2</v>
      </c>
      <c r="R263" s="106">
        <f>D263*I263/$I$263*O263</f>
        <v>2.9999999999999996</v>
      </c>
      <c r="S263" s="106">
        <f t="shared" ref="S263:S281" si="89">D263-R263</f>
        <v>0</v>
      </c>
      <c r="T263" s="106">
        <f>E263*L263/$L$263*O263</f>
        <v>6</v>
      </c>
      <c r="U263" s="106">
        <f t="shared" ref="U263:U281" si="90">E263-T263</f>
        <v>0</v>
      </c>
    </row>
    <row r="264" spans="1:21">
      <c r="A264" s="63">
        <v>34.9</v>
      </c>
      <c r="B264" s="18">
        <v>35</v>
      </c>
      <c r="C264" s="18">
        <v>0.25</v>
      </c>
      <c r="D264" s="27">
        <v>3</v>
      </c>
      <c r="E264" s="27">
        <v>6</v>
      </c>
      <c r="F264" s="32">
        <v>2</v>
      </c>
      <c r="G264" s="48">
        <v>2.3291878363457883</v>
      </c>
      <c r="H264" s="48">
        <v>222.06601934981819</v>
      </c>
      <c r="I264" s="48">
        <v>2.6534331249999998</v>
      </c>
      <c r="J264" s="48">
        <v>0.27054795000000004</v>
      </c>
      <c r="K264" s="3">
        <v>-5.2481499999999966E-4</v>
      </c>
      <c r="L264" s="3">
        <v>2.2228199999999996</v>
      </c>
      <c r="M264" s="3">
        <v>1.6875000000000001E-2</v>
      </c>
      <c r="N264" s="3">
        <v>0.66587446000000006</v>
      </c>
      <c r="O264" s="3">
        <v>1.1000000000000001</v>
      </c>
      <c r="P264" s="3">
        <v>0.98</v>
      </c>
      <c r="Q264" s="3">
        <v>1.9</v>
      </c>
      <c r="R264" s="106">
        <f t="shared" ref="R264:R268" si="91">D264*I264/$I$263*O264</f>
        <v>2.6042723043321914</v>
      </c>
      <c r="S264" s="106">
        <f t="shared" si="89"/>
        <v>0.39572769566780863</v>
      </c>
      <c r="T264" s="106">
        <f t="shared" ref="T264:T268" si="92">E264*L264/$L$263*O264</f>
        <v>5.524613820372811</v>
      </c>
      <c r="U264" s="106">
        <f t="shared" si="90"/>
        <v>0.47538617962718899</v>
      </c>
    </row>
    <row r="265" spans="1:21">
      <c r="A265" s="63">
        <v>35.4</v>
      </c>
      <c r="B265" s="18">
        <v>35</v>
      </c>
      <c r="C265" s="18">
        <v>0.25</v>
      </c>
      <c r="D265" s="27">
        <v>3</v>
      </c>
      <c r="E265" s="27">
        <v>6</v>
      </c>
      <c r="F265" s="32">
        <v>3</v>
      </c>
      <c r="G265" s="48">
        <v>2.7252640037778493</v>
      </c>
      <c r="H265" s="48">
        <v>484.79105194763628</v>
      </c>
      <c r="I265" s="48">
        <v>2.4549898450000001</v>
      </c>
      <c r="J265" s="48">
        <v>0.56113508000000001</v>
      </c>
      <c r="K265" s="3">
        <v>7.9369949999999988E-3</v>
      </c>
      <c r="L265" s="3">
        <v>1.7544877999999999</v>
      </c>
      <c r="M265" s="3">
        <v>1.8659178000000002E-2</v>
      </c>
      <c r="N265" s="3">
        <v>1.136784</v>
      </c>
      <c r="O265" s="3">
        <v>1.03</v>
      </c>
      <c r="P265" s="3">
        <v>1</v>
      </c>
      <c r="Q265" s="3">
        <v>1.9</v>
      </c>
      <c r="R265" s="106">
        <f t="shared" si="91"/>
        <v>2.2561734560983444</v>
      </c>
      <c r="S265" s="106">
        <f t="shared" si="89"/>
        <v>0.74382654390165559</v>
      </c>
      <c r="T265" s="106">
        <f t="shared" si="92"/>
        <v>4.0831235563923931</v>
      </c>
      <c r="U265" s="106">
        <f t="shared" si="90"/>
        <v>1.9168764436076069</v>
      </c>
    </row>
    <row r="266" spans="1:21">
      <c r="A266" s="63">
        <v>35.6</v>
      </c>
      <c r="B266" s="18">
        <v>35</v>
      </c>
      <c r="C266" s="18">
        <v>0.25</v>
      </c>
      <c r="D266" s="27">
        <v>3</v>
      </c>
      <c r="E266" s="27">
        <v>6</v>
      </c>
      <c r="F266" s="32">
        <v>4</v>
      </c>
      <c r="G266" s="48">
        <v>2.6233033575392684</v>
      </c>
      <c r="H266" s="48">
        <v>705.6141315706185</v>
      </c>
      <c r="I266" s="48">
        <v>2.23330625</v>
      </c>
      <c r="J266" s="48">
        <v>0.91848218500000012</v>
      </c>
      <c r="K266" s="3">
        <v>2.0204804999999999E-2</v>
      </c>
      <c r="L266" s="3">
        <v>1.299755</v>
      </c>
      <c r="M266" s="3">
        <v>2.0556247999999999E-2</v>
      </c>
      <c r="N266" s="3">
        <v>1.5726859999999998</v>
      </c>
      <c r="O266" s="3">
        <v>0.9</v>
      </c>
      <c r="P266" s="3">
        <v>1.08</v>
      </c>
      <c r="Q266" s="3">
        <v>1.95</v>
      </c>
      <c r="R266" s="106">
        <f t="shared" si="91"/>
        <v>1.7933966388510998</v>
      </c>
      <c r="S266" s="106">
        <f t="shared" si="89"/>
        <v>1.2066033611489002</v>
      </c>
      <c r="T266" s="106">
        <f t="shared" si="92"/>
        <v>2.6430717379024662</v>
      </c>
      <c r="U266" s="106">
        <f t="shared" si="90"/>
        <v>3.3569282620975338</v>
      </c>
    </row>
    <row r="267" spans="1:21">
      <c r="A267" s="63">
        <v>35.200000000000003</v>
      </c>
      <c r="B267" s="18">
        <v>35</v>
      </c>
      <c r="C267" s="18">
        <v>0.25</v>
      </c>
      <c r="D267" s="27">
        <v>3</v>
      </c>
      <c r="E267" s="27">
        <v>6</v>
      </c>
      <c r="F267" s="32">
        <v>5</v>
      </c>
      <c r="G267" s="48">
        <v>2.4524066217788927</v>
      </c>
      <c r="H267" s="48">
        <v>936.82171957905393</v>
      </c>
      <c r="I267" s="48">
        <v>1.9122498450000001</v>
      </c>
      <c r="J267" s="48">
        <v>1.325385155</v>
      </c>
      <c r="K267" s="3">
        <v>3.4889840000000005E-2</v>
      </c>
      <c r="L267" s="3">
        <v>0.92447179999999995</v>
      </c>
      <c r="M267" s="3">
        <v>2.2349401999999997E-2</v>
      </c>
      <c r="N267" s="3">
        <v>1.948126</v>
      </c>
      <c r="O267" s="3">
        <v>0.73000000000000009</v>
      </c>
      <c r="P267" s="3">
        <v>1.18</v>
      </c>
      <c r="Q267" s="3">
        <v>2</v>
      </c>
      <c r="R267" s="106">
        <f t="shared" si="91"/>
        <v>1.2455267384680708</v>
      </c>
      <c r="S267" s="106">
        <f t="shared" si="89"/>
        <v>1.7544732615319292</v>
      </c>
      <c r="T267" s="106">
        <f t="shared" si="92"/>
        <v>1.5248301577857277</v>
      </c>
      <c r="U267" s="106">
        <f t="shared" si="90"/>
        <v>4.4751698422142727</v>
      </c>
    </row>
    <row r="268" spans="1:21">
      <c r="A268" s="63">
        <v>34.799999999999997</v>
      </c>
      <c r="B268" s="18">
        <v>35</v>
      </c>
      <c r="C268" s="18">
        <v>0.25</v>
      </c>
      <c r="D268" s="27">
        <v>3</v>
      </c>
      <c r="E268" s="27">
        <v>6</v>
      </c>
      <c r="F268" s="32">
        <v>6</v>
      </c>
      <c r="G268" s="48">
        <v>2.2740203757698723</v>
      </c>
      <c r="H268" s="48">
        <v>1087.3847563499637</v>
      </c>
      <c r="I268" s="48">
        <v>1.3640059400000002</v>
      </c>
      <c r="J268" s="48">
        <v>1.7137517199999999</v>
      </c>
      <c r="K268" s="3">
        <v>5.3543810000000004E-2</v>
      </c>
      <c r="L268" s="3">
        <v>0.63450619999999991</v>
      </c>
      <c r="M268" s="3">
        <v>2.3329322E-2</v>
      </c>
      <c r="N268" s="3">
        <v>2.2190960000000004</v>
      </c>
      <c r="O268" s="3">
        <v>0.5</v>
      </c>
      <c r="P268" s="3">
        <v>1.3</v>
      </c>
      <c r="Q268" s="3">
        <v>2.13</v>
      </c>
      <c r="R268" s="106">
        <f t="shared" si="91"/>
        <v>0.60851575455521634</v>
      </c>
      <c r="S268" s="106">
        <f t="shared" si="89"/>
        <v>2.3914842454447838</v>
      </c>
      <c r="T268" s="106">
        <f t="shared" si="92"/>
        <v>0.71682116362266979</v>
      </c>
      <c r="U268" s="106">
        <f t="shared" si="90"/>
        <v>5.2831788363773304</v>
      </c>
    </row>
    <row r="269" spans="1:21">
      <c r="A269" s="64">
        <v>26.7</v>
      </c>
      <c r="B269" s="17">
        <v>35</v>
      </c>
      <c r="C269" s="17">
        <v>1</v>
      </c>
      <c r="D269" s="55">
        <v>3</v>
      </c>
      <c r="E269" s="55">
        <v>6</v>
      </c>
      <c r="F269" s="28">
        <v>0</v>
      </c>
      <c r="G269" s="55"/>
      <c r="H269" s="55"/>
      <c r="I269" s="55">
        <v>3.3288150000000001</v>
      </c>
      <c r="J269" s="55">
        <v>-4.6714E-3</v>
      </c>
      <c r="K269" s="2">
        <v>-5.2452599999999999E-3</v>
      </c>
      <c r="L269" s="2">
        <v>2.6710199999999999</v>
      </c>
      <c r="M269" s="2">
        <v>6.2560872199999996E-3</v>
      </c>
      <c r="N269" s="2">
        <v>2.0071714399999999E-2</v>
      </c>
      <c r="O269" s="2">
        <v>1</v>
      </c>
      <c r="P269" s="2">
        <v>1</v>
      </c>
      <c r="Q269" s="2">
        <v>2</v>
      </c>
      <c r="R269" s="106">
        <f>D269*I269/$I$269*O269</f>
        <v>3</v>
      </c>
      <c r="S269" s="106">
        <f t="shared" si="89"/>
        <v>0</v>
      </c>
      <c r="T269" s="106">
        <f>E269*L269/$L$269*O269</f>
        <v>6</v>
      </c>
      <c r="U269" s="106">
        <f t="shared" si="90"/>
        <v>0</v>
      </c>
    </row>
    <row r="270" spans="1:21">
      <c r="A270" s="29">
        <v>34.4</v>
      </c>
      <c r="B270" s="17">
        <v>35</v>
      </c>
      <c r="C270" s="17">
        <v>1</v>
      </c>
      <c r="D270" s="55">
        <v>3</v>
      </c>
      <c r="E270" s="55">
        <v>6</v>
      </c>
      <c r="F270" s="29">
        <v>1</v>
      </c>
      <c r="G270" s="29">
        <v>0.39146649042619469</v>
      </c>
      <c r="H270" s="29">
        <v>149.10866945716367</v>
      </c>
      <c r="I270" s="29">
        <v>2.8715471850000003</v>
      </c>
      <c r="J270" s="29">
        <v>8.8132285000000005E-2</v>
      </c>
      <c r="K270" s="2">
        <v>-2.2017149999999999E-3</v>
      </c>
      <c r="L270" s="2">
        <v>2.5785</v>
      </c>
      <c r="M270" s="2">
        <v>1.308331232E-2</v>
      </c>
      <c r="N270" s="2">
        <v>0.27698166000000002</v>
      </c>
      <c r="O270" s="2">
        <v>1.08</v>
      </c>
      <c r="P270" s="2">
        <v>0.98</v>
      </c>
      <c r="Q270" s="2">
        <v>1.93</v>
      </c>
      <c r="R270" s="106">
        <f t="shared" ref="R270:R274" si="93">D270*I270/$I$269*O270</f>
        <v>2.7949323946809903</v>
      </c>
      <c r="S270" s="106">
        <f t="shared" si="89"/>
        <v>0.20506760531900969</v>
      </c>
      <c r="T270" s="106">
        <f t="shared" ref="T270:T274" si="94">E270*L270/$L$269*O270</f>
        <v>6.2555428263360069</v>
      </c>
      <c r="U270" s="106">
        <f t="shared" si="90"/>
        <v>-0.25554282633600689</v>
      </c>
    </row>
    <row r="271" spans="1:21">
      <c r="A271" s="29">
        <v>36.299999999999997</v>
      </c>
      <c r="B271" s="17">
        <v>35</v>
      </c>
      <c r="C271" s="17">
        <v>1</v>
      </c>
      <c r="D271" s="55">
        <v>3</v>
      </c>
      <c r="E271" s="55">
        <v>6</v>
      </c>
      <c r="F271" s="29">
        <v>3</v>
      </c>
      <c r="G271" s="29">
        <v>0.45047753663283224</v>
      </c>
      <c r="H271" s="29">
        <v>482.79047898530922</v>
      </c>
      <c r="I271" s="29">
        <v>2.4172918750000001</v>
      </c>
      <c r="J271" s="29">
        <v>0.66266945500000007</v>
      </c>
      <c r="K271" s="2">
        <v>1.3204220000000003E-2</v>
      </c>
      <c r="L271" s="2">
        <v>1.6255512000000001</v>
      </c>
      <c r="M271" s="2">
        <v>1.9851049999999999E-2</v>
      </c>
      <c r="N271" s="2">
        <v>1.2612639999999999</v>
      </c>
      <c r="O271" s="2">
        <v>0.98000000000000009</v>
      </c>
      <c r="P271" s="2">
        <v>1.02</v>
      </c>
      <c r="Q271" s="2">
        <v>1.93</v>
      </c>
      <c r="R271" s="106">
        <f t="shared" si="93"/>
        <v>2.1349453521748734</v>
      </c>
      <c r="S271" s="106">
        <f t="shared" si="89"/>
        <v>0.86505464782512664</v>
      </c>
      <c r="T271" s="106">
        <f t="shared" si="94"/>
        <v>3.578498497203316</v>
      </c>
      <c r="U271" s="106">
        <f t="shared" si="90"/>
        <v>2.421501502796684</v>
      </c>
    </row>
    <row r="272" spans="1:21">
      <c r="A272" s="29">
        <v>36.9</v>
      </c>
      <c r="B272" s="17">
        <v>35</v>
      </c>
      <c r="C272" s="17">
        <v>1</v>
      </c>
      <c r="D272" s="55">
        <v>3</v>
      </c>
      <c r="E272" s="55">
        <v>6</v>
      </c>
      <c r="F272" s="29">
        <v>4</v>
      </c>
      <c r="G272" s="29">
        <v>0.47724258149395243</v>
      </c>
      <c r="H272" s="29">
        <v>838.79290707927305</v>
      </c>
      <c r="I272" s="29">
        <v>2.1864096850000001</v>
      </c>
      <c r="J272" s="29">
        <v>1.0607707800000001</v>
      </c>
      <c r="K272" s="2">
        <v>2.6686250000000005E-2</v>
      </c>
      <c r="L272" s="2">
        <v>1.14842</v>
      </c>
      <c r="M272" s="2">
        <v>2.1533792E-2</v>
      </c>
      <c r="N272" s="2">
        <v>1.7132459999999998</v>
      </c>
      <c r="O272" s="2">
        <v>0.83000000000000007</v>
      </c>
      <c r="P272" s="2">
        <v>1.1200000000000001</v>
      </c>
      <c r="Q272" s="2">
        <v>2</v>
      </c>
      <c r="R272" s="106">
        <f t="shared" si="93"/>
        <v>1.6354649073769496</v>
      </c>
      <c r="S272" s="106">
        <f t="shared" si="89"/>
        <v>1.3645350926230504</v>
      </c>
      <c r="T272" s="106">
        <f t="shared" si="94"/>
        <v>2.1411788754857697</v>
      </c>
      <c r="U272" s="106">
        <f t="shared" si="90"/>
        <v>3.8588211245142303</v>
      </c>
    </row>
    <row r="273" spans="1:21">
      <c r="A273" s="29">
        <v>35.799999999999997</v>
      </c>
      <c r="B273" s="17">
        <v>35</v>
      </c>
      <c r="C273" s="17">
        <v>1</v>
      </c>
      <c r="D273" s="55">
        <v>3</v>
      </c>
      <c r="E273" s="55">
        <v>6</v>
      </c>
      <c r="F273" s="29">
        <v>5</v>
      </c>
      <c r="G273" s="29">
        <v>0.49892139569638555</v>
      </c>
      <c r="H273" s="29">
        <v>1094.3290207656723</v>
      </c>
      <c r="I273" s="29">
        <v>1.7500793750000001</v>
      </c>
      <c r="J273" s="29">
        <v>1.4849807800000001</v>
      </c>
      <c r="K273" s="2">
        <v>4.3317990000000001E-2</v>
      </c>
      <c r="L273" s="2">
        <v>0.79479500000000003</v>
      </c>
      <c r="M273" s="2">
        <v>2.2893641999999999E-2</v>
      </c>
      <c r="N273" s="2">
        <v>2.0779040000000002</v>
      </c>
      <c r="O273" s="2">
        <v>0.60000000000000009</v>
      </c>
      <c r="P273" s="2">
        <v>1.25</v>
      </c>
      <c r="Q273" s="2">
        <v>2.0699999999999998</v>
      </c>
      <c r="R273" s="106">
        <f t="shared" si="93"/>
        <v>0.94632560686009892</v>
      </c>
      <c r="S273" s="106">
        <f t="shared" si="89"/>
        <v>2.0536743931399011</v>
      </c>
      <c r="T273" s="106">
        <f t="shared" si="94"/>
        <v>1.0712244760428602</v>
      </c>
      <c r="U273" s="106">
        <f t="shared" si="90"/>
        <v>4.9287755239571398</v>
      </c>
    </row>
    <row r="274" spans="1:21">
      <c r="A274" s="29">
        <v>35.299999999999997</v>
      </c>
      <c r="B274" s="17">
        <v>35</v>
      </c>
      <c r="C274" s="17">
        <v>1</v>
      </c>
      <c r="D274" s="55">
        <v>3</v>
      </c>
      <c r="E274" s="55">
        <v>6</v>
      </c>
      <c r="F274" s="29">
        <v>6</v>
      </c>
      <c r="G274" s="29">
        <v>0.52720977690052495</v>
      </c>
      <c r="H274" s="29">
        <v>1259.6623827636367</v>
      </c>
      <c r="I274" s="29">
        <v>0.84578687500000005</v>
      </c>
      <c r="J274" s="29">
        <v>1.8752400000000002</v>
      </c>
      <c r="K274" s="2">
        <v>6.0602545000000008E-2</v>
      </c>
      <c r="L274" s="2">
        <v>0.38199500000000003</v>
      </c>
      <c r="M274" s="2">
        <v>2.3710751999999998E-2</v>
      </c>
      <c r="N274" s="2">
        <v>2.3234859999999999</v>
      </c>
      <c r="O274" s="2">
        <v>0.33000000000000007</v>
      </c>
      <c r="P274" s="2">
        <v>1.4</v>
      </c>
      <c r="Q274" s="2">
        <v>2.17</v>
      </c>
      <c r="R274" s="106">
        <f t="shared" si="93"/>
        <v>0.25153966388940219</v>
      </c>
      <c r="S274" s="106">
        <f t="shared" si="89"/>
        <v>2.7484603361105977</v>
      </c>
      <c r="T274" s="106">
        <f t="shared" si="94"/>
        <v>0.28316901408450712</v>
      </c>
      <c r="U274" s="106">
        <f t="shared" si="90"/>
        <v>5.7168309859154931</v>
      </c>
    </row>
    <row r="275" spans="1:21">
      <c r="A275" s="26">
        <v>26.9</v>
      </c>
      <c r="B275" s="15">
        <v>35</v>
      </c>
      <c r="C275" s="15">
        <v>0.5</v>
      </c>
      <c r="D275" s="26">
        <v>3</v>
      </c>
      <c r="E275" s="26">
        <v>6</v>
      </c>
      <c r="F275" s="26">
        <v>0</v>
      </c>
      <c r="G275" s="26"/>
      <c r="H275" s="26"/>
      <c r="I275" s="26">
        <v>3.2477506249999997</v>
      </c>
      <c r="J275" s="26">
        <v>-5.9196049999999997E-3</v>
      </c>
      <c r="K275" s="4">
        <v>-6.1999999999999998E-3</v>
      </c>
      <c r="L275" s="4">
        <v>2.6710199999999999</v>
      </c>
      <c r="M275" s="4">
        <v>5.7135777799999996E-3</v>
      </c>
      <c r="N275" s="4">
        <v>1.9683740000000002E-2</v>
      </c>
      <c r="O275" s="4">
        <v>1</v>
      </c>
      <c r="P275" s="4">
        <v>1</v>
      </c>
      <c r="Q275" s="4">
        <v>2</v>
      </c>
      <c r="R275" s="106">
        <f>D275*I275/$I$275*O275</f>
        <v>3</v>
      </c>
      <c r="S275" s="106">
        <f t="shared" si="89"/>
        <v>0</v>
      </c>
      <c r="T275" s="106">
        <f>E275*L275/$L$275*O275</f>
        <v>6</v>
      </c>
      <c r="U275" s="106">
        <f t="shared" si="90"/>
        <v>0</v>
      </c>
    </row>
    <row r="276" spans="1:21">
      <c r="A276" s="26">
        <v>35.4</v>
      </c>
      <c r="B276" s="15">
        <v>35</v>
      </c>
      <c r="C276" s="15">
        <v>0.5</v>
      </c>
      <c r="D276" s="26">
        <v>3</v>
      </c>
      <c r="E276" s="26">
        <v>6</v>
      </c>
      <c r="F276" s="26">
        <v>2</v>
      </c>
      <c r="G276" s="26">
        <v>9.9606081509890085</v>
      </c>
      <c r="H276" s="26">
        <v>223.60810640378187</v>
      </c>
      <c r="I276" s="26">
        <v>2.6665981250000002</v>
      </c>
      <c r="J276" s="26">
        <v>0.27258824000000004</v>
      </c>
      <c r="K276" s="4">
        <v>-7.2909999999999815E-5</v>
      </c>
      <c r="L276" s="4">
        <v>2.17998</v>
      </c>
      <c r="M276" s="4">
        <v>1.7253098000000001E-2</v>
      </c>
      <c r="N276" s="4">
        <v>0.68686400000000003</v>
      </c>
      <c r="O276" s="4">
        <v>1.08</v>
      </c>
      <c r="P276" s="4">
        <v>0.98</v>
      </c>
      <c r="Q276" s="4">
        <v>1.9</v>
      </c>
      <c r="R276" s="106">
        <f t="shared" ref="R276:R281" si="95">D276*I276/$I$275*O276</f>
        <v>2.6602343968450479</v>
      </c>
      <c r="S276" s="106">
        <f t="shared" si="89"/>
        <v>0.33976560315495208</v>
      </c>
      <c r="T276" s="106">
        <f t="shared" ref="T276:T281" si="96">E276*L276/$L$275*O276</f>
        <v>5.2887175685693109</v>
      </c>
      <c r="U276" s="106">
        <f t="shared" si="90"/>
        <v>0.71128243143068914</v>
      </c>
    </row>
    <row r="277" spans="1:21">
      <c r="A277" s="66">
        <v>31.8</v>
      </c>
      <c r="B277" s="15">
        <v>35</v>
      </c>
      <c r="C277" s="15">
        <v>0.5</v>
      </c>
      <c r="D277" s="26">
        <v>3</v>
      </c>
      <c r="E277" s="26">
        <v>6</v>
      </c>
      <c r="F277" s="36">
        <v>2.9333333333333331</v>
      </c>
      <c r="G277" s="44">
        <v>7.339164174298392</v>
      </c>
      <c r="H277" s="44">
        <v>543.99318984124682</v>
      </c>
      <c r="I277" s="44">
        <v>2.4709140650000001</v>
      </c>
      <c r="J277" s="44">
        <v>0.57713851500000002</v>
      </c>
      <c r="K277" s="4">
        <v>1.0599144999999997E-2</v>
      </c>
      <c r="L277" s="4">
        <v>1.6608872000000001</v>
      </c>
      <c r="M277" s="4">
        <v>2.7207200000000001E-2</v>
      </c>
      <c r="N277" s="4">
        <v>1.1798059999999999</v>
      </c>
      <c r="O277" s="4">
        <v>1.03</v>
      </c>
      <c r="P277" s="4">
        <v>1</v>
      </c>
      <c r="Q277" s="4">
        <v>1.93</v>
      </c>
      <c r="R277" s="106">
        <f t="shared" si="95"/>
        <v>2.350896156274314</v>
      </c>
      <c r="S277" s="106">
        <f t="shared" si="89"/>
        <v>0.64910384372568597</v>
      </c>
      <c r="T277" s="106">
        <f t="shared" si="96"/>
        <v>3.8428326616798083</v>
      </c>
      <c r="U277" s="106">
        <f t="shared" si="90"/>
        <v>2.1571673383201917</v>
      </c>
    </row>
    <row r="278" spans="1:21">
      <c r="A278" s="66">
        <v>34.299999999999997</v>
      </c>
      <c r="B278" s="15">
        <v>35</v>
      </c>
      <c r="C278" s="15">
        <v>0.5</v>
      </c>
      <c r="D278" s="26">
        <v>3</v>
      </c>
      <c r="E278" s="26">
        <v>6</v>
      </c>
      <c r="F278" s="36">
        <v>3.9333333333333331</v>
      </c>
      <c r="G278" s="44">
        <v>4.8752684667004065</v>
      </c>
      <c r="H278" s="44">
        <v>1056.9429072509088</v>
      </c>
      <c r="I278" s="44">
        <v>2.19324203</v>
      </c>
      <c r="J278" s="44">
        <v>1.06302125</v>
      </c>
      <c r="K278" s="4">
        <v>2.3074630000000002E-2</v>
      </c>
      <c r="L278" s="4">
        <v>1.1092952</v>
      </c>
      <c r="M278" s="4">
        <v>4.1412618000000005E-2</v>
      </c>
      <c r="N278" s="4">
        <v>1.7347439999999998</v>
      </c>
      <c r="O278" s="4">
        <v>0.78</v>
      </c>
      <c r="P278" s="4">
        <v>1.1499999999999999</v>
      </c>
      <c r="Q278" s="4">
        <v>2</v>
      </c>
      <c r="R278" s="106">
        <f t="shared" si="95"/>
        <v>1.5802279616834805</v>
      </c>
      <c r="S278" s="106">
        <f t="shared" si="89"/>
        <v>1.4197720383165195</v>
      </c>
      <c r="T278" s="106">
        <f t="shared" si="96"/>
        <v>1.9436400835635825</v>
      </c>
      <c r="U278" s="106">
        <f t="shared" si="90"/>
        <v>4.056359916436417</v>
      </c>
    </row>
    <row r="279" spans="1:21">
      <c r="A279" s="66">
        <v>35.9</v>
      </c>
      <c r="B279" s="15">
        <v>35</v>
      </c>
      <c r="C279" s="15">
        <v>0.5</v>
      </c>
      <c r="D279" s="26">
        <v>3</v>
      </c>
      <c r="E279" s="26">
        <v>6</v>
      </c>
      <c r="F279" s="36">
        <v>4.9333333333333336</v>
      </c>
      <c r="G279" s="44">
        <v>3.7644992282119647</v>
      </c>
      <c r="H279" s="44">
        <v>1337.4265428000001</v>
      </c>
      <c r="I279" s="44">
        <v>1.57051797</v>
      </c>
      <c r="J279" s="44">
        <v>1.5930193750000001</v>
      </c>
      <c r="K279" s="4">
        <v>3.9529440000000006E-2</v>
      </c>
      <c r="L279" s="4">
        <v>0.6496327999999999</v>
      </c>
      <c r="M279" s="4">
        <v>3.4028191999999999E-2</v>
      </c>
      <c r="N279" s="4">
        <v>2.124536</v>
      </c>
      <c r="O279" s="4">
        <v>0.58000000000000007</v>
      </c>
      <c r="P279" s="4">
        <v>1.28</v>
      </c>
      <c r="Q279" s="4">
        <v>2.0999999999999996</v>
      </c>
      <c r="R279" s="106">
        <f t="shared" si="95"/>
        <v>0.84141351456132829</v>
      </c>
      <c r="S279" s="106">
        <f t="shared" si="89"/>
        <v>2.1585864854386716</v>
      </c>
      <c r="T279" s="106">
        <f t="shared" si="96"/>
        <v>0.84638907383696105</v>
      </c>
      <c r="U279" s="106">
        <f t="shared" si="90"/>
        <v>5.1536109261630392</v>
      </c>
    </row>
    <row r="280" spans="1:21">
      <c r="A280" s="66">
        <v>35</v>
      </c>
      <c r="B280" s="15">
        <v>35</v>
      </c>
      <c r="C280" s="15">
        <v>0.5</v>
      </c>
      <c r="D280" s="26">
        <v>3</v>
      </c>
      <c r="E280" s="26">
        <v>6</v>
      </c>
      <c r="F280" s="36">
        <v>5.9333333333333336</v>
      </c>
      <c r="G280" s="44">
        <v>3.1025960471945879</v>
      </c>
      <c r="H280" s="44">
        <v>1432.4112292858176</v>
      </c>
      <c r="I280" s="44">
        <v>0.25829226500000002</v>
      </c>
      <c r="J280" s="44">
        <v>2.081178435</v>
      </c>
      <c r="K280" s="4">
        <v>5.5639374999999998E-2</v>
      </c>
      <c r="L280" s="4">
        <v>9.6275808000000004E-2</v>
      </c>
      <c r="M280" s="4">
        <v>3.0335017999999998E-2</v>
      </c>
      <c r="N280" s="4">
        <v>2.37235</v>
      </c>
      <c r="O280" s="4">
        <v>0.28000000000000003</v>
      </c>
      <c r="P280" s="4">
        <v>1.4</v>
      </c>
      <c r="Q280" s="4">
        <v>2.1999999999999997</v>
      </c>
      <c r="R280" s="106">
        <f t="shared" si="95"/>
        <v>6.6804852851040583E-2</v>
      </c>
      <c r="S280" s="106">
        <f t="shared" si="89"/>
        <v>2.9331951471489592</v>
      </c>
      <c r="T280" s="106">
        <f t="shared" si="96"/>
        <v>6.055490316059034E-2</v>
      </c>
      <c r="U280" s="106">
        <f t="shared" si="90"/>
        <v>5.9394450968394095</v>
      </c>
    </row>
    <row r="281" spans="1:21">
      <c r="A281" s="71">
        <v>29.8</v>
      </c>
      <c r="B281" s="15">
        <v>35</v>
      </c>
      <c r="C281" s="15">
        <v>0.5</v>
      </c>
      <c r="D281" s="26">
        <v>3</v>
      </c>
      <c r="E281" s="26">
        <v>6</v>
      </c>
      <c r="F281" s="36">
        <v>6.9333333333333336</v>
      </c>
      <c r="G281" s="44">
        <v>3.0986370076287786</v>
      </c>
      <c r="H281" s="44">
        <v>211.47835927272683</v>
      </c>
      <c r="I281" s="44">
        <v>4.8300900000000008E-2</v>
      </c>
      <c r="J281" s="44">
        <v>2.1734084349999998</v>
      </c>
      <c r="K281" s="4">
        <v>7.0616230000000002E-2</v>
      </c>
      <c r="L281" s="4">
        <v>1.2965141519999999E-2</v>
      </c>
      <c r="M281" s="4">
        <v>3.1490648000000003E-2</v>
      </c>
      <c r="N281" s="4">
        <v>2.3641760000000001</v>
      </c>
      <c r="O281" s="4">
        <v>0.23000000000000004</v>
      </c>
      <c r="P281" s="4">
        <v>1.4</v>
      </c>
      <c r="Q281" s="4">
        <v>2.25</v>
      </c>
      <c r="R281" s="106">
        <f t="shared" si="95"/>
        <v>1.0261754933847489E-2</v>
      </c>
      <c r="S281" s="106">
        <f t="shared" si="89"/>
        <v>2.9897382450661527</v>
      </c>
      <c r="T281" s="106">
        <f t="shared" si="96"/>
        <v>6.6985253938944677E-3</v>
      </c>
      <c r="U281" s="106">
        <f t="shared" si="90"/>
        <v>5.9933014746061053</v>
      </c>
    </row>
    <row r="282" spans="1:21">
      <c r="A282" s="25"/>
      <c r="B282" s="25"/>
      <c r="C282" s="25"/>
      <c r="D282" s="25"/>
      <c r="E282" s="25"/>
      <c r="F282" s="25"/>
      <c r="G282" s="25"/>
      <c r="H282" s="25"/>
      <c r="J282" s="25"/>
    </row>
    <row r="283" spans="1:21">
      <c r="A283" s="25"/>
      <c r="B283" s="25"/>
      <c r="C283" s="25"/>
      <c r="D283" s="25"/>
      <c r="E283" s="25"/>
      <c r="F283" s="25"/>
      <c r="G283" s="25"/>
      <c r="H283" s="25"/>
    </row>
    <row r="284" spans="1:21">
      <c r="A284" s="25"/>
      <c r="B284" s="25"/>
      <c r="C284" s="25"/>
      <c r="D284" s="25"/>
      <c r="E284" s="25"/>
      <c r="F284" s="25"/>
      <c r="G284" s="25"/>
      <c r="H284" s="2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B5A1B-8EDE-47F5-A3B7-6760E0F59072}">
  <dimension ref="A1:I215"/>
  <sheetViews>
    <sheetView topLeftCell="A115" workbookViewId="0">
      <selection activeCell="L45" sqref="L45"/>
    </sheetView>
  </sheetViews>
  <sheetFormatPr defaultRowHeight="16.5"/>
  <sheetData>
    <row r="1" spans="1:9">
      <c r="A1" s="25" t="s">
        <v>1</v>
      </c>
      <c r="B1" s="25" t="s">
        <v>2</v>
      </c>
      <c r="C1" s="25" t="s">
        <v>3</v>
      </c>
      <c r="D1" s="25" t="s">
        <v>5</v>
      </c>
      <c r="E1" s="25" t="s">
        <v>9</v>
      </c>
      <c r="F1" s="25" t="s">
        <v>6</v>
      </c>
      <c r="G1" s="25" t="s">
        <v>7</v>
      </c>
      <c r="H1" s="25" t="s">
        <v>0</v>
      </c>
      <c r="I1" s="25" t="s">
        <v>8</v>
      </c>
    </row>
    <row r="2" spans="1:9">
      <c r="A2" s="26">
        <v>21.1</v>
      </c>
      <c r="B2" s="15">
        <v>20</v>
      </c>
      <c r="C2" s="15">
        <v>0.25</v>
      </c>
      <c r="D2" s="26">
        <v>0.46037664000000006</v>
      </c>
      <c r="E2" s="26">
        <v>1</v>
      </c>
      <c r="F2" s="26">
        <v>0.44715995999999997</v>
      </c>
      <c r="G2" s="26">
        <v>3.5000000000000001E-3</v>
      </c>
      <c r="H2" s="26">
        <v>28.904702484926151</v>
      </c>
      <c r="I2" s="26">
        <v>0.40187791665454647</v>
      </c>
    </row>
    <row r="3" spans="1:9">
      <c r="A3" s="26">
        <v>21.9</v>
      </c>
      <c r="B3" s="15">
        <v>20</v>
      </c>
      <c r="C3" s="15">
        <v>0.25</v>
      </c>
      <c r="D3" s="26">
        <v>0.46037664000000006</v>
      </c>
      <c r="E3" s="26">
        <v>2</v>
      </c>
      <c r="F3" s="26">
        <v>0.43424742</v>
      </c>
      <c r="G3" s="26">
        <v>3.5000000000000001E-3</v>
      </c>
      <c r="H3" s="26">
        <v>16.380189526119302</v>
      </c>
      <c r="I3" s="26">
        <v>1.3186038968727263</v>
      </c>
    </row>
    <row r="4" spans="1:9">
      <c r="A4" s="78">
        <v>21.2</v>
      </c>
      <c r="B4" s="21">
        <v>30</v>
      </c>
      <c r="C4" s="21">
        <v>0.25</v>
      </c>
      <c r="D4" s="42">
        <v>0.97871656000000007</v>
      </c>
      <c r="E4" s="21">
        <v>24</v>
      </c>
      <c r="F4" s="42">
        <v>0.40900824000000008</v>
      </c>
      <c r="G4" s="42">
        <v>4.3389475000000004E-2</v>
      </c>
      <c r="H4" s="42">
        <v>12.753009477450698</v>
      </c>
      <c r="I4" s="42">
        <v>1.0336955635165779</v>
      </c>
    </row>
    <row r="5" spans="1:9">
      <c r="A5" s="26">
        <v>22.3</v>
      </c>
      <c r="B5" s="15">
        <v>20</v>
      </c>
      <c r="C5" s="15">
        <v>0.25</v>
      </c>
      <c r="D5" s="26">
        <v>0.46037664000000006</v>
      </c>
      <c r="E5" s="26">
        <v>3</v>
      </c>
      <c r="F5" s="26">
        <v>0.42352870999999997</v>
      </c>
      <c r="G5" s="26">
        <v>3.5000000000000001E-3</v>
      </c>
      <c r="H5" s="26">
        <v>10.878020667969162</v>
      </c>
      <c r="I5" s="26">
        <v>3.1637995050181829</v>
      </c>
    </row>
    <row r="6" spans="1:9">
      <c r="A6" s="66">
        <v>35.4</v>
      </c>
      <c r="B6" s="15">
        <v>35</v>
      </c>
      <c r="C6" s="15">
        <v>0.5</v>
      </c>
      <c r="D6" s="44">
        <v>3.2477506249999997</v>
      </c>
      <c r="E6" s="36">
        <v>2</v>
      </c>
      <c r="F6" s="44">
        <v>2.6665981250000002</v>
      </c>
      <c r="G6" s="44">
        <v>0.27258824000000004</v>
      </c>
      <c r="H6" s="44">
        <v>9.9606081509890085</v>
      </c>
      <c r="I6" s="44">
        <v>223.60810640378187</v>
      </c>
    </row>
    <row r="7" spans="1:9">
      <c r="A7" s="28">
        <v>22.7</v>
      </c>
      <c r="B7" s="17">
        <v>30</v>
      </c>
      <c r="C7" s="17">
        <v>0.25</v>
      </c>
      <c r="D7" s="29">
        <v>2.2233488499999998</v>
      </c>
      <c r="E7" s="17">
        <v>0.5</v>
      </c>
      <c r="F7" s="29">
        <v>3.3639953000000005</v>
      </c>
      <c r="G7" s="29">
        <v>1.0753850000000008E-3</v>
      </c>
      <c r="H7" s="29">
        <v>7.5583465387674948</v>
      </c>
      <c r="I7" s="29">
        <v>22.050678122763639</v>
      </c>
    </row>
    <row r="8" spans="1:9">
      <c r="A8" s="66">
        <v>31.8</v>
      </c>
      <c r="B8" s="15">
        <v>35</v>
      </c>
      <c r="C8" s="15">
        <v>0.5</v>
      </c>
      <c r="D8" s="44">
        <v>3.2477506249999997</v>
      </c>
      <c r="E8" s="36">
        <v>2.9333333333333331</v>
      </c>
      <c r="F8" s="44">
        <v>2.4709140650000001</v>
      </c>
      <c r="G8" s="44">
        <v>0.57713851500000002</v>
      </c>
      <c r="H8" s="44">
        <v>7.339164174298392</v>
      </c>
      <c r="I8" s="44">
        <v>543.99318984124682</v>
      </c>
    </row>
    <row r="9" spans="1:9" ht="17.25">
      <c r="A9" s="49">
        <v>22.3</v>
      </c>
      <c r="B9" s="16">
        <v>30</v>
      </c>
      <c r="C9" s="16">
        <v>0.25</v>
      </c>
      <c r="D9" s="45">
        <v>2.6221488500000003</v>
      </c>
      <c r="E9" s="50">
        <v>3</v>
      </c>
      <c r="F9" s="45">
        <v>1.7878748</v>
      </c>
      <c r="G9" s="45">
        <v>9.7066600000000003E-2</v>
      </c>
      <c r="H9" s="45">
        <v>7.2392580664971211</v>
      </c>
      <c r="I9" s="45">
        <v>47.52212131607272</v>
      </c>
    </row>
    <row r="10" spans="1:9">
      <c r="A10" s="78">
        <v>19.100000000000001</v>
      </c>
      <c r="B10" s="21">
        <v>30</v>
      </c>
      <c r="C10" s="21">
        <v>0.25</v>
      </c>
      <c r="D10" s="42">
        <v>0.97871656000000007</v>
      </c>
      <c r="E10" s="21">
        <v>3</v>
      </c>
      <c r="F10" s="42">
        <v>0.86667406499999999</v>
      </c>
      <c r="G10" s="42">
        <v>7.0304650000000022E-3</v>
      </c>
      <c r="H10" s="42">
        <v>6.429151413542705</v>
      </c>
      <c r="I10" s="42">
        <v>6.2593064549090913</v>
      </c>
    </row>
    <row r="11" spans="1:9">
      <c r="A11" s="78">
        <v>19.100000000000001</v>
      </c>
      <c r="B11" s="21">
        <v>30</v>
      </c>
      <c r="C11" s="21">
        <v>0.25</v>
      </c>
      <c r="D11" s="42">
        <v>0.97871656000000007</v>
      </c>
      <c r="E11" s="21">
        <v>5</v>
      </c>
      <c r="F11" s="42">
        <v>0.81321648499999999</v>
      </c>
      <c r="G11" s="42">
        <v>1.7384554999999999E-2</v>
      </c>
      <c r="H11" s="42">
        <v>6.2509350443672931</v>
      </c>
      <c r="I11" s="42">
        <v>7.97031492334545</v>
      </c>
    </row>
    <row r="12" spans="1:9">
      <c r="A12" s="28">
        <v>22.7</v>
      </c>
      <c r="B12" s="17">
        <v>30</v>
      </c>
      <c r="C12" s="17">
        <v>0.25</v>
      </c>
      <c r="D12" s="29">
        <v>2.2233488499999998</v>
      </c>
      <c r="E12" s="17">
        <v>1</v>
      </c>
      <c r="F12" s="29">
        <v>2.8887758000000003</v>
      </c>
      <c r="G12" s="29">
        <v>1.7411470000000002E-2</v>
      </c>
      <c r="H12" s="29">
        <v>5.5266100885855671</v>
      </c>
      <c r="I12" s="29">
        <v>50.765068957963642</v>
      </c>
    </row>
    <row r="13" spans="1:9">
      <c r="A13" s="33">
        <v>19.8</v>
      </c>
      <c r="B13" s="16">
        <v>30</v>
      </c>
      <c r="C13" s="16">
        <v>0.25</v>
      </c>
      <c r="D13" s="34">
        <v>0.91450900000000013</v>
      </c>
      <c r="E13" s="34">
        <v>1</v>
      </c>
      <c r="F13" s="34">
        <v>0.93251000000000006</v>
      </c>
      <c r="G13" s="34">
        <v>3.437110000000001E-3</v>
      </c>
      <c r="H13" s="34">
        <v>5.4844579591862024</v>
      </c>
      <c r="I13" s="34">
        <v>15.719351274763639</v>
      </c>
    </row>
    <row r="14" spans="1:9">
      <c r="A14" s="66">
        <v>21.3</v>
      </c>
      <c r="B14" s="15">
        <v>20</v>
      </c>
      <c r="C14" s="15">
        <v>0.25</v>
      </c>
      <c r="D14" s="44">
        <v>0.47266820500000006</v>
      </c>
      <c r="E14" s="36">
        <v>3</v>
      </c>
      <c r="F14" s="44">
        <v>0.4440775400000001</v>
      </c>
      <c r="G14" s="44">
        <v>1.6286650000000005E-3</v>
      </c>
      <c r="H14" s="44">
        <v>5.3306841795712154</v>
      </c>
      <c r="I14" s="44">
        <v>5.8651947854545456</v>
      </c>
    </row>
    <row r="15" spans="1:9">
      <c r="A15" s="36">
        <v>19.5</v>
      </c>
      <c r="B15" s="15">
        <v>30</v>
      </c>
      <c r="C15" s="15">
        <v>0.25</v>
      </c>
      <c r="D15" s="26">
        <v>0.48327375000000006</v>
      </c>
      <c r="E15" s="15">
        <v>1</v>
      </c>
      <c r="F15" s="26">
        <v>0.466157345</v>
      </c>
      <c r="G15" s="26">
        <v>2.378260000000001E-3</v>
      </c>
      <c r="H15" s="26">
        <v>5.2324090785332729</v>
      </c>
      <c r="I15" s="26">
        <v>13.262330668800002</v>
      </c>
    </row>
    <row r="16" spans="1:9">
      <c r="A16" s="78">
        <v>19.600000000000001</v>
      </c>
      <c r="B16" s="21">
        <v>30</v>
      </c>
      <c r="C16" s="21">
        <v>0.25</v>
      </c>
      <c r="D16" s="42">
        <v>0.97871656000000007</v>
      </c>
      <c r="E16" s="21">
        <v>7</v>
      </c>
      <c r="F16" s="42">
        <v>0.77152445500000011</v>
      </c>
      <c r="G16" s="42">
        <v>3.4556820000000002E-2</v>
      </c>
      <c r="H16" s="42">
        <v>4.9402725503513283</v>
      </c>
      <c r="I16" s="42">
        <v>12.652794603781823</v>
      </c>
    </row>
    <row r="17" spans="1:9">
      <c r="A17" s="66">
        <v>34.299999999999997</v>
      </c>
      <c r="B17" s="15">
        <v>35</v>
      </c>
      <c r="C17" s="15">
        <v>0.5</v>
      </c>
      <c r="D17" s="44">
        <v>3.2477506249999997</v>
      </c>
      <c r="E17" s="36">
        <v>3.9333333333333331</v>
      </c>
      <c r="F17" s="44">
        <v>2.19324203</v>
      </c>
      <c r="G17" s="44">
        <v>1.06302125</v>
      </c>
      <c r="H17" s="44">
        <v>4.8752684667004065</v>
      </c>
      <c r="I17" s="44">
        <v>1056.9429072509088</v>
      </c>
    </row>
    <row r="18" spans="1:9">
      <c r="A18" s="64">
        <v>18</v>
      </c>
      <c r="B18" s="17">
        <v>30</v>
      </c>
      <c r="C18" s="17">
        <v>0.25</v>
      </c>
      <c r="D18" s="55">
        <v>1.009335235</v>
      </c>
      <c r="E18" s="65">
        <v>2</v>
      </c>
      <c r="F18" s="55">
        <v>0.93057117</v>
      </c>
      <c r="G18" s="55">
        <v>4.1606560000000008E-2</v>
      </c>
      <c r="H18" s="55">
        <v>4.6749183080351129</v>
      </c>
      <c r="I18" s="55">
        <v>24.226642755000004</v>
      </c>
    </row>
    <row r="19" spans="1:9">
      <c r="A19" s="28">
        <v>22.8</v>
      </c>
      <c r="B19" s="17">
        <v>30</v>
      </c>
      <c r="C19" s="17">
        <v>0.25</v>
      </c>
      <c r="D19" s="29">
        <v>0.98206601500000001</v>
      </c>
      <c r="E19" s="17">
        <v>3</v>
      </c>
      <c r="F19" s="29">
        <v>0.86845304500000009</v>
      </c>
      <c r="G19" s="29">
        <v>7.4556125000000001E-2</v>
      </c>
      <c r="H19" s="29">
        <v>4.6520354518590459</v>
      </c>
      <c r="I19" s="29">
        <v>53.211920268945455</v>
      </c>
    </row>
    <row r="20" spans="1:9">
      <c r="A20" s="26">
        <v>22.6</v>
      </c>
      <c r="B20" s="15">
        <v>20</v>
      </c>
      <c r="C20" s="15">
        <v>0.25</v>
      </c>
      <c r="D20" s="26">
        <v>0.46037664000000006</v>
      </c>
      <c r="E20" s="26">
        <v>4</v>
      </c>
      <c r="F20" s="26">
        <v>0.40935476500000006</v>
      </c>
      <c r="G20" s="26">
        <v>7.0546512200000003E-3</v>
      </c>
      <c r="H20" s="26">
        <v>4.3710031700948999</v>
      </c>
      <c r="I20" s="26">
        <v>16.353013466181821</v>
      </c>
    </row>
    <row r="21" spans="1:9">
      <c r="A21" s="28">
        <v>23.4</v>
      </c>
      <c r="B21" s="17">
        <v>30</v>
      </c>
      <c r="C21" s="17">
        <v>0.25</v>
      </c>
      <c r="D21" s="29">
        <v>0.98206601500000001</v>
      </c>
      <c r="E21" s="17">
        <v>1</v>
      </c>
      <c r="F21" s="29">
        <v>0.9374429700000001</v>
      </c>
      <c r="G21" s="29">
        <v>8.2509899999999997E-3</v>
      </c>
      <c r="H21" s="29">
        <v>4.2495739072659333</v>
      </c>
      <c r="I21" s="29">
        <v>22.747378625745451</v>
      </c>
    </row>
    <row r="22" spans="1:9">
      <c r="A22" s="28">
        <v>23.5</v>
      </c>
      <c r="B22" s="17">
        <v>30</v>
      </c>
      <c r="C22" s="17">
        <v>0.25</v>
      </c>
      <c r="D22" s="29">
        <v>2.2233488499999998</v>
      </c>
      <c r="E22" s="17">
        <v>1.5</v>
      </c>
      <c r="F22" s="29">
        <v>2.64436055</v>
      </c>
      <c r="G22" s="29">
        <v>4.891340000000001E-2</v>
      </c>
      <c r="H22" s="29">
        <v>4.2487408844299779</v>
      </c>
      <c r="I22" s="29">
        <v>93.222748709818219</v>
      </c>
    </row>
    <row r="23" spans="1:9">
      <c r="A23" s="32">
        <v>21</v>
      </c>
      <c r="B23" s="18">
        <v>30</v>
      </c>
      <c r="C23" s="18">
        <v>0.25</v>
      </c>
      <c r="D23" s="27">
        <v>0.98854650000000011</v>
      </c>
      <c r="E23" s="18">
        <v>1</v>
      </c>
      <c r="F23" s="27">
        <v>0.93799550000000009</v>
      </c>
      <c r="G23" s="27">
        <v>9.8729999999999998E-3</v>
      </c>
      <c r="H23" s="27">
        <v>4.0840817781975778</v>
      </c>
      <c r="I23" s="27">
        <v>26.154760756363636</v>
      </c>
    </row>
    <row r="24" spans="1:9">
      <c r="A24" s="66">
        <v>35.9</v>
      </c>
      <c r="B24" s="15">
        <v>35</v>
      </c>
      <c r="C24" s="15">
        <v>0.5</v>
      </c>
      <c r="D24" s="44">
        <v>3.2477506249999997</v>
      </c>
      <c r="E24" s="36">
        <v>4.9333333333333336</v>
      </c>
      <c r="F24" s="44">
        <v>1.57051797</v>
      </c>
      <c r="G24" s="44">
        <v>1.5930193750000001</v>
      </c>
      <c r="H24" s="44">
        <v>3.7644992282119647</v>
      </c>
      <c r="I24" s="44">
        <v>1337.4265428000001</v>
      </c>
    </row>
    <row r="25" spans="1:9" ht="17.25">
      <c r="A25" s="49">
        <v>28.8</v>
      </c>
      <c r="B25" s="16">
        <v>30</v>
      </c>
      <c r="C25" s="16">
        <v>0.25</v>
      </c>
      <c r="D25" s="45">
        <v>2.6221488500000003</v>
      </c>
      <c r="E25" s="50">
        <v>1</v>
      </c>
      <c r="F25" s="45">
        <v>3.0432573999999999</v>
      </c>
      <c r="G25" s="45">
        <v>2.9927480000000003E-2</v>
      </c>
      <c r="H25" s="45">
        <v>3.6875050122043125</v>
      </c>
      <c r="I25" s="45">
        <v>58.181739098763643</v>
      </c>
    </row>
    <row r="26" spans="1:9">
      <c r="A26" s="64">
        <v>18.899999999999999</v>
      </c>
      <c r="B26" s="17">
        <v>30</v>
      </c>
      <c r="C26" s="17">
        <v>0.25</v>
      </c>
      <c r="D26" s="55">
        <v>1.009335235</v>
      </c>
      <c r="E26" s="65">
        <v>3</v>
      </c>
      <c r="F26" s="55">
        <v>0.87392070500000019</v>
      </c>
      <c r="G26" s="55">
        <v>0.11004742000000002</v>
      </c>
      <c r="H26" s="55">
        <v>3.503733946493683</v>
      </c>
      <c r="I26" s="55">
        <v>72.06748853316364</v>
      </c>
    </row>
    <row r="27" spans="1:9">
      <c r="A27" s="33">
        <v>20.9</v>
      </c>
      <c r="B27" s="16">
        <v>30</v>
      </c>
      <c r="C27" s="16">
        <v>0.25</v>
      </c>
      <c r="D27" s="34">
        <v>0.91450900000000013</v>
      </c>
      <c r="E27" s="34">
        <v>2</v>
      </c>
      <c r="F27" s="34">
        <v>0.89186949999999998</v>
      </c>
      <c r="G27" s="34">
        <v>4.1115640000000009E-2</v>
      </c>
      <c r="H27" s="34">
        <v>3.3909083185382225</v>
      </c>
      <c r="I27" s="34">
        <v>60.420076255709098</v>
      </c>
    </row>
    <row r="28" spans="1:9" ht="17.25">
      <c r="A28" s="49">
        <v>24.9</v>
      </c>
      <c r="B28" s="16">
        <v>30</v>
      </c>
      <c r="C28" s="16">
        <v>0.25</v>
      </c>
      <c r="D28" s="45">
        <v>2.6221488500000003</v>
      </c>
      <c r="E28" s="50">
        <v>4</v>
      </c>
      <c r="F28" s="45">
        <v>2.2711679500000002</v>
      </c>
      <c r="G28" s="45">
        <v>0.30487574000000001</v>
      </c>
      <c r="H28" s="45">
        <v>3.377665222053043</v>
      </c>
      <c r="I28" s="45">
        <v>331.28478056436364</v>
      </c>
    </row>
    <row r="29" spans="1:9">
      <c r="A29" s="28">
        <v>23.5</v>
      </c>
      <c r="B29" s="29">
        <v>10</v>
      </c>
      <c r="C29" s="17">
        <v>0.25</v>
      </c>
      <c r="D29" s="29">
        <v>0.4281573500000001</v>
      </c>
      <c r="E29" s="29">
        <v>4</v>
      </c>
      <c r="F29" s="29">
        <v>0.37917455000000005</v>
      </c>
      <c r="G29" s="29">
        <v>0.26</v>
      </c>
      <c r="H29" s="29">
        <v>3.3562105459846223</v>
      </c>
      <c r="I29" s="29">
        <v>3.0385798702545452</v>
      </c>
    </row>
    <row r="30" spans="1:9">
      <c r="A30" s="26">
        <v>23</v>
      </c>
      <c r="B30" s="15">
        <v>20</v>
      </c>
      <c r="C30" s="15">
        <v>0.25</v>
      </c>
      <c r="D30" s="26">
        <v>0.41855460000000005</v>
      </c>
      <c r="E30" s="26">
        <v>1</v>
      </c>
      <c r="F30" s="26">
        <v>0.40242465000000005</v>
      </c>
      <c r="G30" s="26">
        <v>5.1680499999999952E-4</v>
      </c>
      <c r="H30" s="26">
        <v>3.3414037868845607</v>
      </c>
      <c r="I30" s="26">
        <v>10.45952455272727</v>
      </c>
    </row>
    <row r="31" spans="1:9">
      <c r="A31" s="28">
        <v>24</v>
      </c>
      <c r="B31" s="17">
        <v>30</v>
      </c>
      <c r="C31" s="17">
        <v>0.25</v>
      </c>
      <c r="D31" s="29">
        <v>2.2233488499999998</v>
      </c>
      <c r="E31" s="17">
        <v>2</v>
      </c>
      <c r="F31" s="29">
        <v>2.6296338000000001</v>
      </c>
      <c r="G31" s="29">
        <v>0.104461125</v>
      </c>
      <c r="H31" s="29">
        <v>3.2303443023476923</v>
      </c>
      <c r="I31" s="29">
        <v>163.97604949672723</v>
      </c>
    </row>
    <row r="32" spans="1:9">
      <c r="A32" s="48">
        <v>23.1</v>
      </c>
      <c r="B32" s="18">
        <v>30</v>
      </c>
      <c r="C32" s="18">
        <v>0.25</v>
      </c>
      <c r="D32" s="48">
        <v>2.5459687500000006</v>
      </c>
      <c r="E32" s="18">
        <v>1</v>
      </c>
      <c r="F32" s="48">
        <v>2.7560791</v>
      </c>
      <c r="G32" s="48">
        <v>3.9340884999999999E-2</v>
      </c>
      <c r="H32" s="48">
        <v>3.1505861220156812</v>
      </c>
      <c r="I32" s="48">
        <v>73.29083604334545</v>
      </c>
    </row>
    <row r="33" spans="1:9">
      <c r="A33" s="28">
        <v>23.2</v>
      </c>
      <c r="B33" s="29">
        <v>10</v>
      </c>
      <c r="C33" s="17">
        <v>0.25</v>
      </c>
      <c r="D33" s="29">
        <v>0.4281573500000001</v>
      </c>
      <c r="E33" s="29">
        <v>2</v>
      </c>
      <c r="F33" s="29">
        <v>0.40225745000000007</v>
      </c>
      <c r="G33" s="29">
        <v>0.24</v>
      </c>
      <c r="H33" s="29">
        <v>3.1188625942743413</v>
      </c>
      <c r="I33" s="29">
        <v>1.8217531889454539</v>
      </c>
    </row>
    <row r="34" spans="1:9">
      <c r="A34" s="66">
        <v>35</v>
      </c>
      <c r="B34" s="15">
        <v>35</v>
      </c>
      <c r="C34" s="15">
        <v>0.5</v>
      </c>
      <c r="D34" s="44">
        <v>3.2477506249999997</v>
      </c>
      <c r="E34" s="36">
        <v>5.9333333333333336</v>
      </c>
      <c r="F34" s="44">
        <v>0.25829226500000002</v>
      </c>
      <c r="G34" s="44">
        <v>2.081178435</v>
      </c>
      <c r="H34" s="44">
        <v>3.1025960471945879</v>
      </c>
      <c r="I34" s="44">
        <v>1432.4112292858176</v>
      </c>
    </row>
    <row r="35" spans="1:9">
      <c r="A35" s="71">
        <v>29.8</v>
      </c>
      <c r="B35" s="15">
        <v>35</v>
      </c>
      <c r="C35" s="15">
        <v>0.5</v>
      </c>
      <c r="D35" s="44">
        <v>3.2477506249999997</v>
      </c>
      <c r="E35" s="36">
        <v>6.9333333333333336</v>
      </c>
      <c r="F35" s="44">
        <v>4.8300900000000008E-2</v>
      </c>
      <c r="G35" s="44">
        <v>2.1734084349999998</v>
      </c>
      <c r="H35" s="44">
        <v>3.0986370076287786</v>
      </c>
      <c r="I35" s="44">
        <v>211.47835927272683</v>
      </c>
    </row>
    <row r="36" spans="1:9">
      <c r="A36" s="28">
        <v>23.4</v>
      </c>
      <c r="B36" s="29">
        <v>10</v>
      </c>
      <c r="C36" s="17">
        <v>0.25</v>
      </c>
      <c r="D36" s="29">
        <v>0.4281573500000001</v>
      </c>
      <c r="E36" s="29">
        <v>3</v>
      </c>
      <c r="F36" s="29">
        <v>0.39052000000000003</v>
      </c>
      <c r="G36" s="29">
        <v>0.25</v>
      </c>
      <c r="H36" s="29">
        <v>3.0226079628018216</v>
      </c>
      <c r="I36" s="29">
        <v>2.364020458036364</v>
      </c>
    </row>
    <row r="37" spans="1:9">
      <c r="A37" s="30">
        <v>24.9</v>
      </c>
      <c r="B37" s="19">
        <v>30</v>
      </c>
      <c r="C37" s="19">
        <v>0.25</v>
      </c>
      <c r="D37" s="31">
        <v>1.0223856000000002</v>
      </c>
      <c r="E37" s="31">
        <v>1</v>
      </c>
      <c r="F37" s="31">
        <v>0.96816160000000007</v>
      </c>
      <c r="G37" s="31">
        <v>7.5075703200000003E-3</v>
      </c>
      <c r="H37" s="31">
        <v>2.9636165886355337</v>
      </c>
      <c r="I37" s="31">
        <v>29.754799767272729</v>
      </c>
    </row>
    <row r="38" spans="1:9">
      <c r="A38" s="36">
        <v>20.2</v>
      </c>
      <c r="B38" s="15">
        <v>30</v>
      </c>
      <c r="C38" s="15">
        <v>0.25</v>
      </c>
      <c r="D38" s="26">
        <v>0.48327375000000006</v>
      </c>
      <c r="E38" s="15">
        <v>2</v>
      </c>
      <c r="F38" s="26">
        <v>0.43300812500000008</v>
      </c>
      <c r="G38" s="26">
        <v>4.0998190000000004E-2</v>
      </c>
      <c r="H38" s="26">
        <v>2.9054779883542672</v>
      </c>
      <c r="I38" s="26">
        <v>61.987375063854543</v>
      </c>
    </row>
    <row r="39" spans="1:9">
      <c r="A39" s="32">
        <v>21.1</v>
      </c>
      <c r="B39" s="18">
        <v>30</v>
      </c>
      <c r="C39" s="18">
        <v>0.25</v>
      </c>
      <c r="D39" s="27">
        <v>0.98658150000000011</v>
      </c>
      <c r="E39" s="27">
        <v>1</v>
      </c>
      <c r="F39" s="27">
        <v>0.9369805000000001</v>
      </c>
      <c r="G39" s="27">
        <v>2.5803545000000001E-2</v>
      </c>
      <c r="H39" s="27">
        <v>2.9053154090716262</v>
      </c>
      <c r="I39" s="27">
        <v>50.01282471752728</v>
      </c>
    </row>
    <row r="40" spans="1:9">
      <c r="A40" s="28">
        <v>23.1</v>
      </c>
      <c r="B40" s="29">
        <v>10</v>
      </c>
      <c r="C40" s="17">
        <v>0.25</v>
      </c>
      <c r="D40" s="29">
        <v>0.4281573500000001</v>
      </c>
      <c r="E40" s="29">
        <v>1</v>
      </c>
      <c r="F40" s="29">
        <v>0.41427259999999999</v>
      </c>
      <c r="G40" s="29">
        <v>0.23</v>
      </c>
      <c r="H40" s="29">
        <v>2.8789382158946251</v>
      </c>
      <c r="I40" s="29">
        <v>1.578864916363637</v>
      </c>
    </row>
    <row r="41" spans="1:9">
      <c r="A41" s="36">
        <v>23.7</v>
      </c>
      <c r="B41" s="15">
        <v>30</v>
      </c>
      <c r="C41" s="15">
        <v>0.25</v>
      </c>
      <c r="D41" s="44">
        <v>2.9075281249999998</v>
      </c>
      <c r="E41" s="15">
        <v>1</v>
      </c>
      <c r="F41" s="44">
        <v>2.6404009399999997</v>
      </c>
      <c r="G41" s="44">
        <v>4.6342120000000007E-2</v>
      </c>
      <c r="H41" s="44">
        <v>2.8203793100295647</v>
      </c>
      <c r="I41" s="44">
        <v>81.495593174690924</v>
      </c>
    </row>
    <row r="42" spans="1:9">
      <c r="A42" s="35">
        <v>20.8</v>
      </c>
      <c r="B42" s="20">
        <v>30</v>
      </c>
      <c r="C42" s="20">
        <v>0.25</v>
      </c>
      <c r="D42" s="35">
        <v>0.96502100000000002</v>
      </c>
      <c r="E42" s="20">
        <v>1</v>
      </c>
      <c r="F42" s="35">
        <v>0.91515599999999997</v>
      </c>
      <c r="G42" s="35">
        <v>1.2955675E-2</v>
      </c>
      <c r="H42" s="35">
        <v>2.8055848083236437</v>
      </c>
      <c r="I42" s="35">
        <v>30.728752506909089</v>
      </c>
    </row>
    <row r="43" spans="1:9">
      <c r="A43" s="33">
        <v>19.8</v>
      </c>
      <c r="B43" s="16">
        <v>30</v>
      </c>
      <c r="C43" s="16">
        <v>0.25</v>
      </c>
      <c r="D43" s="34">
        <v>0.97582383000000017</v>
      </c>
      <c r="E43" s="16">
        <v>2</v>
      </c>
      <c r="F43" s="34">
        <v>0.85757344000000002</v>
      </c>
      <c r="G43" s="34">
        <v>1.9034915000000003E-2</v>
      </c>
      <c r="H43" s="34">
        <v>2.7690330681556534</v>
      </c>
      <c r="I43" s="34">
        <v>36.815801557381825</v>
      </c>
    </row>
    <row r="44" spans="1:9">
      <c r="A44" s="64">
        <v>19.5</v>
      </c>
      <c r="B44" s="17">
        <v>30</v>
      </c>
      <c r="C44" s="17">
        <v>0.25</v>
      </c>
      <c r="D44" s="55">
        <v>1.009335235</v>
      </c>
      <c r="E44" s="65">
        <v>4</v>
      </c>
      <c r="F44" s="55">
        <v>0.77751140500000004</v>
      </c>
      <c r="G44" s="55">
        <v>0.21881745999999999</v>
      </c>
      <c r="H44" s="55">
        <v>2.7676659199152214</v>
      </c>
      <c r="I44" s="55">
        <v>113.18452151432723</v>
      </c>
    </row>
    <row r="45" spans="1:9">
      <c r="A45" s="80">
        <v>35.4</v>
      </c>
      <c r="B45" s="18">
        <v>35</v>
      </c>
      <c r="C45" s="18">
        <v>0.25</v>
      </c>
      <c r="D45" s="48">
        <v>3.3622940649999995</v>
      </c>
      <c r="E45" s="32">
        <v>3</v>
      </c>
      <c r="F45" s="48">
        <v>2.4549898450000001</v>
      </c>
      <c r="G45" s="48">
        <v>0.56113508000000001</v>
      </c>
      <c r="H45" s="48">
        <v>2.7252640037778493</v>
      </c>
      <c r="I45" s="48">
        <v>484.79105194763628</v>
      </c>
    </row>
    <row r="46" spans="1:9">
      <c r="A46" s="37">
        <v>24.6</v>
      </c>
      <c r="B46" s="17">
        <v>30</v>
      </c>
      <c r="C46" s="17">
        <v>0.25</v>
      </c>
      <c r="D46" s="29">
        <v>2.2233488499999998</v>
      </c>
      <c r="E46" s="17">
        <v>2.5</v>
      </c>
      <c r="F46" s="29">
        <v>2.6821879000000006</v>
      </c>
      <c r="G46" s="29">
        <v>0.178598125</v>
      </c>
      <c r="H46" s="29">
        <v>2.708158631337418</v>
      </c>
      <c r="I46" s="29">
        <v>215.13950118545458</v>
      </c>
    </row>
    <row r="47" spans="1:9">
      <c r="A47" s="83">
        <v>20.6</v>
      </c>
      <c r="B47" s="15">
        <v>20</v>
      </c>
      <c r="C47" s="15">
        <v>0.25</v>
      </c>
      <c r="D47" s="26">
        <v>0.94828547000000007</v>
      </c>
      <c r="E47" s="15">
        <v>2</v>
      </c>
      <c r="F47" s="26">
        <v>0.839428905</v>
      </c>
      <c r="G47" s="26">
        <v>1.8852555E-2</v>
      </c>
      <c r="H47" s="26">
        <v>2.6793232257739006</v>
      </c>
      <c r="I47" s="26">
        <v>19.283476577090909</v>
      </c>
    </row>
    <row r="48" spans="1:9">
      <c r="A48" s="87">
        <v>24</v>
      </c>
      <c r="B48" s="27">
        <v>20</v>
      </c>
      <c r="C48" s="18">
        <v>0.25</v>
      </c>
      <c r="D48" s="27">
        <v>1.0875600000000001</v>
      </c>
      <c r="E48" s="18">
        <v>1</v>
      </c>
      <c r="F48" s="27">
        <v>0.47136100000000003</v>
      </c>
      <c r="G48" s="27">
        <v>3.44751E-3</v>
      </c>
      <c r="H48" s="27">
        <v>2.6514179373116189</v>
      </c>
      <c r="I48" s="27">
        <v>14.895784228945454</v>
      </c>
    </row>
    <row r="49" spans="1:9">
      <c r="A49" s="80">
        <v>35.6</v>
      </c>
      <c r="B49" s="18">
        <v>35</v>
      </c>
      <c r="C49" s="18">
        <v>0.25</v>
      </c>
      <c r="D49" s="48">
        <v>3.3622940649999995</v>
      </c>
      <c r="E49" s="32">
        <v>4</v>
      </c>
      <c r="F49" s="48">
        <v>2.23330625</v>
      </c>
      <c r="G49" s="48">
        <v>0.91848218500000012</v>
      </c>
      <c r="H49" s="48">
        <v>2.6233033575392684</v>
      </c>
      <c r="I49" s="48">
        <v>705.6141315706185</v>
      </c>
    </row>
    <row r="50" spans="1:9">
      <c r="A50" s="37">
        <v>23.4</v>
      </c>
      <c r="B50" s="17">
        <v>30</v>
      </c>
      <c r="C50" s="17">
        <v>0.25</v>
      </c>
      <c r="D50" s="29">
        <v>0.98206601500000001</v>
      </c>
      <c r="E50" s="17">
        <v>4</v>
      </c>
      <c r="F50" s="29">
        <v>0.76974484500000007</v>
      </c>
      <c r="G50" s="29">
        <v>0.21767953000000001</v>
      </c>
      <c r="H50" s="29">
        <v>2.5677270154407741</v>
      </c>
      <c r="I50" s="29">
        <v>236.85230249454548</v>
      </c>
    </row>
    <row r="51" spans="1:9">
      <c r="A51" s="81">
        <v>20</v>
      </c>
      <c r="B51" s="23">
        <v>20</v>
      </c>
      <c r="C51" s="23">
        <v>0.25</v>
      </c>
      <c r="D51" s="73">
        <v>0.95998320500000012</v>
      </c>
      <c r="E51" s="74">
        <v>4</v>
      </c>
      <c r="F51" s="73">
        <v>0.79754398500000001</v>
      </c>
      <c r="G51" s="73">
        <v>3.427877E-2</v>
      </c>
      <c r="H51" s="73">
        <v>2.5662405779854227</v>
      </c>
      <c r="I51" s="73">
        <v>28.461614849527276</v>
      </c>
    </row>
    <row r="52" spans="1:9">
      <c r="A52" s="80">
        <v>22.1</v>
      </c>
      <c r="B52" s="18">
        <v>30</v>
      </c>
      <c r="C52" s="18">
        <v>0.25</v>
      </c>
      <c r="D52" s="27">
        <v>3.1499781499999999</v>
      </c>
      <c r="E52" s="32">
        <v>2</v>
      </c>
      <c r="F52" s="27">
        <v>2.6791531000000002</v>
      </c>
      <c r="G52" s="27">
        <v>7.6855625000000011E-2</v>
      </c>
      <c r="H52" s="27">
        <v>2.4898059698703552</v>
      </c>
      <c r="I52" s="27">
        <v>67.091755970909105</v>
      </c>
    </row>
    <row r="53" spans="1:9">
      <c r="A53" s="32">
        <v>22</v>
      </c>
      <c r="B53" s="18">
        <v>10</v>
      </c>
      <c r="C53" s="18">
        <v>0.25</v>
      </c>
      <c r="D53" s="27">
        <v>2.9619136500000005</v>
      </c>
      <c r="E53" s="18">
        <v>3</v>
      </c>
      <c r="F53" s="27">
        <v>2.3429169999999999</v>
      </c>
      <c r="G53" s="27">
        <v>1.2075640000000002E-2</v>
      </c>
      <c r="H53" s="27">
        <v>2.4841238230356506</v>
      </c>
      <c r="I53" s="27">
        <v>11.66497642298182</v>
      </c>
    </row>
    <row r="54" spans="1:9">
      <c r="A54" s="32">
        <v>22.1</v>
      </c>
      <c r="B54" s="18">
        <v>30</v>
      </c>
      <c r="C54" s="18">
        <v>0.25</v>
      </c>
      <c r="D54" s="27">
        <v>0.98854650000000011</v>
      </c>
      <c r="E54" s="18">
        <v>2</v>
      </c>
      <c r="F54" s="27">
        <v>0.88017750000000006</v>
      </c>
      <c r="G54" s="27">
        <v>7.1456800000000001E-2</v>
      </c>
      <c r="H54" s="27">
        <v>2.4805789097534503</v>
      </c>
      <c r="I54" s="27">
        <v>99.854436671999991</v>
      </c>
    </row>
    <row r="55" spans="1:9">
      <c r="A55" s="17">
        <v>25.2</v>
      </c>
      <c r="B55" s="17">
        <v>30</v>
      </c>
      <c r="C55" s="17">
        <v>0.25</v>
      </c>
      <c r="D55" s="29">
        <v>2.2233488499999998</v>
      </c>
      <c r="E55" s="17">
        <v>3</v>
      </c>
      <c r="F55" s="29">
        <v>2.2879728500000001</v>
      </c>
      <c r="G55" s="29">
        <v>0.25988117000000005</v>
      </c>
      <c r="H55" s="29">
        <v>2.459280511896734</v>
      </c>
      <c r="I55" s="29">
        <v>239.62832815418193</v>
      </c>
    </row>
    <row r="56" spans="1:9">
      <c r="A56" s="63">
        <v>35.200000000000003</v>
      </c>
      <c r="B56" s="18">
        <v>35</v>
      </c>
      <c r="C56" s="18">
        <v>0.25</v>
      </c>
      <c r="D56" s="48">
        <v>3.3622940649999995</v>
      </c>
      <c r="E56" s="32">
        <v>5</v>
      </c>
      <c r="F56" s="48">
        <v>1.9122498450000001</v>
      </c>
      <c r="G56" s="48">
        <v>1.325385155</v>
      </c>
      <c r="H56" s="48">
        <v>2.4524066217788927</v>
      </c>
      <c r="I56" s="48">
        <v>936.82171957905393</v>
      </c>
    </row>
    <row r="57" spans="1:9">
      <c r="A57" s="60">
        <v>23</v>
      </c>
      <c r="B57" s="20">
        <v>30</v>
      </c>
      <c r="C57" s="20">
        <v>0.25</v>
      </c>
      <c r="D57" s="24">
        <v>3.0850197500000003</v>
      </c>
      <c r="E57" s="61">
        <v>2</v>
      </c>
      <c r="F57" s="62">
        <v>2.8289176000000005</v>
      </c>
      <c r="G57" s="62">
        <v>0.10773107500000002</v>
      </c>
      <c r="H57" s="62">
        <v>2.3695824589270078</v>
      </c>
      <c r="I57" s="62">
        <v>117.37536067709094</v>
      </c>
    </row>
    <row r="58" spans="1:9">
      <c r="A58" s="84">
        <v>19.5</v>
      </c>
      <c r="B58" s="15">
        <v>30</v>
      </c>
      <c r="C58" s="15">
        <v>0.25</v>
      </c>
      <c r="D58" s="44">
        <v>0.50679989999999997</v>
      </c>
      <c r="E58" s="57">
        <v>2</v>
      </c>
      <c r="F58" s="44">
        <v>0.45419496000000004</v>
      </c>
      <c r="G58" s="44">
        <v>3.5601345E-2</v>
      </c>
      <c r="H58" s="44">
        <v>2.3334111197110285</v>
      </c>
      <c r="I58" s="44">
        <v>33.765108138181816</v>
      </c>
    </row>
    <row r="59" spans="1:9">
      <c r="A59" s="80">
        <v>34.9</v>
      </c>
      <c r="B59" s="18">
        <v>35</v>
      </c>
      <c r="C59" s="18">
        <v>0.25</v>
      </c>
      <c r="D59" s="48">
        <v>3.3622940649999995</v>
      </c>
      <c r="E59" s="32">
        <v>2</v>
      </c>
      <c r="F59" s="48">
        <v>2.6534331249999998</v>
      </c>
      <c r="G59" s="48">
        <v>0.27054795000000004</v>
      </c>
      <c r="H59" s="48">
        <v>2.3291878363457883</v>
      </c>
      <c r="I59" s="48">
        <v>222.06601934981819</v>
      </c>
    </row>
    <row r="60" spans="1:9" ht="17.25">
      <c r="A60" s="85">
        <v>26</v>
      </c>
      <c r="B60" s="16">
        <v>30</v>
      </c>
      <c r="C60" s="16">
        <v>0.25</v>
      </c>
      <c r="D60" s="45">
        <v>2.6221488500000003</v>
      </c>
      <c r="E60" s="50">
        <v>5</v>
      </c>
      <c r="F60" s="45">
        <v>2.1605609499999998</v>
      </c>
      <c r="G60" s="45">
        <v>0.56678336000000007</v>
      </c>
      <c r="H60" s="45">
        <v>2.3234543442978581</v>
      </c>
      <c r="I60" s="45">
        <v>435.35785165789099</v>
      </c>
    </row>
    <row r="61" spans="1:9">
      <c r="A61" s="86">
        <v>22.7</v>
      </c>
      <c r="B61" s="16">
        <v>20</v>
      </c>
      <c r="C61" s="16">
        <v>0.25</v>
      </c>
      <c r="D61" s="45">
        <v>3.4279187500000003</v>
      </c>
      <c r="E61" s="59">
        <v>1</v>
      </c>
      <c r="F61" s="45">
        <v>3.0539203000000006</v>
      </c>
      <c r="G61" s="45">
        <v>1.3905964999999999E-2</v>
      </c>
      <c r="H61" s="45">
        <v>2.3002816949317135</v>
      </c>
      <c r="I61" s="45">
        <v>31.265384616872723</v>
      </c>
    </row>
    <row r="62" spans="1:9">
      <c r="A62" s="84">
        <v>21.7</v>
      </c>
      <c r="B62" s="15">
        <v>20</v>
      </c>
      <c r="C62" s="15">
        <v>0.25</v>
      </c>
      <c r="D62" s="44">
        <v>0.47266820500000006</v>
      </c>
      <c r="E62" s="36">
        <v>4</v>
      </c>
      <c r="F62" s="44">
        <v>0.41214250000000008</v>
      </c>
      <c r="G62" s="44">
        <v>2.5876680000000003E-2</v>
      </c>
      <c r="H62" s="44">
        <v>2.2872554539389958</v>
      </c>
      <c r="I62" s="44">
        <v>39.290026870109088</v>
      </c>
    </row>
    <row r="63" spans="1:9">
      <c r="A63" s="80">
        <v>34.799999999999997</v>
      </c>
      <c r="B63" s="18">
        <v>35</v>
      </c>
      <c r="C63" s="18">
        <v>0.25</v>
      </c>
      <c r="D63" s="48">
        <v>3.3622940649999995</v>
      </c>
      <c r="E63" s="32">
        <v>6</v>
      </c>
      <c r="F63" s="48">
        <v>1.3640059400000002</v>
      </c>
      <c r="G63" s="48">
        <v>1.7137517199999999</v>
      </c>
      <c r="H63" s="48">
        <v>2.2740203757698723</v>
      </c>
      <c r="I63" s="48">
        <v>1087.3847563499637</v>
      </c>
    </row>
    <row r="64" spans="1:9">
      <c r="A64" s="88">
        <v>34.700000000000003</v>
      </c>
      <c r="B64" s="18">
        <v>35</v>
      </c>
      <c r="C64" s="18">
        <v>0.25</v>
      </c>
      <c r="D64" s="48">
        <v>3.3622940649999995</v>
      </c>
      <c r="E64" s="32">
        <v>7</v>
      </c>
      <c r="F64" s="48">
        <v>0.157022245</v>
      </c>
      <c r="G64" s="48">
        <v>2.0226132799999998</v>
      </c>
      <c r="H64" s="48">
        <v>2.2702525168564853</v>
      </c>
      <c r="I64" s="48">
        <v>1154.5177229381811</v>
      </c>
    </row>
    <row r="65" spans="1:9">
      <c r="A65" s="39">
        <v>22.1</v>
      </c>
      <c r="B65" s="16">
        <v>30</v>
      </c>
      <c r="C65" s="16">
        <v>0.25</v>
      </c>
      <c r="D65" s="34">
        <v>0.91450900000000013</v>
      </c>
      <c r="E65" s="34">
        <v>3</v>
      </c>
      <c r="F65" s="34">
        <v>0.82208700000000012</v>
      </c>
      <c r="G65" s="34">
        <v>0.1348432</v>
      </c>
      <c r="H65" s="34">
        <v>2.2695506781632142</v>
      </c>
      <c r="I65" s="34">
        <v>152.64701431389088</v>
      </c>
    </row>
    <row r="66" spans="1:9">
      <c r="A66" s="39">
        <v>24.6</v>
      </c>
      <c r="B66" s="16">
        <v>30</v>
      </c>
      <c r="C66" s="16">
        <v>0.25</v>
      </c>
      <c r="D66" s="45">
        <v>2.8289365000000002</v>
      </c>
      <c r="E66" s="16">
        <v>1</v>
      </c>
      <c r="F66" s="45">
        <v>2.6866297000000001</v>
      </c>
      <c r="G66" s="45">
        <v>6.9952480000000011E-2</v>
      </c>
      <c r="H66" s="45">
        <v>2.2550185964266785</v>
      </c>
      <c r="I66" s="45">
        <v>107.8402717242182</v>
      </c>
    </row>
    <row r="67" spans="1:9">
      <c r="A67" s="79">
        <v>21.6</v>
      </c>
      <c r="B67" s="18">
        <v>30</v>
      </c>
      <c r="C67" s="18">
        <v>0.25</v>
      </c>
      <c r="D67" s="27">
        <v>0.98658150000000011</v>
      </c>
      <c r="E67" s="27">
        <v>1.6666666666666665</v>
      </c>
      <c r="F67" s="27">
        <v>0.90202199999999999</v>
      </c>
      <c r="G67" s="27">
        <v>7.6177250000000016E-2</v>
      </c>
      <c r="H67" s="27">
        <v>2.2412468729866135</v>
      </c>
      <c r="I67" s="27">
        <v>122.51691035280005</v>
      </c>
    </row>
    <row r="68" spans="1:9">
      <c r="A68" s="82">
        <v>17.600000000000001</v>
      </c>
      <c r="B68" s="16">
        <v>20</v>
      </c>
      <c r="C68" s="16">
        <v>0.25</v>
      </c>
      <c r="D68" s="34">
        <v>2.9815863500000006</v>
      </c>
      <c r="E68" s="59">
        <v>4</v>
      </c>
      <c r="F68" s="34">
        <v>2.4450117000000002</v>
      </c>
      <c r="G68" s="34">
        <v>7.3770195000000011E-2</v>
      </c>
      <c r="H68" s="34">
        <v>2.2102567516821026</v>
      </c>
      <c r="I68" s="34">
        <v>44.416175090727286</v>
      </c>
    </row>
    <row r="69" spans="1:9">
      <c r="A69" s="51">
        <v>19.7</v>
      </c>
      <c r="B69" s="11">
        <v>10</v>
      </c>
      <c r="C69" s="11">
        <v>0.25</v>
      </c>
      <c r="D69" s="52">
        <v>1.0346990650000001</v>
      </c>
      <c r="E69" s="11">
        <v>4</v>
      </c>
      <c r="F69" s="52">
        <v>0.85792484499999999</v>
      </c>
      <c r="G69" s="52">
        <v>5.9838750000000005E-3</v>
      </c>
      <c r="H69" s="52">
        <v>2.1969009222364679</v>
      </c>
      <c r="I69" s="52">
        <v>6.0731604341818182</v>
      </c>
    </row>
    <row r="70" spans="1:9">
      <c r="A70" s="17">
        <v>25.6</v>
      </c>
      <c r="B70" s="17">
        <v>30</v>
      </c>
      <c r="C70" s="17">
        <v>0.25</v>
      </c>
      <c r="D70" s="29">
        <v>2.2233488499999998</v>
      </c>
      <c r="E70" s="17">
        <v>3.5</v>
      </c>
      <c r="F70" s="29">
        <v>2.3755101500000002</v>
      </c>
      <c r="G70" s="29">
        <v>0.36678082000000001</v>
      </c>
      <c r="H70" s="29">
        <v>2.174186995990476</v>
      </c>
      <c r="I70" s="29">
        <v>327.16234863476353</v>
      </c>
    </row>
    <row r="71" spans="1:9">
      <c r="A71" s="64">
        <v>19.7</v>
      </c>
      <c r="B71" s="17">
        <v>30</v>
      </c>
      <c r="C71" s="17">
        <v>0.25</v>
      </c>
      <c r="D71" s="55">
        <v>1.009335235</v>
      </c>
      <c r="E71" s="65">
        <v>5</v>
      </c>
      <c r="F71" s="55">
        <v>0.65396695500000002</v>
      </c>
      <c r="G71" s="55">
        <v>0.35787308500000004</v>
      </c>
      <c r="H71" s="55">
        <v>2.1740710772023681</v>
      </c>
      <c r="I71" s="55">
        <v>166.60499761974555</v>
      </c>
    </row>
    <row r="72" spans="1:9">
      <c r="A72" s="63">
        <v>22.6</v>
      </c>
      <c r="B72" s="18">
        <v>30</v>
      </c>
      <c r="C72" s="18">
        <v>0.25</v>
      </c>
      <c r="D72" s="27">
        <v>3.1499781499999999</v>
      </c>
      <c r="E72" s="32">
        <v>3</v>
      </c>
      <c r="F72" s="27">
        <v>2.4499429500000001</v>
      </c>
      <c r="G72" s="27">
        <v>0.15752331999999999</v>
      </c>
      <c r="H72" s="27">
        <v>2.1506640353980684</v>
      </c>
      <c r="I72" s="27">
        <v>132.11901755636359</v>
      </c>
    </row>
    <row r="73" spans="1:9">
      <c r="A73" s="32">
        <v>20</v>
      </c>
      <c r="B73" s="18">
        <v>10</v>
      </c>
      <c r="C73" s="18">
        <v>0.25</v>
      </c>
      <c r="D73" s="27">
        <v>2.9619136500000005</v>
      </c>
      <c r="E73" s="54">
        <v>4</v>
      </c>
      <c r="F73" s="27">
        <v>2.2108656</v>
      </c>
      <c r="G73" s="27">
        <v>2.4953370000000002E-2</v>
      </c>
      <c r="H73" s="27">
        <v>2.1059028139780942</v>
      </c>
      <c r="I73" s="27">
        <v>16.30604673687273</v>
      </c>
    </row>
    <row r="74" spans="1:9">
      <c r="A74" s="48">
        <v>24.6</v>
      </c>
      <c r="B74" s="18">
        <v>30</v>
      </c>
      <c r="C74" s="18">
        <v>0.25</v>
      </c>
      <c r="D74" s="48">
        <v>2.5459687500000006</v>
      </c>
      <c r="E74" s="18">
        <v>2</v>
      </c>
      <c r="F74" s="48">
        <v>2.6258533000000006</v>
      </c>
      <c r="G74" s="48">
        <v>0.173129005</v>
      </c>
      <c r="H74" s="48">
        <v>2.1041649403910854</v>
      </c>
      <c r="I74" s="48">
        <v>214.73820313832729</v>
      </c>
    </row>
    <row r="75" spans="1:9">
      <c r="A75" s="33">
        <v>20</v>
      </c>
      <c r="B75" s="16">
        <v>30</v>
      </c>
      <c r="C75" s="16">
        <v>0.25</v>
      </c>
      <c r="D75" s="34">
        <v>0.97582383000000017</v>
      </c>
      <c r="E75" s="16">
        <v>3</v>
      </c>
      <c r="F75" s="34">
        <v>0.81875625000000007</v>
      </c>
      <c r="G75" s="34">
        <v>6.0770725000000012E-2</v>
      </c>
      <c r="H75" s="34">
        <v>2.0497962654370641</v>
      </c>
      <c r="I75" s="34">
        <v>64.254328343854553</v>
      </c>
    </row>
    <row r="76" spans="1:9">
      <c r="A76" s="63">
        <v>17.100000000000001</v>
      </c>
      <c r="B76" s="18">
        <v>20</v>
      </c>
      <c r="C76" s="18">
        <v>0.25</v>
      </c>
      <c r="D76" s="27">
        <v>1.02372039</v>
      </c>
      <c r="E76" s="54">
        <v>3</v>
      </c>
      <c r="F76" s="27">
        <v>0.89274406000000006</v>
      </c>
      <c r="G76" s="27">
        <v>3.7345035000000006E-2</v>
      </c>
      <c r="H76" s="27">
        <v>2.0385546869064579</v>
      </c>
      <c r="I76" s="27">
        <v>31.19189104727273</v>
      </c>
    </row>
    <row r="77" spans="1:9">
      <c r="A77" s="17">
        <v>25.8</v>
      </c>
      <c r="B77" s="17">
        <v>30</v>
      </c>
      <c r="C77" s="17">
        <v>0.25</v>
      </c>
      <c r="D77" s="29">
        <v>2.2233488499999998</v>
      </c>
      <c r="E77" s="17">
        <v>4</v>
      </c>
      <c r="F77" s="29">
        <v>2.2571351499999999</v>
      </c>
      <c r="G77" s="29">
        <v>0.47412832000000005</v>
      </c>
      <c r="H77" s="29">
        <v>2.0269571570828515</v>
      </c>
      <c r="I77" s="29">
        <v>335.51527049658205</v>
      </c>
    </row>
    <row r="78" spans="1:9">
      <c r="A78" s="11">
        <v>25.6</v>
      </c>
      <c r="B78" s="12">
        <v>30</v>
      </c>
      <c r="C78" s="11">
        <v>0.25</v>
      </c>
      <c r="D78" s="13">
        <v>0.46792455000000005</v>
      </c>
      <c r="E78" s="12">
        <v>1</v>
      </c>
      <c r="F78" s="12">
        <v>0.43406330000000004</v>
      </c>
      <c r="G78" s="13">
        <v>2.8368889999999997E-2</v>
      </c>
      <c r="H78" s="14">
        <v>2.0112118680691546</v>
      </c>
      <c r="I78" s="11">
        <v>56.275432727272722</v>
      </c>
    </row>
    <row r="79" spans="1:9">
      <c r="A79" s="27">
        <v>25.2</v>
      </c>
      <c r="B79" s="27">
        <v>20</v>
      </c>
      <c r="C79" s="18">
        <v>0.25</v>
      </c>
      <c r="D79" s="27">
        <v>1.0875600000000001</v>
      </c>
      <c r="E79" s="18">
        <v>2</v>
      </c>
      <c r="F79" s="27">
        <v>0.4442368000000001</v>
      </c>
      <c r="G79" s="27">
        <v>2.6209720000000002E-2</v>
      </c>
      <c r="H79" s="27">
        <v>1.9791242909154094</v>
      </c>
      <c r="I79" s="27">
        <v>36.907557782400005</v>
      </c>
    </row>
    <row r="80" spans="1:9">
      <c r="A80" s="32">
        <v>19.8</v>
      </c>
      <c r="B80" s="18">
        <v>10</v>
      </c>
      <c r="C80" s="18">
        <v>0.25</v>
      </c>
      <c r="D80" s="27">
        <v>2.9619136500000005</v>
      </c>
      <c r="E80" s="54">
        <v>5</v>
      </c>
      <c r="F80" s="27">
        <v>2.1066562499999999</v>
      </c>
      <c r="G80" s="27">
        <v>3.8877350000000005E-2</v>
      </c>
      <c r="H80" s="27">
        <v>1.9583302070971089</v>
      </c>
      <c r="I80" s="27">
        <v>15.516355503418183</v>
      </c>
    </row>
    <row r="81" spans="1:9">
      <c r="A81" s="46">
        <v>25.1</v>
      </c>
      <c r="B81" s="22">
        <v>30</v>
      </c>
      <c r="C81" s="22">
        <v>0.25</v>
      </c>
      <c r="D81" s="46">
        <v>3.0317594000000003</v>
      </c>
      <c r="E81" s="47">
        <v>1.7833333333333332</v>
      </c>
      <c r="F81" s="46">
        <v>2.6825160000000006</v>
      </c>
      <c r="G81" s="46">
        <v>0.16534570499999998</v>
      </c>
      <c r="H81" s="46">
        <v>1.9451055650970372</v>
      </c>
      <c r="I81" s="46">
        <v>148.16178593585042</v>
      </c>
    </row>
    <row r="82" spans="1:9">
      <c r="A82" s="29">
        <v>26</v>
      </c>
      <c r="B82" s="17">
        <v>30</v>
      </c>
      <c r="C82" s="17">
        <v>0.25</v>
      </c>
      <c r="D82" s="55">
        <v>2.8930568500000002</v>
      </c>
      <c r="E82" s="17">
        <v>1</v>
      </c>
      <c r="F82" s="29">
        <v>2.7389094000000003</v>
      </c>
      <c r="G82" s="29">
        <v>7.8488310000000006E-2</v>
      </c>
      <c r="H82" s="29">
        <v>1.9131163214999594</v>
      </c>
      <c r="I82" s="29">
        <v>122.12344906094546</v>
      </c>
    </row>
    <row r="83" spans="1:9">
      <c r="A83" s="60">
        <v>23.6</v>
      </c>
      <c r="B83" s="20">
        <v>30</v>
      </c>
      <c r="C83" s="20">
        <v>0.25</v>
      </c>
      <c r="D83" s="24">
        <v>3.0850197500000003</v>
      </c>
      <c r="E83" s="61">
        <v>3</v>
      </c>
      <c r="F83" s="62">
        <v>2.5346037000000003</v>
      </c>
      <c r="G83" s="62">
        <v>0.23227916500000001</v>
      </c>
      <c r="H83" s="62">
        <v>1.9027733123098156</v>
      </c>
      <c r="I83" s="62">
        <v>205.75156544654547</v>
      </c>
    </row>
    <row r="84" spans="1:9">
      <c r="A84" s="67">
        <v>17.8</v>
      </c>
      <c r="B84" s="16">
        <v>20</v>
      </c>
      <c r="C84" s="16">
        <v>0.25</v>
      </c>
      <c r="D84" s="34">
        <v>2.9815863500000006</v>
      </c>
      <c r="E84" s="59">
        <v>5</v>
      </c>
      <c r="F84" s="34">
        <v>2.1842939500000003</v>
      </c>
      <c r="G84" s="34">
        <v>0.12214520500000002</v>
      </c>
      <c r="H84" s="34">
        <v>1.8697550535234451</v>
      </c>
      <c r="I84" s="34">
        <v>52.621330654636317</v>
      </c>
    </row>
    <row r="85" spans="1:9">
      <c r="A85" s="67">
        <v>20.399999999999999</v>
      </c>
      <c r="B85" s="16">
        <v>20</v>
      </c>
      <c r="C85" s="16">
        <v>0.25</v>
      </c>
      <c r="D85" s="45">
        <v>3.0155842000000002</v>
      </c>
      <c r="E85" s="33">
        <v>4</v>
      </c>
      <c r="F85" s="45">
        <v>2.0851136499999998</v>
      </c>
      <c r="G85" s="45">
        <v>0.13702414000000002</v>
      </c>
      <c r="H85" s="45">
        <v>1.8430627387888632</v>
      </c>
      <c r="I85" s="45">
        <v>66.097267830157591</v>
      </c>
    </row>
    <row r="86" spans="1:9">
      <c r="A86" s="32">
        <v>22.7</v>
      </c>
      <c r="B86" s="18">
        <v>30</v>
      </c>
      <c r="C86" s="18">
        <v>0.25</v>
      </c>
      <c r="D86" s="27">
        <v>0.98854650000000011</v>
      </c>
      <c r="E86" s="18">
        <v>3</v>
      </c>
      <c r="F86" s="27">
        <v>0.78540750000000004</v>
      </c>
      <c r="G86" s="27">
        <v>0.19899270000000002</v>
      </c>
      <c r="H86" s="27">
        <v>1.7921575494670907</v>
      </c>
      <c r="I86" s="27">
        <v>210.05094831709093</v>
      </c>
    </row>
    <row r="87" spans="1:9">
      <c r="A87" s="72">
        <v>20.3</v>
      </c>
      <c r="B87" s="23">
        <v>20</v>
      </c>
      <c r="C87" s="23">
        <v>0.25</v>
      </c>
      <c r="D87" s="73">
        <v>0.95998320500000012</v>
      </c>
      <c r="E87" s="74">
        <v>5</v>
      </c>
      <c r="F87" s="73">
        <v>0.76782469000000009</v>
      </c>
      <c r="G87" s="73">
        <v>8.2702645000000005E-2</v>
      </c>
      <c r="H87" s="73">
        <v>1.7816174847380699</v>
      </c>
      <c r="I87" s="73">
        <v>73.757837705454548</v>
      </c>
    </row>
    <row r="88" spans="1:9">
      <c r="A88" s="63">
        <v>23</v>
      </c>
      <c r="B88" s="18">
        <v>30</v>
      </c>
      <c r="C88" s="18">
        <v>0.25</v>
      </c>
      <c r="D88" s="27">
        <v>3.1499781499999999</v>
      </c>
      <c r="E88" s="32">
        <v>4.166666666666667</v>
      </c>
      <c r="F88" s="27">
        <v>2.2818068499999997</v>
      </c>
      <c r="G88" s="27">
        <v>0.29972496000000004</v>
      </c>
      <c r="H88" s="27">
        <v>1.7788963056162319</v>
      </c>
      <c r="I88" s="27">
        <v>199.62894126545456</v>
      </c>
    </row>
    <row r="89" spans="1:9">
      <c r="A89" s="64">
        <v>19.3</v>
      </c>
      <c r="B89" s="17">
        <v>30</v>
      </c>
      <c r="C89" s="17">
        <v>0.25</v>
      </c>
      <c r="D89" s="55">
        <v>1.009335235</v>
      </c>
      <c r="E89" s="65">
        <v>6</v>
      </c>
      <c r="F89" s="55">
        <v>0.50891797000000005</v>
      </c>
      <c r="G89" s="55">
        <v>0.53300082000000004</v>
      </c>
      <c r="H89" s="55">
        <v>1.7778824971293576</v>
      </c>
      <c r="I89" s="55">
        <v>203.83025650767271</v>
      </c>
    </row>
    <row r="90" spans="1:9">
      <c r="A90" s="33">
        <v>25</v>
      </c>
      <c r="B90" s="16">
        <v>30</v>
      </c>
      <c r="C90" s="16">
        <v>0.25</v>
      </c>
      <c r="D90" s="45">
        <v>2.8289365000000002</v>
      </c>
      <c r="E90" s="16">
        <v>2</v>
      </c>
      <c r="F90" s="45">
        <v>2.5360273500000003</v>
      </c>
      <c r="G90" s="45">
        <v>0.21794808499999999</v>
      </c>
      <c r="H90" s="45">
        <v>1.7766870084688404</v>
      </c>
      <c r="I90" s="45">
        <v>237.54209484421816</v>
      </c>
    </row>
    <row r="91" spans="1:9">
      <c r="A91" s="36">
        <v>25.2</v>
      </c>
      <c r="B91" s="15">
        <v>30</v>
      </c>
      <c r="C91" s="15">
        <v>0.25</v>
      </c>
      <c r="D91" s="44">
        <v>2.9075281249999998</v>
      </c>
      <c r="E91" s="15">
        <v>3</v>
      </c>
      <c r="F91" s="44">
        <v>2.3558362499999999</v>
      </c>
      <c r="G91" s="44">
        <v>0.36325203000000006</v>
      </c>
      <c r="H91" s="44">
        <v>1.7764347041771464</v>
      </c>
      <c r="I91" s="44">
        <v>245.40588648247271</v>
      </c>
    </row>
    <row r="92" spans="1:9">
      <c r="A92" s="36">
        <v>22.5</v>
      </c>
      <c r="B92" s="15">
        <v>20</v>
      </c>
      <c r="C92" s="15">
        <v>0.25</v>
      </c>
      <c r="D92" s="44">
        <v>2.8496455000000003</v>
      </c>
      <c r="E92" s="15">
        <v>3</v>
      </c>
      <c r="F92" s="44">
        <v>2.3370138499999999</v>
      </c>
      <c r="G92" s="44">
        <v>0.138303595</v>
      </c>
      <c r="H92" s="44">
        <v>1.7387994606091499</v>
      </c>
      <c r="I92" s="44">
        <v>70.310518852509077</v>
      </c>
    </row>
    <row r="93" spans="1:9">
      <c r="A93" s="32">
        <v>19.8</v>
      </c>
      <c r="B93" s="18">
        <v>10</v>
      </c>
      <c r="C93" s="18">
        <v>0.25</v>
      </c>
      <c r="D93" s="27">
        <v>2.9619136500000005</v>
      </c>
      <c r="E93" s="18">
        <v>7</v>
      </c>
      <c r="F93" s="27">
        <v>1.9879281000000002</v>
      </c>
      <c r="G93" s="27">
        <v>7.3446780000000003E-2</v>
      </c>
      <c r="H93" s="27">
        <v>1.7370158792380967</v>
      </c>
      <c r="I93" s="27">
        <v>16.986400913600004</v>
      </c>
    </row>
    <row r="94" spans="1:9">
      <c r="A94" s="48">
        <v>26</v>
      </c>
      <c r="B94" s="18">
        <v>30</v>
      </c>
      <c r="C94" s="18">
        <v>0.25</v>
      </c>
      <c r="D94" s="48">
        <v>2.5459687500000006</v>
      </c>
      <c r="E94" s="18">
        <v>3</v>
      </c>
      <c r="F94" s="48">
        <v>2.4154265500000003</v>
      </c>
      <c r="G94" s="48">
        <v>0.37460246000000008</v>
      </c>
      <c r="H94" s="48">
        <v>1.7268068099206288</v>
      </c>
      <c r="I94" s="48">
        <v>335.64796439650922</v>
      </c>
    </row>
    <row r="95" spans="1:9">
      <c r="A95" s="46">
        <v>26.1</v>
      </c>
      <c r="B95" s="22">
        <v>30</v>
      </c>
      <c r="C95" s="22">
        <v>0.25</v>
      </c>
      <c r="D95" s="46">
        <v>3.0317594000000003</v>
      </c>
      <c r="E95" s="46">
        <v>2.7833333333333332</v>
      </c>
      <c r="F95" s="46">
        <v>2.4846191499999999</v>
      </c>
      <c r="G95" s="46">
        <v>0.35527468500000003</v>
      </c>
      <c r="H95" s="46">
        <v>1.7165824712168025</v>
      </c>
      <c r="I95" s="46">
        <v>301.73706259723645</v>
      </c>
    </row>
    <row r="96" spans="1:9">
      <c r="A96" s="63">
        <v>23.3</v>
      </c>
      <c r="B96" s="18">
        <v>30</v>
      </c>
      <c r="C96" s="18">
        <v>0.25</v>
      </c>
      <c r="D96" s="27">
        <v>3.1499781499999999</v>
      </c>
      <c r="E96" s="32">
        <v>5</v>
      </c>
      <c r="F96" s="27">
        <v>2.0581708999999999</v>
      </c>
      <c r="G96" s="27">
        <v>0.39910871000000003</v>
      </c>
      <c r="H96" s="27">
        <v>1.7040363999020536</v>
      </c>
      <c r="I96" s="27">
        <v>195.32701527272732</v>
      </c>
    </row>
    <row r="97" spans="1:9">
      <c r="A97" s="60">
        <v>24.2</v>
      </c>
      <c r="B97" s="20">
        <v>30</v>
      </c>
      <c r="C97" s="20">
        <v>0.25</v>
      </c>
      <c r="D97" s="24">
        <v>3.0850197500000003</v>
      </c>
      <c r="E97" s="61">
        <v>4</v>
      </c>
      <c r="F97" s="62">
        <v>2.4190837999999997</v>
      </c>
      <c r="G97" s="62">
        <v>0.38232730500000001</v>
      </c>
      <c r="H97" s="62">
        <v>1.7040212113250974</v>
      </c>
      <c r="I97" s="62">
        <v>245.75157183999997</v>
      </c>
    </row>
    <row r="98" spans="1:9">
      <c r="A98" s="33">
        <v>20.100000000000001</v>
      </c>
      <c r="B98" s="16">
        <v>30</v>
      </c>
      <c r="C98" s="16">
        <v>0.25</v>
      </c>
      <c r="D98" s="34">
        <v>0.97582383000000017</v>
      </c>
      <c r="E98" s="16">
        <v>4</v>
      </c>
      <c r="F98" s="34">
        <v>0.7644855450000001</v>
      </c>
      <c r="G98" s="34">
        <v>0.13008046999999998</v>
      </c>
      <c r="H98" s="34">
        <v>1.692643199762266</v>
      </c>
      <c r="I98" s="34">
        <v>102.44479172858173</v>
      </c>
    </row>
    <row r="99" spans="1:9">
      <c r="A99" s="35">
        <v>22.6</v>
      </c>
      <c r="B99" s="20">
        <v>30</v>
      </c>
      <c r="C99" s="20">
        <v>0.25</v>
      </c>
      <c r="D99" s="35">
        <v>0.96502100000000002</v>
      </c>
      <c r="E99" s="20">
        <v>2</v>
      </c>
      <c r="F99" s="35">
        <v>0.85658250000000014</v>
      </c>
      <c r="G99" s="35">
        <v>9.0225050000000001E-2</v>
      </c>
      <c r="H99" s="35">
        <v>1.6821268479564482</v>
      </c>
      <c r="I99" s="35">
        <v>122.75659165454545</v>
      </c>
    </row>
    <row r="100" spans="1:9">
      <c r="A100" s="70">
        <v>18.7</v>
      </c>
      <c r="B100" s="17">
        <v>30</v>
      </c>
      <c r="C100" s="17">
        <v>0.25</v>
      </c>
      <c r="D100" s="55">
        <v>6.2373051000000004</v>
      </c>
      <c r="E100" s="65">
        <v>18.75</v>
      </c>
      <c r="F100" s="55">
        <v>2.2723206249999999</v>
      </c>
      <c r="G100" s="55">
        <v>3.8782656499999999</v>
      </c>
      <c r="H100" s="55">
        <v>1.652402186257516</v>
      </c>
      <c r="I100" s="55">
        <v>101.76283320308647</v>
      </c>
    </row>
    <row r="101" spans="1:9">
      <c r="A101" s="67">
        <v>18</v>
      </c>
      <c r="B101" s="16">
        <v>20</v>
      </c>
      <c r="C101" s="16">
        <v>0.25</v>
      </c>
      <c r="D101" s="34">
        <v>2.9815863500000006</v>
      </c>
      <c r="E101" s="59">
        <v>6</v>
      </c>
      <c r="F101" s="34">
        <v>2.35650235</v>
      </c>
      <c r="G101" s="34">
        <v>0.1794567</v>
      </c>
      <c r="H101" s="34">
        <v>1.6470414509886486</v>
      </c>
      <c r="I101" s="34">
        <v>51.474590078981805</v>
      </c>
    </row>
    <row r="102" spans="1:9">
      <c r="A102" s="66">
        <v>19.7</v>
      </c>
      <c r="B102" s="15">
        <v>30</v>
      </c>
      <c r="C102" s="15">
        <v>0.25</v>
      </c>
      <c r="D102" s="44">
        <v>0.50679989999999997</v>
      </c>
      <c r="E102" s="57">
        <v>3</v>
      </c>
      <c r="F102" s="44">
        <v>0.38829929500000004</v>
      </c>
      <c r="G102" s="44">
        <v>0.11082070500000001</v>
      </c>
      <c r="H102" s="44">
        <v>1.6412578589910289</v>
      </c>
      <c r="I102" s="44">
        <v>123.19563543272729</v>
      </c>
    </row>
    <row r="103" spans="1:9">
      <c r="A103" s="63">
        <v>17.100000000000001</v>
      </c>
      <c r="B103" s="18">
        <v>20</v>
      </c>
      <c r="C103" s="18">
        <v>0.25</v>
      </c>
      <c r="D103" s="27">
        <v>1.02372039</v>
      </c>
      <c r="E103" s="54">
        <v>4</v>
      </c>
      <c r="F103" s="27">
        <v>0.85532094000000003</v>
      </c>
      <c r="G103" s="27">
        <v>7.4910535000000014E-2</v>
      </c>
      <c r="H103" s="27">
        <v>1.6401975641196307</v>
      </c>
      <c r="I103" s="27">
        <v>61.525458909090922</v>
      </c>
    </row>
    <row r="104" spans="1:9" ht="17.25">
      <c r="A104" s="49">
        <v>26.4</v>
      </c>
      <c r="B104" s="16">
        <v>30</v>
      </c>
      <c r="C104" s="16">
        <v>0.25</v>
      </c>
      <c r="D104" s="45">
        <v>2.6221488500000003</v>
      </c>
      <c r="E104" s="50">
        <v>6</v>
      </c>
      <c r="F104" s="45">
        <v>1.9941328</v>
      </c>
      <c r="G104" s="45">
        <v>0.89873375</v>
      </c>
      <c r="H104" s="45">
        <v>1.6038454714225423</v>
      </c>
      <c r="I104" s="45">
        <v>694.71676891956338</v>
      </c>
    </row>
    <row r="105" spans="1:9">
      <c r="A105" s="30">
        <v>24.9</v>
      </c>
      <c r="B105" s="19">
        <v>30</v>
      </c>
      <c r="C105" s="19">
        <v>0.25</v>
      </c>
      <c r="D105" s="31">
        <v>1.0223856000000002</v>
      </c>
      <c r="E105" s="31">
        <v>2</v>
      </c>
      <c r="F105" s="31">
        <v>0.58037844100000002</v>
      </c>
      <c r="G105" s="31">
        <v>1.2761073919999999E-2</v>
      </c>
      <c r="H105" s="31">
        <v>1.5841650240722251</v>
      </c>
      <c r="I105" s="31">
        <v>158.18475716218185</v>
      </c>
    </row>
    <row r="106" spans="1:9">
      <c r="A106" s="60">
        <v>24.6</v>
      </c>
      <c r="B106" s="20">
        <v>30</v>
      </c>
      <c r="C106" s="20">
        <v>0.25</v>
      </c>
      <c r="D106" s="24">
        <v>3.0850197500000003</v>
      </c>
      <c r="E106" s="61">
        <v>5</v>
      </c>
      <c r="F106" s="62">
        <v>2.1975894499999997</v>
      </c>
      <c r="G106" s="62">
        <v>0.55279471999999996</v>
      </c>
      <c r="H106" s="62">
        <v>1.5782752201609516</v>
      </c>
      <c r="I106" s="62">
        <v>279.19463169454536</v>
      </c>
    </row>
    <row r="107" spans="1:9">
      <c r="A107" s="33">
        <v>25.6</v>
      </c>
      <c r="B107" s="16">
        <v>30</v>
      </c>
      <c r="C107" s="16">
        <v>0.25</v>
      </c>
      <c r="D107" s="45">
        <v>2.8289365000000002</v>
      </c>
      <c r="E107" s="16">
        <v>3</v>
      </c>
      <c r="F107" s="45">
        <v>2.4083578000000001</v>
      </c>
      <c r="G107" s="45">
        <v>0.42168105500000003</v>
      </c>
      <c r="H107" s="45">
        <v>1.5715989352040693</v>
      </c>
      <c r="I107" s="45">
        <v>333.91038023985459</v>
      </c>
    </row>
    <row r="108" spans="1:9">
      <c r="A108" s="36">
        <v>21.3</v>
      </c>
      <c r="B108" s="15">
        <v>30</v>
      </c>
      <c r="C108" s="15">
        <v>0.25</v>
      </c>
      <c r="D108" s="26">
        <v>0.48327375000000006</v>
      </c>
      <c r="E108" s="15">
        <v>3</v>
      </c>
      <c r="F108" s="26">
        <v>0.32358773500000004</v>
      </c>
      <c r="G108" s="26">
        <v>0.168370135</v>
      </c>
      <c r="H108" s="26">
        <v>1.5682513546555199</v>
      </c>
      <c r="I108" s="26">
        <v>209.95503899461818</v>
      </c>
    </row>
    <row r="109" spans="1:9">
      <c r="A109" s="67">
        <v>18</v>
      </c>
      <c r="B109" s="16">
        <v>20</v>
      </c>
      <c r="C109" s="16">
        <v>0.25</v>
      </c>
      <c r="D109" s="34">
        <v>2.9815863500000006</v>
      </c>
      <c r="E109" s="59">
        <v>7</v>
      </c>
      <c r="F109" s="34">
        <v>2.3090152499999999</v>
      </c>
      <c r="G109" s="34">
        <v>0.24087195499999997</v>
      </c>
      <c r="H109" s="34">
        <v>1.5627479755710791</v>
      </c>
      <c r="I109" s="34">
        <v>61.53286990320008</v>
      </c>
    </row>
    <row r="110" spans="1:9">
      <c r="A110" s="26">
        <v>21.4</v>
      </c>
      <c r="B110" s="15">
        <v>20</v>
      </c>
      <c r="C110" s="15">
        <v>0.25</v>
      </c>
      <c r="D110" s="26">
        <v>0.46037664000000006</v>
      </c>
      <c r="E110" s="26">
        <v>6.5</v>
      </c>
      <c r="F110" s="26">
        <v>0.27290461000000005</v>
      </c>
      <c r="G110" s="26">
        <v>1.4825888000000001E-2</v>
      </c>
      <c r="H110" s="26">
        <v>1.547795197988991</v>
      </c>
      <c r="I110" s="26">
        <v>64.179327768610904</v>
      </c>
    </row>
    <row r="111" spans="1:9">
      <c r="A111" s="63">
        <v>23.3</v>
      </c>
      <c r="B111" s="18">
        <v>30</v>
      </c>
      <c r="C111" s="18">
        <v>0.25</v>
      </c>
      <c r="D111" s="27">
        <v>3.1499781499999999</v>
      </c>
      <c r="E111" s="32">
        <v>6</v>
      </c>
      <c r="F111" s="27">
        <v>2.1282091999999997</v>
      </c>
      <c r="G111" s="27">
        <v>0.55121179500000006</v>
      </c>
      <c r="H111" s="27">
        <v>1.5306938999668769</v>
      </c>
      <c r="I111" s="27">
        <v>276.20073912014522</v>
      </c>
    </row>
    <row r="112" spans="1:9">
      <c r="A112" s="67">
        <v>20.7</v>
      </c>
      <c r="B112" s="16">
        <v>20</v>
      </c>
      <c r="C112" s="16">
        <v>0.25</v>
      </c>
      <c r="D112" s="45">
        <v>3.0155842000000002</v>
      </c>
      <c r="E112" s="33">
        <v>5</v>
      </c>
      <c r="F112" s="45">
        <v>1.9842333999999999</v>
      </c>
      <c r="G112" s="45">
        <v>0.23796851499999999</v>
      </c>
      <c r="H112" s="45">
        <v>1.4972672119314454</v>
      </c>
      <c r="I112" s="45">
        <v>145.48910879999994</v>
      </c>
    </row>
    <row r="113" spans="1:9">
      <c r="A113" s="46">
        <v>26.7</v>
      </c>
      <c r="B113" s="22">
        <v>30</v>
      </c>
      <c r="C113" s="22">
        <v>0.25</v>
      </c>
      <c r="D113" s="46">
        <v>3.0317594000000003</v>
      </c>
      <c r="E113" s="46">
        <v>3.7833333333333332</v>
      </c>
      <c r="F113" s="46">
        <v>2.3413140499999998</v>
      </c>
      <c r="G113" s="46">
        <v>0.61251984500000001</v>
      </c>
      <c r="H113" s="46">
        <v>1.4936835285439742</v>
      </c>
      <c r="I113" s="46">
        <v>438.77706039170909</v>
      </c>
    </row>
    <row r="114" spans="1:9">
      <c r="A114" s="33">
        <v>23.3</v>
      </c>
      <c r="B114" s="16">
        <v>30</v>
      </c>
      <c r="C114" s="16">
        <v>0.25</v>
      </c>
      <c r="D114" s="34">
        <v>0.91450900000000013</v>
      </c>
      <c r="E114" s="34">
        <v>4</v>
      </c>
      <c r="F114" s="34">
        <v>0.67462</v>
      </c>
      <c r="G114" s="34">
        <v>0.33685704999999999</v>
      </c>
      <c r="H114" s="34">
        <v>1.4737416209630483</v>
      </c>
      <c r="I114" s="34">
        <v>349.62176099054534</v>
      </c>
    </row>
    <row r="115" spans="1:9" ht="17.25">
      <c r="A115" s="68">
        <v>18</v>
      </c>
      <c r="B115" s="16">
        <v>20</v>
      </c>
      <c r="C115" s="16">
        <v>0.25</v>
      </c>
      <c r="D115" s="34">
        <v>2.9815863500000006</v>
      </c>
      <c r="E115" s="69">
        <v>8</v>
      </c>
      <c r="F115" s="34">
        <v>1.5218361499999999</v>
      </c>
      <c r="G115" s="34">
        <v>0.30941240000000003</v>
      </c>
      <c r="H115" s="34">
        <v>1.463272507583758</v>
      </c>
      <c r="I115" s="34">
        <v>34.722259528000002</v>
      </c>
    </row>
    <row r="116" spans="1:9">
      <c r="A116" s="63">
        <v>17.2</v>
      </c>
      <c r="B116" s="18">
        <v>20</v>
      </c>
      <c r="C116" s="18">
        <v>0.25</v>
      </c>
      <c r="D116" s="27">
        <v>1.02372039</v>
      </c>
      <c r="E116" s="54">
        <v>5</v>
      </c>
      <c r="F116" s="27">
        <v>0.81537906000000004</v>
      </c>
      <c r="G116" s="27">
        <v>0.12038615000000001</v>
      </c>
      <c r="H116" s="27">
        <v>1.4519104866491241</v>
      </c>
      <c r="I116" s="27">
        <v>74.480789076363635</v>
      </c>
    </row>
    <row r="117" spans="1:9">
      <c r="A117" s="48">
        <v>26.7</v>
      </c>
      <c r="B117" s="18">
        <v>30</v>
      </c>
      <c r="C117" s="18">
        <v>0.25</v>
      </c>
      <c r="D117" s="48">
        <v>2.5459687500000006</v>
      </c>
      <c r="E117" s="18">
        <v>4</v>
      </c>
      <c r="F117" s="48">
        <v>2.4079504000000003</v>
      </c>
      <c r="G117" s="48">
        <v>0.64989765500000007</v>
      </c>
      <c r="H117" s="48">
        <v>1.4472425705190981</v>
      </c>
      <c r="I117" s="48">
        <v>482.8159016085815</v>
      </c>
    </row>
    <row r="118" spans="1:9">
      <c r="A118" s="36">
        <v>20.9</v>
      </c>
      <c r="B118" s="15">
        <v>20</v>
      </c>
      <c r="C118" s="15">
        <v>0.25</v>
      </c>
      <c r="D118" s="26">
        <v>0.94828547000000007</v>
      </c>
      <c r="E118" s="15">
        <v>4</v>
      </c>
      <c r="F118" s="26">
        <v>0.74599570500000001</v>
      </c>
      <c r="G118" s="26">
        <v>0.12373867000000001</v>
      </c>
      <c r="H118" s="26">
        <v>1.4382657026429355</v>
      </c>
      <c r="I118" s="26">
        <v>80.584276211854558</v>
      </c>
    </row>
    <row r="119" spans="1:9">
      <c r="A119" s="36">
        <v>22.6</v>
      </c>
      <c r="B119" s="15">
        <v>20</v>
      </c>
      <c r="C119" s="15">
        <v>0.25</v>
      </c>
      <c r="D119" s="44">
        <v>2.8496455000000003</v>
      </c>
      <c r="E119" s="15">
        <v>4</v>
      </c>
      <c r="F119" s="44">
        <v>2.2938898499999998</v>
      </c>
      <c r="G119" s="44">
        <v>0.260849045</v>
      </c>
      <c r="H119" s="44">
        <v>1.4352888457028021</v>
      </c>
      <c r="I119" s="44">
        <v>170.08491166487275</v>
      </c>
    </row>
    <row r="120" spans="1:9">
      <c r="A120" s="26">
        <v>23.6</v>
      </c>
      <c r="B120" s="15">
        <v>20</v>
      </c>
      <c r="C120" s="15">
        <v>0.25</v>
      </c>
      <c r="D120" s="26">
        <v>0.41855460000000005</v>
      </c>
      <c r="E120" s="26">
        <v>3</v>
      </c>
      <c r="F120" s="26">
        <v>0.30674290000000004</v>
      </c>
      <c r="G120" s="26">
        <v>6.9653700000000013E-2</v>
      </c>
      <c r="H120" s="26">
        <v>1.4160095729011373</v>
      </c>
      <c r="I120" s="26">
        <v>56.046431351272737</v>
      </c>
    </row>
    <row r="121" spans="1:9">
      <c r="A121" s="33">
        <v>26.3</v>
      </c>
      <c r="B121" s="16">
        <v>30</v>
      </c>
      <c r="C121" s="16">
        <v>0.25</v>
      </c>
      <c r="D121" s="45">
        <v>2.8289365000000002</v>
      </c>
      <c r="E121" s="16">
        <v>4</v>
      </c>
      <c r="F121" s="45">
        <v>2.1634495999999999</v>
      </c>
      <c r="G121" s="45">
        <v>0.67609805000000001</v>
      </c>
      <c r="H121" s="45">
        <v>1.4155055388694278</v>
      </c>
      <c r="I121" s="45">
        <v>434.66840595243627</v>
      </c>
    </row>
    <row r="122" spans="1:9">
      <c r="A122" s="66">
        <v>21.8</v>
      </c>
      <c r="B122" s="15">
        <v>20</v>
      </c>
      <c r="C122" s="15">
        <v>0.25</v>
      </c>
      <c r="D122" s="44">
        <v>0.47266820500000006</v>
      </c>
      <c r="E122" s="36">
        <v>5</v>
      </c>
      <c r="F122" s="44">
        <v>0.37476789000000005</v>
      </c>
      <c r="G122" s="44">
        <v>8.4509275000000009E-2</v>
      </c>
      <c r="H122" s="44">
        <v>1.3692682503673459</v>
      </c>
      <c r="I122" s="44">
        <v>93.685126565527298</v>
      </c>
    </row>
    <row r="123" spans="1:9">
      <c r="A123" s="58">
        <v>22</v>
      </c>
      <c r="B123" s="16">
        <v>20</v>
      </c>
      <c r="C123" s="16">
        <v>0.25</v>
      </c>
      <c r="D123" s="45">
        <v>3.4279187500000003</v>
      </c>
      <c r="E123" s="59">
        <v>4</v>
      </c>
      <c r="F123" s="45">
        <v>2.4551603499999999</v>
      </c>
      <c r="G123" s="45">
        <v>0.19016435500000001</v>
      </c>
      <c r="H123" s="45">
        <v>1.357304275514287</v>
      </c>
      <c r="I123" s="45">
        <v>91.111406118496973</v>
      </c>
    </row>
    <row r="124" spans="1:9">
      <c r="A124" s="60">
        <v>24.7</v>
      </c>
      <c r="B124" s="20">
        <v>30</v>
      </c>
      <c r="C124" s="20">
        <v>0.25</v>
      </c>
      <c r="D124" s="24">
        <v>3.0850197500000003</v>
      </c>
      <c r="E124" s="61">
        <v>7</v>
      </c>
      <c r="F124" s="62">
        <v>2.0031498449999998</v>
      </c>
      <c r="G124" s="62">
        <v>0.89848390500000008</v>
      </c>
      <c r="H124" s="62">
        <v>1.3513425847133385</v>
      </c>
      <c r="I124" s="62">
        <v>356.66568000945472</v>
      </c>
    </row>
    <row r="125" spans="1:9">
      <c r="A125" s="29">
        <v>26.8</v>
      </c>
      <c r="B125" s="17">
        <v>30</v>
      </c>
      <c r="C125" s="17">
        <v>0.25</v>
      </c>
      <c r="D125" s="55">
        <v>2.8930568500000002</v>
      </c>
      <c r="E125" s="17">
        <v>3</v>
      </c>
      <c r="F125" s="29">
        <v>2.3721416</v>
      </c>
      <c r="G125" s="29">
        <v>0.45704570500000002</v>
      </c>
      <c r="H125" s="29">
        <v>1.3480343086975777</v>
      </c>
      <c r="I125" s="29">
        <v>321.87520658581826</v>
      </c>
    </row>
    <row r="126" spans="1:9">
      <c r="A126" s="67">
        <v>20.9</v>
      </c>
      <c r="B126" s="16">
        <v>20</v>
      </c>
      <c r="C126" s="16">
        <v>0.25</v>
      </c>
      <c r="D126" s="45">
        <v>3.0155842000000002</v>
      </c>
      <c r="E126" s="33">
        <v>6</v>
      </c>
      <c r="F126" s="45">
        <v>1.8904456999999999</v>
      </c>
      <c r="G126" s="45">
        <v>0.36363914000000003</v>
      </c>
      <c r="H126" s="45">
        <v>1.3286411749846458</v>
      </c>
      <c r="I126" s="45">
        <v>163.25931454661819</v>
      </c>
    </row>
    <row r="127" spans="1:9">
      <c r="A127" s="11">
        <v>29.5</v>
      </c>
      <c r="B127" s="12">
        <v>30</v>
      </c>
      <c r="C127" s="11">
        <v>0.25</v>
      </c>
      <c r="D127" s="13">
        <v>0.46792455000000005</v>
      </c>
      <c r="E127" s="12">
        <v>2</v>
      </c>
      <c r="F127" s="12">
        <v>0.31259905000000004</v>
      </c>
      <c r="G127" s="13">
        <v>0.16189999999999999</v>
      </c>
      <c r="H127" s="14">
        <v>1.3119644626986589</v>
      </c>
      <c r="I127" s="11">
        <v>218.69967979636363</v>
      </c>
    </row>
    <row r="128" spans="1:9">
      <c r="A128" s="18">
        <v>19.8</v>
      </c>
      <c r="B128" s="18">
        <v>10</v>
      </c>
      <c r="C128" s="18">
        <v>0.25</v>
      </c>
      <c r="D128" s="27">
        <v>2.9619136500000005</v>
      </c>
      <c r="E128" s="18">
        <v>23</v>
      </c>
      <c r="F128" s="27">
        <v>1.4294838999999997</v>
      </c>
      <c r="G128" s="27">
        <v>0.50664578000000005</v>
      </c>
      <c r="H128" s="27">
        <v>1.306220809626945</v>
      </c>
      <c r="I128" s="27">
        <v>14.001365782763639</v>
      </c>
    </row>
    <row r="129" spans="1:9">
      <c r="A129" s="35">
        <v>23.9</v>
      </c>
      <c r="B129" s="20">
        <v>30</v>
      </c>
      <c r="C129" s="20">
        <v>0.25</v>
      </c>
      <c r="D129" s="35">
        <v>0.96502100000000002</v>
      </c>
      <c r="E129" s="20">
        <v>3</v>
      </c>
      <c r="F129" s="35">
        <v>0.75403200000000004</v>
      </c>
      <c r="G129" s="35">
        <v>0.2444703</v>
      </c>
      <c r="H129" s="35">
        <v>1.3028868448552575</v>
      </c>
      <c r="I129" s="35">
        <v>245.04690466181819</v>
      </c>
    </row>
    <row r="130" spans="1:9">
      <c r="A130" s="33">
        <v>20.3</v>
      </c>
      <c r="B130" s="16">
        <v>30</v>
      </c>
      <c r="C130" s="16">
        <v>0.25</v>
      </c>
      <c r="D130" s="34">
        <v>0.97582383000000017</v>
      </c>
      <c r="E130" s="16">
        <v>5</v>
      </c>
      <c r="F130" s="34">
        <v>0.69799875000000011</v>
      </c>
      <c r="G130" s="34">
        <v>0.23700785000000002</v>
      </c>
      <c r="H130" s="34">
        <v>1.3011668510015071</v>
      </c>
      <c r="I130" s="34">
        <v>184.40794448814557</v>
      </c>
    </row>
    <row r="131" spans="1:9">
      <c r="A131" s="72">
        <v>20.6</v>
      </c>
      <c r="B131" s="23">
        <v>20</v>
      </c>
      <c r="C131" s="23">
        <v>0.25</v>
      </c>
      <c r="D131" s="73">
        <v>0.95998320500000012</v>
      </c>
      <c r="E131" s="74">
        <v>6</v>
      </c>
      <c r="F131" s="73">
        <v>0.70981578000000001</v>
      </c>
      <c r="G131" s="73">
        <v>0.16711126999999998</v>
      </c>
      <c r="H131" s="73">
        <v>1.2943463485627129</v>
      </c>
      <c r="I131" s="73">
        <v>128.56876207636361</v>
      </c>
    </row>
    <row r="132" spans="1:9">
      <c r="A132" s="36">
        <v>20.8</v>
      </c>
      <c r="B132" s="15">
        <v>10</v>
      </c>
      <c r="C132" s="15">
        <v>0.25</v>
      </c>
      <c r="D132" s="26">
        <v>6.328110950000001</v>
      </c>
      <c r="E132" s="15">
        <v>2</v>
      </c>
      <c r="F132" s="44">
        <v>5.1916738500000008</v>
      </c>
      <c r="G132" s="26">
        <v>1.4436675E-2</v>
      </c>
      <c r="H132" s="26">
        <v>1.2914293546766282</v>
      </c>
      <c r="I132" s="26">
        <v>14.704558883636363</v>
      </c>
    </row>
    <row r="133" spans="1:9">
      <c r="A133" s="28">
        <v>23.4</v>
      </c>
      <c r="B133" s="17">
        <v>30</v>
      </c>
      <c r="C133" s="17">
        <v>0.25</v>
      </c>
      <c r="D133" s="29">
        <v>0.98206601500000001</v>
      </c>
      <c r="E133" s="17">
        <v>5</v>
      </c>
      <c r="F133" s="29">
        <v>0.46907898500000006</v>
      </c>
      <c r="G133" s="29">
        <v>0.52043910000000004</v>
      </c>
      <c r="H133" s="29">
        <v>1.2896175445833196</v>
      </c>
      <c r="I133" s="29">
        <v>589.62743672145439</v>
      </c>
    </row>
    <row r="134" spans="1:9">
      <c r="A134" s="46">
        <v>27.1</v>
      </c>
      <c r="B134" s="22">
        <v>30</v>
      </c>
      <c r="C134" s="22">
        <v>0.25</v>
      </c>
      <c r="D134" s="46">
        <v>3.0317594000000003</v>
      </c>
      <c r="E134" s="46">
        <v>4.7833333333333332</v>
      </c>
      <c r="F134" s="46">
        <v>2.2044183500000001</v>
      </c>
      <c r="G134" s="46">
        <v>0.91613789000000001</v>
      </c>
      <c r="H134" s="46">
        <v>1.258699530730635</v>
      </c>
      <c r="I134" s="46">
        <v>617.3085378926545</v>
      </c>
    </row>
    <row r="135" spans="1:9">
      <c r="A135" s="48">
        <v>27.4</v>
      </c>
      <c r="B135" s="18">
        <v>30</v>
      </c>
      <c r="C135" s="18">
        <v>0.25</v>
      </c>
      <c r="D135" s="48">
        <v>2.5459687500000006</v>
      </c>
      <c r="E135" s="18">
        <v>5</v>
      </c>
      <c r="F135" s="48">
        <v>2.1754234499999998</v>
      </c>
      <c r="G135" s="48">
        <v>0.93435844000000001</v>
      </c>
      <c r="H135" s="48">
        <v>1.2536785105346944</v>
      </c>
      <c r="I135" s="48">
        <v>602.29663636727264</v>
      </c>
    </row>
    <row r="136" spans="1:9">
      <c r="A136" s="27">
        <v>26.1</v>
      </c>
      <c r="B136" s="27">
        <v>20</v>
      </c>
      <c r="C136" s="18">
        <v>0.25</v>
      </c>
      <c r="D136" s="27">
        <v>1.0875600000000001</v>
      </c>
      <c r="E136" s="18">
        <v>3</v>
      </c>
      <c r="F136" s="27">
        <v>0.39493030000000001</v>
      </c>
      <c r="G136" s="27">
        <v>8.6121349999999999E-2</v>
      </c>
      <c r="H136" s="27">
        <v>1.2535824105017652</v>
      </c>
      <c r="I136" s="27">
        <v>98.553624475927265</v>
      </c>
    </row>
    <row r="137" spans="1:9">
      <c r="A137" s="33">
        <v>26.6</v>
      </c>
      <c r="B137" s="16">
        <v>30</v>
      </c>
      <c r="C137" s="16">
        <v>0.25</v>
      </c>
      <c r="D137" s="45">
        <v>2.8289365000000002</v>
      </c>
      <c r="E137" s="16">
        <v>5</v>
      </c>
      <c r="F137" s="45">
        <v>2.1651541000000001</v>
      </c>
      <c r="G137" s="45">
        <v>0.93351515000000007</v>
      </c>
      <c r="H137" s="45">
        <v>1.2517694709340614</v>
      </c>
      <c r="I137" s="45">
        <v>563.4219584683641</v>
      </c>
    </row>
    <row r="138" spans="1:9">
      <c r="A138" s="63">
        <v>17.2</v>
      </c>
      <c r="B138" s="18">
        <v>20</v>
      </c>
      <c r="C138" s="18">
        <v>0.25</v>
      </c>
      <c r="D138" s="27">
        <v>1.02372039</v>
      </c>
      <c r="E138" s="54">
        <v>6</v>
      </c>
      <c r="F138" s="27">
        <v>0.77324859500000009</v>
      </c>
      <c r="G138" s="27">
        <v>0.18306043</v>
      </c>
      <c r="H138" s="27">
        <v>1.2444567510869724</v>
      </c>
      <c r="I138" s="27">
        <v>102.64907531636362</v>
      </c>
    </row>
    <row r="139" spans="1:9">
      <c r="A139" s="36">
        <v>23</v>
      </c>
      <c r="B139" s="15">
        <v>20</v>
      </c>
      <c r="C139" s="15">
        <v>0.25</v>
      </c>
      <c r="D139" s="44">
        <v>2.8496455000000003</v>
      </c>
      <c r="E139" s="15">
        <v>5</v>
      </c>
      <c r="F139" s="44">
        <v>2.17278555</v>
      </c>
      <c r="G139" s="44">
        <v>0.40956343500000009</v>
      </c>
      <c r="H139" s="44">
        <v>1.2374680261262685</v>
      </c>
      <c r="I139" s="44">
        <v>218.6113091053092</v>
      </c>
    </row>
    <row r="140" spans="1:9">
      <c r="A140" s="29">
        <v>27.4</v>
      </c>
      <c r="B140" s="17">
        <v>30</v>
      </c>
      <c r="C140" s="17">
        <v>0.25</v>
      </c>
      <c r="D140" s="55">
        <v>2.8930568500000002</v>
      </c>
      <c r="E140" s="17">
        <v>4</v>
      </c>
      <c r="F140" s="29">
        <v>2.3352398499999998</v>
      </c>
      <c r="G140" s="29">
        <v>0.71304703000000003</v>
      </c>
      <c r="H140" s="29">
        <v>1.2194746987973448</v>
      </c>
      <c r="I140" s="29">
        <v>466.89737510094545</v>
      </c>
    </row>
    <row r="141" spans="1:9">
      <c r="A141" s="21">
        <v>20</v>
      </c>
      <c r="B141" s="21">
        <v>30</v>
      </c>
      <c r="C141" s="21">
        <v>0.25</v>
      </c>
      <c r="D141" s="42">
        <v>0.97871656000000007</v>
      </c>
      <c r="E141" s="21">
        <v>27</v>
      </c>
      <c r="F141" s="42">
        <v>0.36356379000000005</v>
      </c>
      <c r="G141" s="42">
        <v>0.56061205000000003</v>
      </c>
      <c r="H141" s="42">
        <v>1.1935002240123307</v>
      </c>
      <c r="I141" s="42">
        <v>279.7853375728485</v>
      </c>
    </row>
    <row r="142" spans="1:9">
      <c r="A142" s="67">
        <v>21</v>
      </c>
      <c r="B142" s="16">
        <v>20</v>
      </c>
      <c r="C142" s="16">
        <v>0.25</v>
      </c>
      <c r="D142" s="45">
        <v>3.0155842000000002</v>
      </c>
      <c r="E142" s="33">
        <v>7</v>
      </c>
      <c r="F142" s="45">
        <v>1.8557009999999998</v>
      </c>
      <c r="G142" s="45">
        <v>0.50727633000000005</v>
      </c>
      <c r="H142" s="45">
        <v>1.1866507155037165</v>
      </c>
      <c r="I142" s="45">
        <v>199.96386116218187</v>
      </c>
    </row>
    <row r="143" spans="1:9" ht="17.25">
      <c r="A143" s="50">
        <v>26.2</v>
      </c>
      <c r="B143" s="16">
        <v>30</v>
      </c>
      <c r="C143" s="16">
        <v>0.25</v>
      </c>
      <c r="D143" s="45">
        <v>2.6221488500000003</v>
      </c>
      <c r="E143" s="50">
        <v>7</v>
      </c>
      <c r="F143" s="45">
        <v>1.6672171999999998</v>
      </c>
      <c r="G143" s="45">
        <v>1.268526405</v>
      </c>
      <c r="H143" s="45">
        <v>1.1525510966343024</v>
      </c>
      <c r="I143" s="45">
        <v>847.14732082967282</v>
      </c>
    </row>
    <row r="144" spans="1:9">
      <c r="A144" s="36">
        <v>26.2</v>
      </c>
      <c r="B144" s="15">
        <v>30</v>
      </c>
      <c r="C144" s="15">
        <v>0.25</v>
      </c>
      <c r="D144" s="44">
        <v>2.9075281249999998</v>
      </c>
      <c r="E144" s="15">
        <v>6</v>
      </c>
      <c r="F144" s="44">
        <v>1.9154253100000003</v>
      </c>
      <c r="G144" s="44">
        <v>1.19644375</v>
      </c>
      <c r="H144" s="44">
        <v>1.1258720649429022</v>
      </c>
      <c r="I144" s="44">
        <v>1258.4333287869088</v>
      </c>
    </row>
    <row r="145" spans="1:9">
      <c r="A145" s="36">
        <v>22.9</v>
      </c>
      <c r="B145" s="15">
        <v>20</v>
      </c>
      <c r="C145" s="15">
        <v>0.25</v>
      </c>
      <c r="D145" s="44">
        <v>2.8496455000000003</v>
      </c>
      <c r="E145" s="15">
        <v>6</v>
      </c>
      <c r="F145" s="44">
        <v>2.04360155</v>
      </c>
      <c r="G145" s="44">
        <v>0.58070746000000006</v>
      </c>
      <c r="H145" s="44">
        <v>1.1078231836732575</v>
      </c>
      <c r="I145" s="44">
        <v>256.17739271505451</v>
      </c>
    </row>
    <row r="146" spans="1:9">
      <c r="A146" s="58">
        <v>21.2</v>
      </c>
      <c r="B146" s="16">
        <v>20</v>
      </c>
      <c r="C146" s="16">
        <v>0.25</v>
      </c>
      <c r="D146" s="45">
        <v>3.0155842000000002</v>
      </c>
      <c r="E146" s="59">
        <v>8</v>
      </c>
      <c r="F146" s="45">
        <v>1.8708400000000003</v>
      </c>
      <c r="G146" s="45">
        <v>0.63170660000000001</v>
      </c>
      <c r="H146" s="45">
        <v>1.1075831525354649</v>
      </c>
      <c r="I146" s="45">
        <v>204.26365143999993</v>
      </c>
    </row>
    <row r="147" spans="1:9">
      <c r="A147" s="46">
        <v>27</v>
      </c>
      <c r="B147" s="22">
        <v>30</v>
      </c>
      <c r="C147" s="22">
        <v>0.25</v>
      </c>
      <c r="D147" s="46">
        <v>3.0317594000000003</v>
      </c>
      <c r="E147" s="46">
        <v>5.7833333333333332</v>
      </c>
      <c r="F147" s="46">
        <v>2.0094607500000001</v>
      </c>
      <c r="G147" s="46">
        <v>1.236499845</v>
      </c>
      <c r="H147" s="46">
        <v>1.0977258557164506</v>
      </c>
      <c r="I147" s="46">
        <v>728.68315967127262</v>
      </c>
    </row>
    <row r="148" spans="1:9">
      <c r="A148" s="32">
        <v>23</v>
      </c>
      <c r="B148" s="18">
        <v>30</v>
      </c>
      <c r="C148" s="18">
        <v>0.25</v>
      </c>
      <c r="D148" s="27">
        <v>0.98854650000000011</v>
      </c>
      <c r="E148" s="18">
        <v>4</v>
      </c>
      <c r="F148" s="27">
        <v>0.55038900000000013</v>
      </c>
      <c r="G148" s="27">
        <v>0.47321085000000007</v>
      </c>
      <c r="H148" s="27">
        <v>1.0899752095680324</v>
      </c>
      <c r="I148" s="27">
        <v>526.62280525090932</v>
      </c>
    </row>
    <row r="149" spans="1:9">
      <c r="A149" s="66">
        <v>19.2</v>
      </c>
      <c r="B149" s="15">
        <v>30</v>
      </c>
      <c r="C149" s="15">
        <v>0.25</v>
      </c>
      <c r="D149" s="44">
        <v>0.50679989999999997</v>
      </c>
      <c r="E149" s="57">
        <v>4</v>
      </c>
      <c r="F149" s="44">
        <v>0.24234007999999999</v>
      </c>
      <c r="G149" s="44">
        <v>0.247246465</v>
      </c>
      <c r="H149" s="44">
        <v>1.0899400056153119</v>
      </c>
      <c r="I149" s="44">
        <v>243.68782798472714</v>
      </c>
    </row>
    <row r="150" spans="1:9">
      <c r="A150" s="58">
        <v>22</v>
      </c>
      <c r="B150" s="16">
        <v>20</v>
      </c>
      <c r="C150" s="16">
        <v>0.25</v>
      </c>
      <c r="D150" s="45">
        <v>3.4279187500000003</v>
      </c>
      <c r="E150" s="59">
        <v>5</v>
      </c>
      <c r="F150" s="45">
        <v>2.3745781500000001</v>
      </c>
      <c r="G150" s="45">
        <v>0.31706136499999998</v>
      </c>
      <c r="H150" s="45">
        <v>1.086874073142589</v>
      </c>
      <c r="I150" s="45">
        <v>197.44251868654547</v>
      </c>
    </row>
    <row r="151" spans="1:9">
      <c r="A151" s="64">
        <v>21</v>
      </c>
      <c r="B151" s="17">
        <v>30</v>
      </c>
      <c r="C151" s="17">
        <v>0.25</v>
      </c>
      <c r="D151" s="55">
        <v>6.2373051000000004</v>
      </c>
      <c r="E151" s="28">
        <v>0.66666666666666663</v>
      </c>
      <c r="F151" s="55">
        <v>6.0218804500000003</v>
      </c>
      <c r="G151" s="55">
        <v>5.8632650000000003E-3</v>
      </c>
      <c r="H151" s="55">
        <v>1.0816704228083984</v>
      </c>
      <c r="I151" s="55">
        <v>53.368633837090925</v>
      </c>
    </row>
    <row r="152" spans="1:9">
      <c r="A152" s="35">
        <v>24.2</v>
      </c>
      <c r="B152" s="20">
        <v>30</v>
      </c>
      <c r="C152" s="20">
        <v>0.25</v>
      </c>
      <c r="D152" s="35">
        <v>0.96502100000000002</v>
      </c>
      <c r="E152" s="20">
        <v>3.5</v>
      </c>
      <c r="F152" s="35">
        <v>0.64066850000000009</v>
      </c>
      <c r="G152" s="35">
        <v>0.38285115000000003</v>
      </c>
      <c r="H152" s="35">
        <v>1.0763563172643682</v>
      </c>
      <c r="I152" s="35">
        <v>464.76840693818184</v>
      </c>
    </row>
    <row r="153" spans="1:9">
      <c r="A153" s="16">
        <v>20.2</v>
      </c>
      <c r="B153" s="16">
        <v>30</v>
      </c>
      <c r="C153" s="16">
        <v>0.25</v>
      </c>
      <c r="D153" s="34">
        <v>0.97582383000000017</v>
      </c>
      <c r="E153" s="16">
        <v>6</v>
      </c>
      <c r="F153" s="34">
        <v>0.57715734500000004</v>
      </c>
      <c r="G153" s="34">
        <v>0.38974629000000005</v>
      </c>
      <c r="H153" s="34">
        <v>1.0717731828579113</v>
      </c>
      <c r="I153" s="34">
        <v>251.53797381323645</v>
      </c>
    </row>
    <row r="154" spans="1:9">
      <c r="A154" s="29">
        <v>27.6</v>
      </c>
      <c r="B154" s="17">
        <v>30</v>
      </c>
      <c r="C154" s="17">
        <v>0.25</v>
      </c>
      <c r="D154" s="55">
        <v>2.8930568500000002</v>
      </c>
      <c r="E154" s="17">
        <v>5</v>
      </c>
      <c r="F154" s="29">
        <v>2.0386995999999997</v>
      </c>
      <c r="G154" s="29">
        <v>0.98371343500000008</v>
      </c>
      <c r="H154" s="29">
        <v>1.0704691761627918</v>
      </c>
      <c r="I154" s="29">
        <v>614.90343833410884</v>
      </c>
    </row>
    <row r="155" spans="1:9">
      <c r="A155" s="63">
        <v>17.100000000000001</v>
      </c>
      <c r="B155" s="18">
        <v>20</v>
      </c>
      <c r="C155" s="18">
        <v>0.25</v>
      </c>
      <c r="D155" s="27">
        <v>1.02372039</v>
      </c>
      <c r="E155" s="54">
        <v>7</v>
      </c>
      <c r="F155" s="27">
        <v>0.71505851500000006</v>
      </c>
      <c r="G155" s="27">
        <v>0.26388689500000001</v>
      </c>
      <c r="H155" s="27">
        <v>1.063621428666631</v>
      </c>
      <c r="I155" s="27">
        <v>132.37905394909095</v>
      </c>
    </row>
    <row r="156" spans="1:9">
      <c r="A156" s="36">
        <v>26</v>
      </c>
      <c r="B156" s="15">
        <v>30</v>
      </c>
      <c r="C156" s="15">
        <v>0.25</v>
      </c>
      <c r="D156" s="44">
        <v>2.9075281249999998</v>
      </c>
      <c r="E156" s="15">
        <v>4</v>
      </c>
      <c r="F156" s="44">
        <v>2.2346606250000001</v>
      </c>
      <c r="G156" s="44">
        <v>0.8773626000000001</v>
      </c>
      <c r="H156" s="44">
        <v>1.045547831151808</v>
      </c>
      <c r="I156" s="44">
        <v>871.76667797672746</v>
      </c>
    </row>
    <row r="157" spans="1:9">
      <c r="A157" s="58">
        <v>22.1</v>
      </c>
      <c r="B157" s="16">
        <v>20</v>
      </c>
      <c r="C157" s="16">
        <v>0.25</v>
      </c>
      <c r="D157" s="45">
        <v>3.4279187500000003</v>
      </c>
      <c r="E157" s="59">
        <v>6</v>
      </c>
      <c r="F157" s="45">
        <v>2.1416741999999998</v>
      </c>
      <c r="G157" s="45">
        <v>0.42498495999999997</v>
      </c>
      <c r="H157" s="45">
        <v>1.0256854792792287</v>
      </c>
      <c r="I157" s="45">
        <v>167.92126483127271</v>
      </c>
    </row>
    <row r="158" spans="1:9">
      <c r="A158" s="36">
        <v>22.5</v>
      </c>
      <c r="B158" s="15">
        <v>20</v>
      </c>
      <c r="C158" s="15">
        <v>0.25</v>
      </c>
      <c r="D158" s="44">
        <v>2.8496455000000003</v>
      </c>
      <c r="E158" s="15">
        <v>7</v>
      </c>
      <c r="F158" s="44">
        <v>1.9599875</v>
      </c>
      <c r="G158" s="44">
        <v>0.779906565</v>
      </c>
      <c r="H158" s="44">
        <v>1.0069553759301542</v>
      </c>
      <c r="I158" s="44">
        <v>290.36420521410895</v>
      </c>
    </row>
    <row r="159" spans="1:9">
      <c r="A159" s="32">
        <v>23.3</v>
      </c>
      <c r="B159" s="18">
        <v>30</v>
      </c>
      <c r="C159" s="18">
        <v>0.25</v>
      </c>
      <c r="D159" s="27">
        <v>0.98658150000000011</v>
      </c>
      <c r="E159" s="27">
        <v>4</v>
      </c>
      <c r="F159" s="27">
        <v>0.4620494</v>
      </c>
      <c r="G159" s="27">
        <v>0.56402350000000001</v>
      </c>
      <c r="H159" s="27">
        <v>1.0066196663757132</v>
      </c>
      <c r="I159" s="27">
        <v>390.47282409662341</v>
      </c>
    </row>
    <row r="160" spans="1:9">
      <c r="A160" s="75">
        <v>20.6</v>
      </c>
      <c r="B160" s="23">
        <v>20</v>
      </c>
      <c r="C160" s="23">
        <v>0.25</v>
      </c>
      <c r="D160" s="73">
        <v>0.95998320500000012</v>
      </c>
      <c r="E160" s="76">
        <v>7</v>
      </c>
      <c r="F160" s="73">
        <v>0.62436008000000009</v>
      </c>
      <c r="G160" s="73">
        <v>0.28332926000000003</v>
      </c>
      <c r="H160" s="73">
        <v>0.98105344942780748</v>
      </c>
      <c r="I160" s="73">
        <v>195.58153401978186</v>
      </c>
    </row>
    <row r="161" spans="1:9">
      <c r="A161" s="64">
        <v>20</v>
      </c>
      <c r="B161" s="17">
        <v>30</v>
      </c>
      <c r="C161" s="17">
        <v>0.25</v>
      </c>
      <c r="D161" s="55">
        <v>6.2373051000000004</v>
      </c>
      <c r="E161" s="28">
        <v>1.0833333333333333</v>
      </c>
      <c r="F161" s="55">
        <v>6.2485047000000007</v>
      </c>
      <c r="G161" s="55">
        <v>2.2445055000000002E-2</v>
      </c>
      <c r="H161" s="55">
        <v>0.97537834089489128</v>
      </c>
      <c r="I161" s="55">
        <v>115.55785076386913</v>
      </c>
    </row>
    <row r="162" spans="1:9">
      <c r="A162" s="64">
        <v>19.5</v>
      </c>
      <c r="B162" s="17">
        <v>30</v>
      </c>
      <c r="C162" s="17">
        <v>0.25</v>
      </c>
      <c r="D162" s="55">
        <v>6.2373051000000004</v>
      </c>
      <c r="E162" s="28">
        <v>1.5833333333333333</v>
      </c>
      <c r="F162" s="55">
        <v>5.1842039000000009</v>
      </c>
      <c r="G162" s="55">
        <v>4.5511575000000012E-2</v>
      </c>
      <c r="H162" s="55">
        <v>0.96182356347483244</v>
      </c>
      <c r="I162" s="55">
        <v>125.54764421410914</v>
      </c>
    </row>
    <row r="163" spans="1:9">
      <c r="A163" s="36">
        <v>26.2</v>
      </c>
      <c r="B163" s="15">
        <v>30</v>
      </c>
      <c r="C163" s="15">
        <v>0.25</v>
      </c>
      <c r="D163" s="44">
        <v>2.9075281249999998</v>
      </c>
      <c r="E163" s="15">
        <v>7</v>
      </c>
      <c r="F163" s="44">
        <v>1.5821037500000001</v>
      </c>
      <c r="G163" s="44">
        <v>1.5123958000000002</v>
      </c>
      <c r="H163" s="44">
        <v>0.93850374793083036</v>
      </c>
      <c r="I163" s="44">
        <v>966.64721478545539</v>
      </c>
    </row>
    <row r="164" spans="1:9">
      <c r="A164" s="58">
        <v>22.2</v>
      </c>
      <c r="B164" s="16">
        <v>20</v>
      </c>
      <c r="C164" s="16">
        <v>0.25</v>
      </c>
      <c r="D164" s="45">
        <v>3.4279187500000003</v>
      </c>
      <c r="E164" s="59">
        <v>8</v>
      </c>
      <c r="F164" s="45">
        <v>2.1139568500000001</v>
      </c>
      <c r="G164" s="45">
        <v>0.66806633000000004</v>
      </c>
      <c r="H164" s="45">
        <v>0.93312266012267009</v>
      </c>
      <c r="I164" s="45">
        <v>189.10846653745455</v>
      </c>
    </row>
    <row r="165" spans="1:9">
      <c r="A165" s="29">
        <v>27</v>
      </c>
      <c r="B165" s="17">
        <v>30</v>
      </c>
      <c r="C165" s="17">
        <v>0.25</v>
      </c>
      <c r="D165" s="55">
        <v>2.8930568500000002</v>
      </c>
      <c r="E165" s="17">
        <v>6</v>
      </c>
      <c r="F165" s="29">
        <v>1.7014079999999998</v>
      </c>
      <c r="G165" s="29">
        <v>1.3171043750000002</v>
      </c>
      <c r="H165" s="29">
        <v>0.88976147130981809</v>
      </c>
      <c r="I165" s="29">
        <v>886.80010379054602</v>
      </c>
    </row>
    <row r="166" spans="1:9">
      <c r="A166" s="66">
        <v>21.8</v>
      </c>
      <c r="B166" s="15">
        <v>20</v>
      </c>
      <c r="C166" s="15">
        <v>0.25</v>
      </c>
      <c r="D166" s="44">
        <v>0.47266820500000006</v>
      </c>
      <c r="E166" s="36">
        <v>6</v>
      </c>
      <c r="F166" s="44">
        <v>0.26944123000000003</v>
      </c>
      <c r="G166" s="44">
        <v>0.19819549</v>
      </c>
      <c r="H166" s="44">
        <v>0.88512077455077687</v>
      </c>
      <c r="I166" s="44">
        <v>188.96556649163634</v>
      </c>
    </row>
    <row r="167" spans="1:9">
      <c r="A167" s="36">
        <v>21.1</v>
      </c>
      <c r="B167" s="15">
        <v>30</v>
      </c>
      <c r="C167" s="15">
        <v>0.25</v>
      </c>
      <c r="D167" s="26">
        <v>0.48327375000000006</v>
      </c>
      <c r="E167" s="15">
        <v>4</v>
      </c>
      <c r="F167" s="26">
        <v>7.0818500000000015E-3</v>
      </c>
      <c r="G167" s="26">
        <v>0.433770235</v>
      </c>
      <c r="H167" s="26">
        <v>0.87063768345593251</v>
      </c>
      <c r="I167" s="26">
        <v>498.61641922167252</v>
      </c>
    </row>
    <row r="168" spans="1:9">
      <c r="A168" s="27">
        <v>26.3</v>
      </c>
      <c r="B168" s="27">
        <v>20</v>
      </c>
      <c r="C168" s="18">
        <v>0.25</v>
      </c>
      <c r="D168" s="27">
        <v>1.0875600000000001</v>
      </c>
      <c r="E168" s="18">
        <v>4</v>
      </c>
      <c r="F168" s="27">
        <v>0.29135155000000001</v>
      </c>
      <c r="G168" s="27">
        <v>0.19984555000000001</v>
      </c>
      <c r="H168" s="27">
        <v>0.86094494176622216</v>
      </c>
      <c r="I168" s="27">
        <v>189.53266922618184</v>
      </c>
    </row>
    <row r="169" spans="1:9">
      <c r="A169" s="66">
        <v>18.8</v>
      </c>
      <c r="B169" s="15">
        <v>30</v>
      </c>
      <c r="C169" s="15">
        <v>0.25</v>
      </c>
      <c r="D169" s="44">
        <v>0.50679989999999997</v>
      </c>
      <c r="E169" s="57">
        <v>5</v>
      </c>
      <c r="F169" s="44">
        <v>6.6308850000000003E-2</v>
      </c>
      <c r="G169" s="44">
        <v>0.39022121000000004</v>
      </c>
      <c r="H169" s="44">
        <v>0.85666053815261223</v>
      </c>
      <c r="I169" s="44">
        <v>277.83053838036381</v>
      </c>
    </row>
    <row r="170" spans="1:9">
      <c r="A170" s="35">
        <v>24.3</v>
      </c>
      <c r="B170" s="20">
        <v>30</v>
      </c>
      <c r="C170" s="20">
        <v>0.25</v>
      </c>
      <c r="D170" s="35">
        <v>0.96502100000000002</v>
      </c>
      <c r="E170" s="20">
        <v>4</v>
      </c>
      <c r="F170" s="35">
        <v>0.44065315000000005</v>
      </c>
      <c r="G170" s="35">
        <v>0.55996600000000007</v>
      </c>
      <c r="H170" s="35">
        <v>0.85188024931701001</v>
      </c>
      <c r="I170" s="35">
        <v>739.4442540480004</v>
      </c>
    </row>
    <row r="171" spans="1:9">
      <c r="A171" s="64">
        <v>19</v>
      </c>
      <c r="B171" s="17">
        <v>30</v>
      </c>
      <c r="C171" s="17">
        <v>0.25</v>
      </c>
      <c r="D171" s="55">
        <v>6.2373051000000004</v>
      </c>
      <c r="E171" s="28">
        <v>2.083333333333333</v>
      </c>
      <c r="F171" s="55">
        <v>5.2032140499999997</v>
      </c>
      <c r="G171" s="55">
        <v>8.2085605000000006E-2</v>
      </c>
      <c r="H171" s="55">
        <v>0.8458293962002229</v>
      </c>
      <c r="I171" s="55">
        <v>200.68389107490916</v>
      </c>
    </row>
    <row r="172" spans="1:9">
      <c r="A172" s="70">
        <v>18.8</v>
      </c>
      <c r="B172" s="17">
        <v>30</v>
      </c>
      <c r="C172" s="17">
        <v>0.25</v>
      </c>
      <c r="D172" s="55">
        <v>6.2373051000000004</v>
      </c>
      <c r="E172" s="65">
        <v>4.083333333333333</v>
      </c>
      <c r="F172" s="55">
        <v>4.5423066500000004</v>
      </c>
      <c r="G172" s="55">
        <v>0.25491078000000006</v>
      </c>
      <c r="H172" s="55">
        <v>0.84308708884936712</v>
      </c>
      <c r="I172" s="55">
        <v>72.565088261672784</v>
      </c>
    </row>
    <row r="173" spans="1:9">
      <c r="A173" s="70">
        <v>19.5</v>
      </c>
      <c r="B173" s="17">
        <v>30</v>
      </c>
      <c r="C173" s="17">
        <v>0.25</v>
      </c>
      <c r="D173" s="55">
        <v>6.2373051000000004</v>
      </c>
      <c r="E173" s="65">
        <v>5.083333333333333</v>
      </c>
      <c r="F173" s="55">
        <v>3.7079539000000006</v>
      </c>
      <c r="G173" s="55">
        <v>0.39095359500000004</v>
      </c>
      <c r="H173" s="55">
        <v>0.84244552232351233</v>
      </c>
      <c r="I173" s="55">
        <v>214.50786284596361</v>
      </c>
    </row>
    <row r="174" spans="1:9">
      <c r="A174" s="16">
        <v>20.2</v>
      </c>
      <c r="B174" s="16">
        <v>30</v>
      </c>
      <c r="C174" s="16">
        <v>0.25</v>
      </c>
      <c r="D174" s="34">
        <v>0.97582383000000017</v>
      </c>
      <c r="E174" s="16">
        <v>7</v>
      </c>
      <c r="F174" s="34">
        <v>0.38854972500000001</v>
      </c>
      <c r="G174" s="34">
        <v>0.58917070000000005</v>
      </c>
      <c r="H174" s="34">
        <v>0.82540031863493357</v>
      </c>
      <c r="I174" s="34">
        <v>333.00426019694538</v>
      </c>
    </row>
    <row r="175" spans="1:9" ht="17.25">
      <c r="A175" s="50">
        <v>26</v>
      </c>
      <c r="B175" s="16">
        <v>30</v>
      </c>
      <c r="C175" s="16">
        <v>0.25</v>
      </c>
      <c r="D175" s="45">
        <v>2.6221488500000003</v>
      </c>
      <c r="E175" s="50">
        <v>8</v>
      </c>
      <c r="F175" s="45">
        <v>1.2357908000000002</v>
      </c>
      <c r="G175" s="45">
        <v>1.6120339050000001</v>
      </c>
      <c r="H175" s="45">
        <v>0.82420630697156327</v>
      </c>
      <c r="I175" s="45">
        <v>980.69755104523676</v>
      </c>
    </row>
    <row r="176" spans="1:9">
      <c r="A176" s="28">
        <v>21.5</v>
      </c>
      <c r="B176" s="17">
        <v>10</v>
      </c>
      <c r="C176" s="17">
        <v>0.25</v>
      </c>
      <c r="D176" s="29">
        <v>2.8496455000000003</v>
      </c>
      <c r="E176" s="17">
        <v>21</v>
      </c>
      <c r="F176" s="29">
        <v>1.9599875</v>
      </c>
      <c r="G176" s="29">
        <v>0.779906565</v>
      </c>
      <c r="H176" s="29">
        <v>0.80788885615068062</v>
      </c>
      <c r="I176" s="29">
        <v>127.51487234472719</v>
      </c>
    </row>
    <row r="177" spans="1:9">
      <c r="A177" s="30">
        <v>24.9</v>
      </c>
      <c r="B177" s="19">
        <v>30</v>
      </c>
      <c r="C177" s="19">
        <v>0.25</v>
      </c>
      <c r="D177" s="31">
        <v>1.0223856000000002</v>
      </c>
      <c r="E177" s="31">
        <v>4</v>
      </c>
      <c r="F177" s="31">
        <v>3.9347344800000003E-3</v>
      </c>
      <c r="G177" s="31">
        <v>1.958E-2</v>
      </c>
      <c r="H177" s="31">
        <v>0.79895491217990233</v>
      </c>
      <c r="I177" s="31">
        <v>314.89768287345458</v>
      </c>
    </row>
    <row r="178" spans="1:9">
      <c r="A178" s="29">
        <v>26.4</v>
      </c>
      <c r="B178" s="17">
        <v>30</v>
      </c>
      <c r="C178" s="17">
        <v>0.25</v>
      </c>
      <c r="D178" s="55">
        <v>2.8930568500000002</v>
      </c>
      <c r="E178" s="17">
        <v>7</v>
      </c>
      <c r="F178" s="29">
        <v>1.2180236500000001</v>
      </c>
      <c r="G178" s="29">
        <v>1.58742172</v>
      </c>
      <c r="H178" s="29">
        <v>0.78584647656989959</v>
      </c>
      <c r="I178" s="29">
        <v>874.25692000480012</v>
      </c>
    </row>
    <row r="179" spans="1:9">
      <c r="A179" s="36">
        <v>20</v>
      </c>
      <c r="B179" s="15">
        <v>10</v>
      </c>
      <c r="C179" s="15">
        <v>0.25</v>
      </c>
      <c r="D179" s="26">
        <v>6.328110950000001</v>
      </c>
      <c r="E179" s="15">
        <v>4</v>
      </c>
      <c r="F179" s="44">
        <v>4.7165054500000005</v>
      </c>
      <c r="G179" s="26">
        <v>7.3732885000000012E-2</v>
      </c>
      <c r="H179" s="26">
        <v>0.78053708027082247</v>
      </c>
      <c r="I179" s="26">
        <v>40.683358391636368</v>
      </c>
    </row>
    <row r="180" spans="1:9">
      <c r="A180" s="35">
        <v>24.2</v>
      </c>
      <c r="B180" s="20">
        <v>30</v>
      </c>
      <c r="C180" s="20">
        <v>0.25</v>
      </c>
      <c r="D180" s="35">
        <v>0.96502100000000002</v>
      </c>
      <c r="E180" s="20">
        <v>4.5</v>
      </c>
      <c r="F180" s="35">
        <v>0.1753536</v>
      </c>
      <c r="G180" s="35">
        <v>0.73623000000000005</v>
      </c>
      <c r="H180" s="35">
        <v>0.7635323658769122</v>
      </c>
      <c r="I180" s="35">
        <v>695.91556223999953</v>
      </c>
    </row>
    <row r="181" spans="1:9">
      <c r="A181" s="26">
        <v>24</v>
      </c>
      <c r="B181" s="15">
        <v>20</v>
      </c>
      <c r="C181" s="15">
        <v>0.25</v>
      </c>
      <c r="D181" s="26">
        <v>0.41855460000000005</v>
      </c>
      <c r="E181" s="26">
        <v>4</v>
      </c>
      <c r="F181" s="26">
        <v>0.30595355000000002</v>
      </c>
      <c r="G181" s="26">
        <v>0.21096970000000001</v>
      </c>
      <c r="H181" s="26">
        <v>0.75405812885760359</v>
      </c>
      <c r="I181" s="26">
        <v>236.04601524945451</v>
      </c>
    </row>
    <row r="182" spans="1:9">
      <c r="A182" s="32">
        <v>23.1</v>
      </c>
      <c r="B182" s="18">
        <v>30</v>
      </c>
      <c r="C182" s="18">
        <v>0.25</v>
      </c>
      <c r="D182" s="27">
        <v>0.98854650000000011</v>
      </c>
      <c r="E182" s="18">
        <v>5</v>
      </c>
      <c r="F182" s="27">
        <v>3.8461435000000002E-2</v>
      </c>
      <c r="G182" s="27">
        <v>0.80347450000000009</v>
      </c>
      <c r="H182" s="27">
        <v>0.73086499214118039</v>
      </c>
      <c r="I182" s="27">
        <v>858.19202078545447</v>
      </c>
    </row>
    <row r="183" spans="1:9">
      <c r="A183" s="27">
        <v>24.7</v>
      </c>
      <c r="B183" s="27">
        <v>20</v>
      </c>
      <c r="C183" s="18">
        <v>0.25</v>
      </c>
      <c r="D183" s="27">
        <v>1.0875600000000001</v>
      </c>
      <c r="E183" s="18">
        <v>5.0999999999999996</v>
      </c>
      <c r="F183" s="27">
        <v>0.10937225000000002</v>
      </c>
      <c r="G183" s="27">
        <v>0.33881300000000003</v>
      </c>
      <c r="H183" s="27">
        <v>0.72937722406531591</v>
      </c>
      <c r="I183" s="27">
        <v>193.84729791338845</v>
      </c>
    </row>
    <row r="184" spans="1:9">
      <c r="A184" s="28">
        <v>23.2</v>
      </c>
      <c r="B184" s="17">
        <v>30</v>
      </c>
      <c r="C184" s="17">
        <v>0.25</v>
      </c>
      <c r="D184" s="29">
        <v>0.98206601500000001</v>
      </c>
      <c r="E184" s="17">
        <v>6</v>
      </c>
      <c r="F184" s="29">
        <v>1.0830799999999998E-2</v>
      </c>
      <c r="G184" s="29">
        <v>0.82376440000000006</v>
      </c>
      <c r="H184" s="29">
        <v>0.70720979955242314</v>
      </c>
      <c r="I184" s="29">
        <v>794.29051352727311</v>
      </c>
    </row>
    <row r="185" spans="1:9">
      <c r="A185" s="64">
        <v>18.899999999999999</v>
      </c>
      <c r="B185" s="17">
        <v>30</v>
      </c>
      <c r="C185" s="17">
        <v>0.25</v>
      </c>
      <c r="D185" s="55">
        <v>6.2373051000000004</v>
      </c>
      <c r="E185" s="28">
        <v>3.083333333333333</v>
      </c>
      <c r="F185" s="55">
        <v>5.3022875000000003</v>
      </c>
      <c r="G185" s="55">
        <v>0.20179515500000003</v>
      </c>
      <c r="H185" s="55">
        <v>0.6505507682907633</v>
      </c>
      <c r="I185" s="55">
        <v>316.78102310327279</v>
      </c>
    </row>
    <row r="186" spans="1:9">
      <c r="A186" s="36">
        <v>22.5</v>
      </c>
      <c r="B186" s="15">
        <v>20</v>
      </c>
      <c r="C186" s="15">
        <v>0.25</v>
      </c>
      <c r="D186" s="26">
        <v>0.94828547000000007</v>
      </c>
      <c r="E186" s="36">
        <v>9</v>
      </c>
      <c r="F186" s="26">
        <v>2.5037860000000002E-2</v>
      </c>
      <c r="G186" s="26">
        <v>0.74744820499999998</v>
      </c>
      <c r="H186" s="26">
        <v>0.63572763586072401</v>
      </c>
      <c r="I186" s="26">
        <v>218.97834324267635</v>
      </c>
    </row>
    <row r="187" spans="1:9">
      <c r="A187" s="29">
        <v>31.3</v>
      </c>
      <c r="B187" s="17">
        <v>35</v>
      </c>
      <c r="C187" s="17">
        <v>1</v>
      </c>
      <c r="D187" s="29">
        <v>3.3288150000000001</v>
      </c>
      <c r="E187" s="29">
        <v>7</v>
      </c>
      <c r="F187" s="29">
        <v>4.299125E-3</v>
      </c>
      <c r="G187" s="29">
        <v>2.0285206249999996</v>
      </c>
      <c r="H187" s="29">
        <v>0.62786291044612297</v>
      </c>
      <c r="I187" s="29">
        <v>617.25194930908924</v>
      </c>
    </row>
    <row r="188" spans="1:9" ht="17.25">
      <c r="A188" s="29">
        <v>25.7</v>
      </c>
      <c r="B188" s="17">
        <v>30</v>
      </c>
      <c r="C188" s="17">
        <v>0.25</v>
      </c>
      <c r="D188" s="55">
        <v>2.8930568500000002</v>
      </c>
      <c r="E188" s="56">
        <v>8</v>
      </c>
      <c r="F188" s="29">
        <v>0.58313269999999995</v>
      </c>
      <c r="G188" s="29">
        <v>2.1110331249999996</v>
      </c>
      <c r="H188" s="29">
        <v>0.61403341744140116</v>
      </c>
      <c r="I188" s="29">
        <v>1572.3603160497439</v>
      </c>
    </row>
    <row r="189" spans="1:9">
      <c r="A189" s="71">
        <v>21.6</v>
      </c>
      <c r="B189" s="15">
        <v>20</v>
      </c>
      <c r="C189" s="15">
        <v>0.25</v>
      </c>
      <c r="D189" s="44">
        <v>0.47266820500000006</v>
      </c>
      <c r="E189" s="57">
        <v>7</v>
      </c>
      <c r="F189" s="44">
        <v>9.4130920000000007E-2</v>
      </c>
      <c r="G189" s="44">
        <v>0.36812504000000001</v>
      </c>
      <c r="H189" s="44">
        <v>0.6100498524762098</v>
      </c>
      <c r="I189" s="44">
        <v>308.45980080290906</v>
      </c>
    </row>
    <row r="190" spans="1:9">
      <c r="A190" s="17">
        <v>23.2</v>
      </c>
      <c r="B190" s="29">
        <v>10</v>
      </c>
      <c r="C190" s="17">
        <v>0.25</v>
      </c>
      <c r="D190" s="29">
        <v>0.4281573500000001</v>
      </c>
      <c r="E190" s="29">
        <v>21.383333333333333</v>
      </c>
      <c r="F190" s="29">
        <v>0.1394667</v>
      </c>
      <c r="G190" s="29">
        <v>0.28104940000000006</v>
      </c>
      <c r="H190" s="29">
        <v>0.60580380697662584</v>
      </c>
      <c r="I190" s="29">
        <v>10.269089363165849</v>
      </c>
    </row>
    <row r="191" spans="1:9">
      <c r="A191" s="28">
        <v>23.8</v>
      </c>
      <c r="B191" s="29">
        <v>10</v>
      </c>
      <c r="C191" s="17">
        <v>0.25</v>
      </c>
      <c r="D191" s="29">
        <v>0.4281573500000001</v>
      </c>
      <c r="E191" s="29">
        <v>19.966666666666665</v>
      </c>
      <c r="F191" s="29">
        <v>0.16756175000000001</v>
      </c>
      <c r="G191" s="29">
        <v>0.26357534999999999</v>
      </c>
      <c r="H191" s="29">
        <v>0.60546119417261768</v>
      </c>
      <c r="I191" s="29">
        <v>22.524709016198901</v>
      </c>
    </row>
    <row r="192" spans="1:9">
      <c r="A192" s="17">
        <v>23.1</v>
      </c>
      <c r="B192" s="29">
        <v>10</v>
      </c>
      <c r="C192" s="17">
        <v>0.25</v>
      </c>
      <c r="D192" s="29">
        <v>0.4281573500000001</v>
      </c>
      <c r="E192" s="29">
        <v>23.466666666666665</v>
      </c>
      <c r="F192" s="29">
        <v>0.11396790000000001</v>
      </c>
      <c r="G192" s="29">
        <v>0.30150760000000004</v>
      </c>
      <c r="H192" s="29">
        <v>0.60377018761224976</v>
      </c>
      <c r="I192" s="29">
        <v>10.6571382569891</v>
      </c>
    </row>
    <row r="193" spans="1:9">
      <c r="A193" s="77">
        <v>33.700000000000003</v>
      </c>
      <c r="B193" s="11">
        <v>35</v>
      </c>
      <c r="C193" s="11">
        <v>0.5</v>
      </c>
      <c r="D193" s="52">
        <v>3.1776718750000001</v>
      </c>
      <c r="E193" s="51">
        <v>3</v>
      </c>
      <c r="F193" s="52">
        <v>2.4388174999999999</v>
      </c>
      <c r="G193" s="52">
        <v>0.39271215000000004</v>
      </c>
      <c r="H193" s="52">
        <v>0.60238351843940929</v>
      </c>
      <c r="I193" s="52">
        <v>523.6191564392725</v>
      </c>
    </row>
    <row r="194" spans="1:9">
      <c r="A194" s="36">
        <v>24.5</v>
      </c>
      <c r="B194" s="15">
        <v>10</v>
      </c>
      <c r="C194" s="15">
        <v>0.25</v>
      </c>
      <c r="D194" s="26">
        <v>6.328110950000001</v>
      </c>
      <c r="E194" s="57">
        <v>19</v>
      </c>
      <c r="F194" s="44">
        <v>3.1747812500000006</v>
      </c>
      <c r="G194" s="26">
        <v>0.858807345</v>
      </c>
      <c r="H194" s="26">
        <v>0.58762385891920121</v>
      </c>
      <c r="I194" s="26">
        <v>35.353981816048481</v>
      </c>
    </row>
    <row r="195" spans="1:9">
      <c r="A195" s="36">
        <v>21.5</v>
      </c>
      <c r="B195" s="15">
        <v>10</v>
      </c>
      <c r="C195" s="15">
        <v>0.25</v>
      </c>
      <c r="D195" s="26">
        <v>6.328110950000001</v>
      </c>
      <c r="E195" s="57">
        <v>20</v>
      </c>
      <c r="F195" s="44">
        <v>3.0732379000000005</v>
      </c>
      <c r="G195" s="26">
        <v>0.89878827999999999</v>
      </c>
      <c r="H195" s="26">
        <v>0.58515014229738926</v>
      </c>
      <c r="I195" s="26">
        <v>29.466676021090887</v>
      </c>
    </row>
    <row r="196" spans="1:9">
      <c r="A196" s="77">
        <v>34.4</v>
      </c>
      <c r="B196" s="11">
        <v>35</v>
      </c>
      <c r="C196" s="11">
        <v>0.5</v>
      </c>
      <c r="D196" s="52">
        <v>3.1776718750000001</v>
      </c>
      <c r="E196" s="51">
        <v>4</v>
      </c>
      <c r="F196" s="52">
        <v>2.284614065</v>
      </c>
      <c r="G196" s="52">
        <v>0.67101258000000008</v>
      </c>
      <c r="H196" s="52">
        <v>0.56578970085995328</v>
      </c>
      <c r="I196" s="52">
        <v>724.83073205963672</v>
      </c>
    </row>
    <row r="197" spans="1:9">
      <c r="A197" s="51">
        <v>20.7</v>
      </c>
      <c r="B197" s="11">
        <v>10</v>
      </c>
      <c r="C197" s="11">
        <v>0.25</v>
      </c>
      <c r="D197" s="52">
        <v>1.0346990650000001</v>
      </c>
      <c r="E197" s="53">
        <v>20</v>
      </c>
      <c r="F197" s="52">
        <v>0.54689250000000011</v>
      </c>
      <c r="G197" s="52">
        <v>0.33100742000000005</v>
      </c>
      <c r="H197" s="52">
        <v>0.56520947864128379</v>
      </c>
      <c r="I197" s="52">
        <v>24.842688360681823</v>
      </c>
    </row>
    <row r="198" spans="1:9">
      <c r="A198" s="11">
        <v>19.3</v>
      </c>
      <c r="B198" s="11">
        <v>10</v>
      </c>
      <c r="C198" s="11">
        <v>0.25</v>
      </c>
      <c r="D198" s="52">
        <v>1.0346990650000001</v>
      </c>
      <c r="E198" s="11">
        <v>26</v>
      </c>
      <c r="F198" s="52">
        <v>0.44923882999999998</v>
      </c>
      <c r="G198" s="52">
        <v>0.47419265500000007</v>
      </c>
      <c r="H198" s="52">
        <v>0.55665177028873525</v>
      </c>
      <c r="I198" s="52">
        <v>12.48828870618188</v>
      </c>
    </row>
    <row r="199" spans="1:9">
      <c r="A199" s="51">
        <v>19.8</v>
      </c>
      <c r="B199" s="11">
        <v>10</v>
      </c>
      <c r="C199" s="11">
        <v>0.25</v>
      </c>
      <c r="D199" s="52">
        <v>1.0346990650000001</v>
      </c>
      <c r="E199" s="53">
        <v>21.916666666666668</v>
      </c>
      <c r="F199" s="52">
        <v>0.51838328</v>
      </c>
      <c r="G199" s="52">
        <v>0.38466347500000003</v>
      </c>
      <c r="H199" s="52">
        <v>0.5432325157120782</v>
      </c>
      <c r="I199" s="52">
        <v>31.100378348015774</v>
      </c>
    </row>
    <row r="200" spans="1:9">
      <c r="A200" s="51">
        <v>19.399999999999999</v>
      </c>
      <c r="B200" s="11">
        <v>10</v>
      </c>
      <c r="C200" s="11">
        <v>0.25</v>
      </c>
      <c r="D200" s="52">
        <v>1.0346990650000001</v>
      </c>
      <c r="E200" s="11">
        <v>24</v>
      </c>
      <c r="F200" s="52">
        <v>0.48404625000000001</v>
      </c>
      <c r="G200" s="52">
        <v>0.43381500000000001</v>
      </c>
      <c r="H200" s="52">
        <v>0.53708432028304742</v>
      </c>
      <c r="I200" s="52">
        <v>25.183599563170926</v>
      </c>
    </row>
    <row r="201" spans="1:9">
      <c r="A201" s="32">
        <v>21.5</v>
      </c>
      <c r="B201" s="18">
        <v>10</v>
      </c>
      <c r="C201" s="18">
        <v>0.25</v>
      </c>
      <c r="D201" s="27">
        <v>0.99474460999999992</v>
      </c>
      <c r="E201" s="18">
        <v>20</v>
      </c>
      <c r="F201" s="27">
        <v>0.49492031500000011</v>
      </c>
      <c r="G201" s="27">
        <v>0.35359573999999999</v>
      </c>
      <c r="H201" s="27">
        <v>0.53376186206426446</v>
      </c>
      <c r="I201" s="27">
        <v>27.666856539299999</v>
      </c>
    </row>
    <row r="202" spans="1:9">
      <c r="A202" s="26">
        <v>23.8</v>
      </c>
      <c r="B202" s="15">
        <v>20</v>
      </c>
      <c r="C202" s="15">
        <v>0.25</v>
      </c>
      <c r="D202" s="26">
        <v>0.41855460000000005</v>
      </c>
      <c r="E202" s="26">
        <v>5</v>
      </c>
      <c r="F202" s="26">
        <v>9.8302050000000016E-2</v>
      </c>
      <c r="G202" s="26">
        <v>0.39153645000000004</v>
      </c>
      <c r="H202" s="26">
        <v>0.53175200208068885</v>
      </c>
      <c r="I202" s="26">
        <v>330.7561370763637</v>
      </c>
    </row>
    <row r="203" spans="1:9">
      <c r="A203" s="29">
        <v>35.299999999999997</v>
      </c>
      <c r="B203" s="17">
        <v>35</v>
      </c>
      <c r="C203" s="17">
        <v>1</v>
      </c>
      <c r="D203" s="29">
        <v>3.3288150000000001</v>
      </c>
      <c r="E203" s="29">
        <v>6</v>
      </c>
      <c r="F203" s="29">
        <v>0.84578687500000005</v>
      </c>
      <c r="G203" s="29">
        <v>1.8752400000000002</v>
      </c>
      <c r="H203" s="29">
        <v>0.52720977690052495</v>
      </c>
      <c r="I203" s="29">
        <v>1259.6623827636367</v>
      </c>
    </row>
    <row r="204" spans="1:9">
      <c r="A204" s="18">
        <v>20.8</v>
      </c>
      <c r="B204" s="18">
        <v>10</v>
      </c>
      <c r="C204" s="18">
        <v>0.25</v>
      </c>
      <c r="D204" s="27">
        <v>0.99474460999999992</v>
      </c>
      <c r="E204" s="18">
        <v>21</v>
      </c>
      <c r="F204" s="27">
        <v>0.46870476500000008</v>
      </c>
      <c r="G204" s="27">
        <v>0.386075155</v>
      </c>
      <c r="H204" s="27">
        <v>0.51416175299238698</v>
      </c>
      <c r="I204" s="27">
        <v>40.960439844799993</v>
      </c>
    </row>
    <row r="205" spans="1:9">
      <c r="A205" s="77">
        <v>34.700000000000003</v>
      </c>
      <c r="B205" s="11">
        <v>35</v>
      </c>
      <c r="C205" s="11">
        <v>0.5</v>
      </c>
      <c r="D205" s="52">
        <v>3.1776718750000001</v>
      </c>
      <c r="E205" s="51">
        <v>5</v>
      </c>
      <c r="F205" s="52">
        <v>2.0221534349999999</v>
      </c>
      <c r="G205" s="52">
        <v>1.0428381250000001</v>
      </c>
      <c r="H205" s="52">
        <v>0.51071149121978687</v>
      </c>
      <c r="I205" s="52">
        <v>1009.4322883319271</v>
      </c>
    </row>
    <row r="206" spans="1:9">
      <c r="A206" s="29">
        <v>35.799999999999997</v>
      </c>
      <c r="B206" s="17">
        <v>35</v>
      </c>
      <c r="C206" s="17">
        <v>1</v>
      </c>
      <c r="D206" s="29">
        <v>3.3288150000000001</v>
      </c>
      <c r="E206" s="29">
        <v>5</v>
      </c>
      <c r="F206" s="29">
        <v>1.7500793750000001</v>
      </c>
      <c r="G206" s="29">
        <v>1.4849807800000001</v>
      </c>
      <c r="H206" s="29">
        <v>0.49892139569638555</v>
      </c>
      <c r="I206" s="29">
        <v>1094.3290207656723</v>
      </c>
    </row>
    <row r="207" spans="1:9">
      <c r="A207" s="29">
        <v>36.9</v>
      </c>
      <c r="B207" s="17">
        <v>35</v>
      </c>
      <c r="C207" s="17">
        <v>1</v>
      </c>
      <c r="D207" s="29">
        <v>3.3288150000000001</v>
      </c>
      <c r="E207" s="29">
        <v>4</v>
      </c>
      <c r="F207" s="29">
        <v>2.1864096850000001</v>
      </c>
      <c r="G207" s="29">
        <v>1.0607707800000001</v>
      </c>
      <c r="H207" s="29">
        <v>0.47724258149395243</v>
      </c>
      <c r="I207" s="29">
        <v>838.79290707927305</v>
      </c>
    </row>
    <row r="208" spans="1:9">
      <c r="A208" s="77">
        <v>34.799999999999997</v>
      </c>
      <c r="B208" s="11">
        <v>35</v>
      </c>
      <c r="C208" s="11">
        <v>0.5</v>
      </c>
      <c r="D208" s="52">
        <v>3.1776718750000001</v>
      </c>
      <c r="E208" s="51">
        <v>6</v>
      </c>
      <c r="F208" s="52">
        <v>1.6639623450000001</v>
      </c>
      <c r="G208" s="52">
        <v>1.44545031</v>
      </c>
      <c r="H208" s="52">
        <v>0.46104652012388225</v>
      </c>
      <c r="I208" s="52">
        <v>1272.4384443953454</v>
      </c>
    </row>
    <row r="209" spans="1:9">
      <c r="A209" s="29">
        <v>36.299999999999997</v>
      </c>
      <c r="B209" s="17">
        <v>35</v>
      </c>
      <c r="C209" s="17">
        <v>1</v>
      </c>
      <c r="D209" s="29">
        <v>3.3288150000000001</v>
      </c>
      <c r="E209" s="29">
        <v>3</v>
      </c>
      <c r="F209" s="29">
        <v>2.4172918750000001</v>
      </c>
      <c r="G209" s="29">
        <v>0.66266945500000007</v>
      </c>
      <c r="H209" s="29">
        <v>0.45047753663283224</v>
      </c>
      <c r="I209" s="29">
        <v>482.79047898530922</v>
      </c>
    </row>
    <row r="210" spans="1:9">
      <c r="A210" s="29">
        <v>34.4</v>
      </c>
      <c r="B210" s="17">
        <v>35</v>
      </c>
      <c r="C210" s="17">
        <v>1</v>
      </c>
      <c r="D210" s="29">
        <v>3.3288150000000001</v>
      </c>
      <c r="E210" s="29">
        <v>1</v>
      </c>
      <c r="F210" s="29">
        <v>2.8715471850000003</v>
      </c>
      <c r="G210" s="29">
        <v>8.8132285000000005E-2</v>
      </c>
      <c r="H210" s="29">
        <v>0.39146649042619469</v>
      </c>
      <c r="I210" s="29">
        <v>149.10866945716367</v>
      </c>
    </row>
    <row r="211" spans="1:9">
      <c r="A211" s="77">
        <v>31</v>
      </c>
      <c r="B211" s="11">
        <v>35</v>
      </c>
      <c r="C211" s="11">
        <v>0.5</v>
      </c>
      <c r="D211" s="52">
        <v>3.1776718750000001</v>
      </c>
      <c r="E211" s="51">
        <v>1</v>
      </c>
      <c r="F211" s="52">
        <v>2.8323312499999997</v>
      </c>
      <c r="G211" s="52">
        <v>4.2869955000000001E-2</v>
      </c>
      <c r="H211" s="52">
        <v>0.23571967608667138</v>
      </c>
      <c r="I211" s="52">
        <v>280.75917479170909</v>
      </c>
    </row>
    <row r="212" spans="1:9">
      <c r="A212" s="28">
        <v>20.6</v>
      </c>
      <c r="B212" s="17">
        <v>10</v>
      </c>
      <c r="C212" s="17">
        <v>0.25</v>
      </c>
      <c r="D212" s="29">
        <v>2.8496455000000003</v>
      </c>
      <c r="E212" s="17">
        <v>4</v>
      </c>
      <c r="F212" s="29">
        <v>2.17278555</v>
      </c>
      <c r="G212" s="29">
        <v>0.40956343500000009</v>
      </c>
      <c r="H212" s="29">
        <v>0.18788827661141058</v>
      </c>
      <c r="I212" s="29">
        <v>84.909708253018209</v>
      </c>
    </row>
    <row r="213" spans="1:9">
      <c r="A213" s="28">
        <v>21</v>
      </c>
      <c r="B213" s="17">
        <v>10</v>
      </c>
      <c r="C213" s="17">
        <v>0.25</v>
      </c>
      <c r="D213" s="29">
        <v>2.8496455000000003</v>
      </c>
      <c r="E213" s="17">
        <v>2</v>
      </c>
      <c r="F213" s="29">
        <v>2.2938898499999998</v>
      </c>
      <c r="G213" s="29">
        <v>0.260849045</v>
      </c>
      <c r="H213" s="29">
        <v>0.11525537068742123</v>
      </c>
      <c r="I213" s="29">
        <v>167.30357071199998</v>
      </c>
    </row>
    <row r="214" spans="1:9">
      <c r="A214" s="28">
        <v>21.8</v>
      </c>
      <c r="B214" s="17">
        <v>10</v>
      </c>
      <c r="C214" s="17">
        <v>0.25</v>
      </c>
      <c r="D214" s="29">
        <v>2.8496455000000003</v>
      </c>
      <c r="E214" s="17">
        <v>1</v>
      </c>
      <c r="F214" s="29">
        <v>2.3370138499999999</v>
      </c>
      <c r="G214" s="29">
        <v>0.138303595</v>
      </c>
      <c r="H214" s="29">
        <v>7.4760904839532641E-2</v>
      </c>
      <c r="I214" s="29">
        <v>222.25736368261818</v>
      </c>
    </row>
    <row r="215" spans="1:9">
      <c r="A215" s="35">
        <v>20.5</v>
      </c>
      <c r="B215" s="20">
        <v>10</v>
      </c>
      <c r="C215" s="20">
        <v>0.25</v>
      </c>
      <c r="D215" s="35">
        <v>1.0090430450000001</v>
      </c>
      <c r="E215" s="20">
        <v>4</v>
      </c>
      <c r="F215" s="35">
        <v>0.42169840000000008</v>
      </c>
      <c r="G215" s="35">
        <v>0.55663351500000002</v>
      </c>
      <c r="H215" s="35">
        <v>5.5482056811644892E-2</v>
      </c>
      <c r="I215" s="35">
        <v>674.46146143723627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D89A-E77F-4ECE-9726-9D392B928892}">
  <dimension ref="A1:V216"/>
  <sheetViews>
    <sheetView tabSelected="1" topLeftCell="A169" workbookViewId="0">
      <selection activeCell="F206" sqref="F206"/>
    </sheetView>
  </sheetViews>
  <sheetFormatPr defaultRowHeight="16.5"/>
  <sheetData>
    <row r="1" spans="1:22">
      <c r="A1" t="s">
        <v>24</v>
      </c>
      <c r="B1" s="25" t="s">
        <v>1</v>
      </c>
      <c r="C1" s="25" t="s">
        <v>2</v>
      </c>
      <c r="D1" s="25" t="s">
        <v>3</v>
      </c>
      <c r="E1" s="25" t="s">
        <v>5</v>
      </c>
      <c r="F1" s="25" t="s">
        <v>19</v>
      </c>
      <c r="G1" s="25" t="s">
        <v>4</v>
      </c>
      <c r="H1" s="25" t="s">
        <v>0</v>
      </c>
      <c r="I1" s="25" t="s">
        <v>8</v>
      </c>
      <c r="J1" s="25" t="s">
        <v>10</v>
      </c>
      <c r="K1" s="25" t="s">
        <v>11</v>
      </c>
      <c r="L1" s="25" t="s">
        <v>12</v>
      </c>
      <c r="M1" s="25" t="s">
        <v>13</v>
      </c>
      <c r="N1" s="25" t="s">
        <v>14</v>
      </c>
      <c r="O1" s="25" t="s">
        <v>15</v>
      </c>
      <c r="P1" s="25" t="s">
        <v>16</v>
      </c>
      <c r="Q1" s="25" t="s">
        <v>17</v>
      </c>
      <c r="R1" s="25" t="s">
        <v>18</v>
      </c>
      <c r="S1" t="s">
        <v>20</v>
      </c>
      <c r="T1" t="s">
        <v>21</v>
      </c>
      <c r="U1" t="s">
        <v>22</v>
      </c>
      <c r="V1" t="s">
        <v>23</v>
      </c>
    </row>
    <row r="2" spans="1:22">
      <c r="A2">
        <v>1</v>
      </c>
      <c r="B2" s="27">
        <v>22.6</v>
      </c>
      <c r="C2" s="27">
        <v>20</v>
      </c>
      <c r="D2" s="18">
        <v>0.25</v>
      </c>
      <c r="E2" s="27">
        <v>0.5</v>
      </c>
      <c r="F2" s="27">
        <v>1</v>
      </c>
      <c r="G2" s="27">
        <v>0</v>
      </c>
      <c r="H2" s="27"/>
      <c r="I2" s="27"/>
      <c r="J2" s="3">
        <v>0.48894725</v>
      </c>
      <c r="K2" s="3">
        <v>-5.6818599999999995E-3</v>
      </c>
      <c r="L2" s="3">
        <v>-6.195E-3</v>
      </c>
      <c r="M2" s="3">
        <v>1.0875600000000001</v>
      </c>
      <c r="N2" s="3">
        <v>4.4222748242000003E-3</v>
      </c>
      <c r="O2" s="3">
        <v>1.5311638015999999E-2</v>
      </c>
      <c r="P2" s="3">
        <v>1</v>
      </c>
      <c r="Q2" s="3">
        <v>1</v>
      </c>
      <c r="R2" s="3">
        <v>1</v>
      </c>
      <c r="S2" s="106">
        <f>E2*J2/$J$2*P2</f>
        <v>0.5</v>
      </c>
      <c r="T2" s="106">
        <f>E2-S2</f>
        <v>0</v>
      </c>
      <c r="U2" s="106">
        <f>F2*M2/$M$2*P2</f>
        <v>1</v>
      </c>
      <c r="V2" s="106">
        <f>F2-U2</f>
        <v>0</v>
      </c>
    </row>
    <row r="3" spans="1:22">
      <c r="A3">
        <v>1</v>
      </c>
      <c r="B3" s="27">
        <v>24</v>
      </c>
      <c r="C3" s="27">
        <v>20</v>
      </c>
      <c r="D3" s="18">
        <v>0.25</v>
      </c>
      <c r="E3" s="27">
        <v>0.5</v>
      </c>
      <c r="F3" s="27">
        <v>1</v>
      </c>
      <c r="G3" s="18">
        <v>1</v>
      </c>
      <c r="H3" s="27">
        <v>2.6514179373116189</v>
      </c>
      <c r="I3" s="27">
        <v>14.895784228945454</v>
      </c>
      <c r="J3" s="3">
        <v>0.47136100000000003</v>
      </c>
      <c r="K3" s="3">
        <v>3.44751E-3</v>
      </c>
      <c r="L3" s="3">
        <v>-5.1834149999999994E-3</v>
      </c>
      <c r="M3" s="3">
        <v>1.0794069000000002</v>
      </c>
      <c r="N3" s="3">
        <v>6.9108432800000005E-3</v>
      </c>
      <c r="O3" s="3">
        <v>0.62414431069999998</v>
      </c>
      <c r="P3" s="3">
        <v>1.02</v>
      </c>
      <c r="Q3" s="3">
        <v>0.99</v>
      </c>
      <c r="R3" s="3">
        <v>0.98</v>
      </c>
      <c r="S3" s="106">
        <f t="shared" ref="S3:S7" si="0">E3*J3/$J$2*P3</f>
        <v>0.49165653350131333</v>
      </c>
      <c r="T3" s="106">
        <f t="shared" ref="T3:T57" si="1">E3-S3</f>
        <v>8.3434664986866691E-3</v>
      </c>
      <c r="U3" s="106">
        <f t="shared" ref="U3:U7" si="2">F3*M3/$M$2*P3</f>
        <v>1.012353376365442</v>
      </c>
      <c r="V3" s="106">
        <f t="shared" ref="V3:V57" si="3">F3-U3</f>
        <v>-1.2353376365441981E-2</v>
      </c>
    </row>
    <row r="4" spans="1:22">
      <c r="A4">
        <v>1</v>
      </c>
      <c r="B4" s="27">
        <v>25.2</v>
      </c>
      <c r="C4" s="27">
        <v>20</v>
      </c>
      <c r="D4" s="18">
        <v>0.25</v>
      </c>
      <c r="E4" s="27">
        <v>0.5</v>
      </c>
      <c r="F4" s="27">
        <v>1</v>
      </c>
      <c r="G4" s="18">
        <v>2</v>
      </c>
      <c r="H4" s="27">
        <v>1.9791242909154094</v>
      </c>
      <c r="I4" s="27">
        <v>36.907557782400005</v>
      </c>
      <c r="J4" s="3">
        <v>0.4442368000000001</v>
      </c>
      <c r="K4" s="3">
        <v>2.6209720000000002E-2</v>
      </c>
      <c r="L4" s="3">
        <v>-3.1472749999999997E-3</v>
      </c>
      <c r="M4" s="3">
        <v>0.88156960000000018</v>
      </c>
      <c r="N4" s="3">
        <v>9.3755763200000005E-3</v>
      </c>
      <c r="O4" s="3">
        <v>0.78777889719999994</v>
      </c>
      <c r="P4" s="3">
        <v>1.02</v>
      </c>
      <c r="Q4" s="3">
        <v>0.99</v>
      </c>
      <c r="R4" s="3">
        <v>0.98</v>
      </c>
      <c r="S4" s="106">
        <f t="shared" si="0"/>
        <v>0.46336443859741527</v>
      </c>
      <c r="T4" s="106">
        <f t="shared" si="1"/>
        <v>3.6635561402584726E-2</v>
      </c>
      <c r="U4" s="106">
        <f t="shared" si="2"/>
        <v>0.82680587002096451</v>
      </c>
      <c r="V4" s="106">
        <f t="shared" si="3"/>
        <v>0.17319412997903549</v>
      </c>
    </row>
    <row r="5" spans="1:22">
      <c r="A5">
        <v>1</v>
      </c>
      <c r="B5" s="27">
        <v>26.1</v>
      </c>
      <c r="C5" s="27">
        <v>20</v>
      </c>
      <c r="D5" s="18">
        <v>0.25</v>
      </c>
      <c r="E5" s="27">
        <v>0.5</v>
      </c>
      <c r="F5" s="27">
        <v>1</v>
      </c>
      <c r="G5" s="18">
        <v>3</v>
      </c>
      <c r="H5" s="27">
        <v>1.2535824105017652</v>
      </c>
      <c r="I5" s="27">
        <v>98.553624475927265</v>
      </c>
      <c r="J5" s="3">
        <v>0.39493030000000001</v>
      </c>
      <c r="K5" s="3">
        <v>8.6121349999999999E-2</v>
      </c>
      <c r="L5" s="3">
        <v>-1.6196649999999993E-3</v>
      </c>
      <c r="M5" s="3">
        <v>0.64422908099999998</v>
      </c>
      <c r="N5" s="3">
        <v>1.248191712E-2</v>
      </c>
      <c r="O5" s="3">
        <v>0.96318146999999998</v>
      </c>
      <c r="P5" s="3">
        <v>0.98</v>
      </c>
      <c r="Q5" s="3">
        <v>1</v>
      </c>
      <c r="R5" s="3">
        <v>1.01</v>
      </c>
      <c r="S5" s="106">
        <f t="shared" si="0"/>
        <v>0.39578062255181923</v>
      </c>
      <c r="T5" s="106">
        <f t="shared" si="1"/>
        <v>0.10421937744818077</v>
      </c>
      <c r="U5" s="106">
        <f t="shared" si="2"/>
        <v>0.58051463770274736</v>
      </c>
      <c r="V5" s="106">
        <f t="shared" si="3"/>
        <v>0.41948536229725264</v>
      </c>
    </row>
    <row r="6" spans="1:22">
      <c r="A6">
        <v>1</v>
      </c>
      <c r="B6" s="27">
        <v>26.3</v>
      </c>
      <c r="C6" s="27">
        <v>20</v>
      </c>
      <c r="D6" s="18">
        <v>0.25</v>
      </c>
      <c r="E6" s="27">
        <v>0.5</v>
      </c>
      <c r="F6" s="27">
        <v>1</v>
      </c>
      <c r="G6" s="18">
        <v>4</v>
      </c>
      <c r="H6" s="27">
        <v>0.86094494176622216</v>
      </c>
      <c r="I6" s="27">
        <v>189.53266922618184</v>
      </c>
      <c r="J6" s="3">
        <v>0.29135155000000001</v>
      </c>
      <c r="K6" s="3">
        <v>0.19984555000000001</v>
      </c>
      <c r="L6" s="3">
        <v>1.1295599999999999E-3</v>
      </c>
      <c r="M6" s="3">
        <v>0.40844088400000006</v>
      </c>
      <c r="N6" s="3">
        <v>1.6443127999999998E-2</v>
      </c>
      <c r="O6" s="3">
        <v>1.081267</v>
      </c>
      <c r="P6" s="3">
        <v>0.92999999999999994</v>
      </c>
      <c r="Q6" s="3">
        <v>1.01</v>
      </c>
      <c r="R6" s="3">
        <v>1.02</v>
      </c>
      <c r="S6" s="106">
        <f t="shared" si="0"/>
        <v>0.27708197714579641</v>
      </c>
      <c r="T6" s="106">
        <f t="shared" si="1"/>
        <v>0.22291802285420359</v>
      </c>
      <c r="U6" s="106">
        <f t="shared" si="2"/>
        <v>0.34926810669756148</v>
      </c>
      <c r="V6" s="106">
        <f t="shared" si="3"/>
        <v>0.65073189330243852</v>
      </c>
    </row>
    <row r="7" spans="1:22">
      <c r="A7">
        <v>1</v>
      </c>
      <c r="B7" s="27">
        <v>24.7</v>
      </c>
      <c r="C7" s="27">
        <v>20</v>
      </c>
      <c r="D7" s="18">
        <v>0.25</v>
      </c>
      <c r="E7" s="27">
        <v>0.5</v>
      </c>
      <c r="F7" s="27">
        <v>1</v>
      </c>
      <c r="G7" s="18">
        <v>5.0999999999999996</v>
      </c>
      <c r="H7" s="27">
        <v>0.72937722406531591</v>
      </c>
      <c r="I7" s="27">
        <v>193.84729791338845</v>
      </c>
      <c r="J7" s="3">
        <v>0.10937225000000002</v>
      </c>
      <c r="K7" s="3">
        <v>0.33881300000000003</v>
      </c>
      <c r="L7" s="3">
        <v>1.0475389999999998E-2</v>
      </c>
      <c r="M7" s="3">
        <v>0.24078150400000001</v>
      </c>
      <c r="N7" s="3">
        <v>1.7037018000000001E-2</v>
      </c>
      <c r="O7" s="3">
        <v>1.1477292300000002</v>
      </c>
      <c r="P7" s="3">
        <v>0.90999999999999992</v>
      </c>
      <c r="Q7" s="3">
        <v>0.98</v>
      </c>
      <c r="R7" s="3">
        <v>1.1200000000000001</v>
      </c>
      <c r="S7" s="106">
        <f t="shared" si="0"/>
        <v>0.10177861466651056</v>
      </c>
      <c r="T7" s="106">
        <f t="shared" si="1"/>
        <v>0.39822138533348944</v>
      </c>
      <c r="U7" s="106">
        <f t="shared" si="2"/>
        <v>0.2014704187722976</v>
      </c>
      <c r="V7" s="106">
        <f t="shared" si="3"/>
        <v>0.79852958122770246</v>
      </c>
    </row>
    <row r="8" spans="1:22">
      <c r="A8">
        <v>2</v>
      </c>
      <c r="B8" s="29">
        <v>23</v>
      </c>
      <c r="C8" s="29">
        <v>10</v>
      </c>
      <c r="D8" s="17">
        <v>0.25</v>
      </c>
      <c r="E8" s="29">
        <v>0.5</v>
      </c>
      <c r="F8" s="29">
        <v>1</v>
      </c>
      <c r="G8" s="17">
        <v>0</v>
      </c>
      <c r="H8" s="29"/>
      <c r="I8" s="29"/>
      <c r="J8" s="2">
        <v>0.4281573500000001</v>
      </c>
      <c r="K8" s="2">
        <v>-6.195E-3</v>
      </c>
      <c r="L8" s="2">
        <v>-6.195E-3</v>
      </c>
      <c r="M8" s="2">
        <v>1.0223856000000002</v>
      </c>
      <c r="N8" s="2">
        <v>3.6913560642000002E-3</v>
      </c>
      <c r="O8" s="2">
        <v>1.2162390613999999E-2</v>
      </c>
      <c r="P8" s="2">
        <v>1</v>
      </c>
      <c r="Q8" s="2">
        <v>1</v>
      </c>
      <c r="R8" s="2">
        <v>1</v>
      </c>
      <c r="S8" s="106">
        <f>E8*J8/$J$8*P8</f>
        <v>0.5</v>
      </c>
      <c r="T8" s="106">
        <f t="shared" si="1"/>
        <v>0</v>
      </c>
      <c r="U8" s="106">
        <f>F8*M8/$M$8*P8</f>
        <v>1</v>
      </c>
      <c r="V8" s="106">
        <f t="shared" si="3"/>
        <v>0</v>
      </c>
    </row>
    <row r="9" spans="1:22">
      <c r="A9">
        <v>2</v>
      </c>
      <c r="B9" s="28">
        <v>23.1</v>
      </c>
      <c r="C9" s="29">
        <v>10</v>
      </c>
      <c r="D9" s="17">
        <v>0.25</v>
      </c>
      <c r="E9" s="29">
        <v>0.5</v>
      </c>
      <c r="F9" s="29">
        <v>1</v>
      </c>
      <c r="G9" s="29">
        <v>1</v>
      </c>
      <c r="H9" s="29">
        <v>2.8789382158946251</v>
      </c>
      <c r="I9" s="29">
        <v>1.578864916363637</v>
      </c>
      <c r="J9" s="2">
        <v>0.41427259999999999</v>
      </c>
      <c r="K9" s="2">
        <v>-5.3377499999999996E-3</v>
      </c>
      <c r="L9" s="2">
        <v>-4.5150099999999999E-3</v>
      </c>
      <c r="M9" s="2">
        <v>0.97899999999999998</v>
      </c>
      <c r="N9" s="2">
        <v>4.6032652800000002E-3</v>
      </c>
      <c r="O9" s="2">
        <v>2.7117400600000001E-2</v>
      </c>
      <c r="P9" s="2">
        <v>1.04</v>
      </c>
      <c r="Q9" s="2">
        <v>0.98</v>
      </c>
      <c r="R9" s="2">
        <v>0.97</v>
      </c>
      <c r="S9" s="106">
        <f t="shared" ref="S9:S15" si="4">E9*J9/$J$8*P9</f>
        <v>0.5031368771317366</v>
      </c>
      <c r="T9" s="106">
        <f t="shared" si="1"/>
        <v>-3.136877131736604E-3</v>
      </c>
      <c r="U9" s="106">
        <f t="shared" ref="U9:U15" si="5">F9*M9/$M$8*P9</f>
        <v>0.99586692144333788</v>
      </c>
      <c r="V9" s="106">
        <f t="shared" si="3"/>
        <v>4.1330785566621175E-3</v>
      </c>
    </row>
    <row r="10" spans="1:22">
      <c r="A10">
        <v>2</v>
      </c>
      <c r="B10" s="28">
        <v>23.2</v>
      </c>
      <c r="C10" s="29">
        <v>10</v>
      </c>
      <c r="D10" s="17">
        <v>0.25</v>
      </c>
      <c r="E10" s="29">
        <v>0.5</v>
      </c>
      <c r="F10" s="29">
        <v>1</v>
      </c>
      <c r="G10" s="29">
        <v>2</v>
      </c>
      <c r="H10" s="29">
        <v>3.1188625942743413</v>
      </c>
      <c r="I10" s="29">
        <v>1.8217531889454539</v>
      </c>
      <c r="J10" s="2">
        <v>0.40225745000000007</v>
      </c>
      <c r="K10" s="2">
        <v>-4.2027449999999999E-3</v>
      </c>
      <c r="L10" s="2">
        <v>-3.1632749999999997E-3</v>
      </c>
      <c r="M10" s="2">
        <v>1.0196724999999998</v>
      </c>
      <c r="N10" s="2">
        <v>5.9847804800000001E-3</v>
      </c>
      <c r="O10" s="2">
        <v>0.59338203229999997</v>
      </c>
      <c r="P10" s="2">
        <v>1.0899999999999999</v>
      </c>
      <c r="Q10" s="2">
        <v>0.98</v>
      </c>
      <c r="R10" s="2">
        <v>0.96</v>
      </c>
      <c r="S10" s="106">
        <f t="shared" si="4"/>
        <v>0.51203210747170391</v>
      </c>
      <c r="T10" s="106">
        <f t="shared" si="1"/>
        <v>-1.2032107471703912E-2</v>
      </c>
      <c r="U10" s="106">
        <f t="shared" si="5"/>
        <v>1.087107471975348</v>
      </c>
      <c r="V10" s="106">
        <f t="shared" si="3"/>
        <v>-8.7107471975347961E-2</v>
      </c>
    </row>
    <row r="11" spans="1:22">
      <c r="A11">
        <v>2</v>
      </c>
      <c r="B11" s="28">
        <v>23.4</v>
      </c>
      <c r="C11" s="29">
        <v>10</v>
      </c>
      <c r="D11" s="17">
        <v>0.25</v>
      </c>
      <c r="E11" s="29">
        <v>0.5</v>
      </c>
      <c r="F11" s="29">
        <v>1</v>
      </c>
      <c r="G11" s="29">
        <v>3</v>
      </c>
      <c r="H11" s="29">
        <v>3.0226079628018216</v>
      </c>
      <c r="I11" s="29">
        <v>2.364020458036364</v>
      </c>
      <c r="J11" s="2">
        <v>0.39052000000000003</v>
      </c>
      <c r="K11" s="2">
        <v>-2.7580349999999998E-3</v>
      </c>
      <c r="L11" s="2">
        <v>-2.1587049999999995E-3</v>
      </c>
      <c r="M11" s="2">
        <v>0.93025239999999998</v>
      </c>
      <c r="N11" s="2">
        <v>7.0759585800000005E-3</v>
      </c>
      <c r="O11" s="2">
        <v>0.63472395229999989</v>
      </c>
      <c r="P11" s="2">
        <v>1.0899999999999999</v>
      </c>
      <c r="Q11" s="2">
        <v>0.97</v>
      </c>
      <c r="R11" s="2">
        <v>0.94</v>
      </c>
      <c r="S11" s="106">
        <f t="shared" si="4"/>
        <v>0.49709154823571272</v>
      </c>
      <c r="T11" s="106">
        <f t="shared" si="1"/>
        <v>2.9084517642872787E-3</v>
      </c>
      <c r="U11" s="106">
        <f t="shared" si="5"/>
        <v>0.99177366739124617</v>
      </c>
      <c r="V11" s="106">
        <f t="shared" si="3"/>
        <v>8.226332608753828E-3</v>
      </c>
    </row>
    <row r="12" spans="1:22">
      <c r="A12">
        <v>2</v>
      </c>
      <c r="B12" s="28">
        <v>23.5</v>
      </c>
      <c r="C12" s="29">
        <v>10</v>
      </c>
      <c r="D12" s="17">
        <v>0.25</v>
      </c>
      <c r="E12" s="29">
        <v>0.5</v>
      </c>
      <c r="F12" s="29">
        <v>1</v>
      </c>
      <c r="G12" s="29">
        <v>4</v>
      </c>
      <c r="H12" s="29">
        <v>3.3562105459846223</v>
      </c>
      <c r="I12" s="29">
        <v>3.0385798702545452</v>
      </c>
      <c r="J12" s="2">
        <v>0.37917455000000005</v>
      </c>
      <c r="K12" s="2">
        <v>-8.4539499999999965E-4</v>
      </c>
      <c r="L12" s="2">
        <v>-1.4080449999999993E-3</v>
      </c>
      <c r="M12" s="2">
        <v>0.8356509000000002</v>
      </c>
      <c r="N12" s="2">
        <v>7.9394445000000001E-3</v>
      </c>
      <c r="O12" s="2">
        <v>0.68027829070000001</v>
      </c>
      <c r="P12" s="2">
        <v>1.1399999999999999</v>
      </c>
      <c r="Q12" s="2">
        <v>0.97</v>
      </c>
      <c r="R12" s="2">
        <v>0.91999999999999993</v>
      </c>
      <c r="S12" s="106">
        <f t="shared" si="4"/>
        <v>0.50478987106025375</v>
      </c>
      <c r="T12" s="106">
        <f t="shared" si="1"/>
        <v>-4.7898710602537475E-3</v>
      </c>
      <c r="U12" s="106">
        <f t="shared" si="5"/>
        <v>0.93178349342948485</v>
      </c>
      <c r="V12" s="106">
        <f t="shared" si="3"/>
        <v>6.8216506570515145E-2</v>
      </c>
    </row>
    <row r="13" spans="1:22">
      <c r="A13">
        <v>2</v>
      </c>
      <c r="B13" s="28">
        <v>23.8</v>
      </c>
      <c r="C13" s="29">
        <v>10</v>
      </c>
      <c r="D13" s="17">
        <v>0.25</v>
      </c>
      <c r="E13" s="29">
        <v>0.5</v>
      </c>
      <c r="F13" s="29">
        <v>1</v>
      </c>
      <c r="G13" s="29">
        <v>20</v>
      </c>
      <c r="H13" s="29">
        <v>0.60546119417261768</v>
      </c>
      <c r="I13" s="29">
        <v>22.524709016198901</v>
      </c>
      <c r="J13" s="2">
        <v>0.16756175000000001</v>
      </c>
      <c r="K13" s="2">
        <v>0.26357534999999999</v>
      </c>
      <c r="L13" s="2">
        <v>2.7605015E-2</v>
      </c>
      <c r="M13" s="2">
        <v>0.30296232400000001</v>
      </c>
      <c r="N13" s="2">
        <v>2.5402298E-2</v>
      </c>
      <c r="O13" s="2">
        <v>1.0246107500000001</v>
      </c>
      <c r="P13" s="2">
        <v>1.0099999999999998</v>
      </c>
      <c r="Q13" s="2">
        <v>0.83</v>
      </c>
      <c r="R13" s="2">
        <v>1.0899999999999999</v>
      </c>
      <c r="S13" s="106">
        <f t="shared" si="4"/>
        <v>0.19763454662170338</v>
      </c>
      <c r="T13" s="106">
        <f t="shared" si="1"/>
        <v>0.30236545337829662</v>
      </c>
      <c r="U13" s="106">
        <f t="shared" si="5"/>
        <v>0.29929211369956682</v>
      </c>
      <c r="V13" s="106">
        <f t="shared" si="3"/>
        <v>0.70070788630043324</v>
      </c>
    </row>
    <row r="14" spans="1:22">
      <c r="A14">
        <v>2</v>
      </c>
      <c r="B14" s="17">
        <v>23.2</v>
      </c>
      <c r="C14" s="29">
        <v>10</v>
      </c>
      <c r="D14" s="17">
        <v>0.25</v>
      </c>
      <c r="E14" s="29">
        <v>0.5</v>
      </c>
      <c r="F14" s="29">
        <v>1</v>
      </c>
      <c r="G14" s="29">
        <v>21.4</v>
      </c>
      <c r="H14" s="29">
        <v>0.60580380697662584</v>
      </c>
      <c r="I14" s="29">
        <v>10.269089363165849</v>
      </c>
      <c r="J14" s="2">
        <v>0.1394667</v>
      </c>
      <c r="K14" s="2">
        <v>0.28104940000000006</v>
      </c>
      <c r="L14" s="2">
        <v>3.0824345E-2</v>
      </c>
      <c r="M14" s="2">
        <v>0.28275483600000001</v>
      </c>
      <c r="N14" s="2">
        <v>2.6823978000000002E-2</v>
      </c>
      <c r="O14" s="2">
        <v>1.03755427</v>
      </c>
      <c r="P14" s="2">
        <v>0.99</v>
      </c>
      <c r="Q14" s="2">
        <v>0.80999999999999994</v>
      </c>
      <c r="R14" s="2">
        <v>1.0899999999999999</v>
      </c>
      <c r="S14" s="106">
        <f t="shared" si="4"/>
        <v>0.16123982573229206</v>
      </c>
      <c r="T14" s="106">
        <f t="shared" si="1"/>
        <v>0.33876017426770794</v>
      </c>
      <c r="U14" s="106">
        <f t="shared" si="5"/>
        <v>0.27379815173453143</v>
      </c>
      <c r="V14" s="106">
        <f t="shared" si="3"/>
        <v>0.72620184826546863</v>
      </c>
    </row>
    <row r="15" spans="1:22">
      <c r="A15">
        <v>2</v>
      </c>
      <c r="B15" s="17">
        <v>23.1</v>
      </c>
      <c r="C15" s="29">
        <v>10</v>
      </c>
      <c r="D15" s="17">
        <v>0.25</v>
      </c>
      <c r="E15" s="29">
        <v>0.5</v>
      </c>
      <c r="F15" s="29">
        <v>1</v>
      </c>
      <c r="G15" s="29">
        <v>23.5</v>
      </c>
      <c r="H15" s="29">
        <v>0.60377018761224976</v>
      </c>
      <c r="I15" s="29">
        <v>10.6571382569891</v>
      </c>
      <c r="J15" s="2">
        <v>0.11396790000000001</v>
      </c>
      <c r="K15" s="2">
        <v>0.30150760000000004</v>
      </c>
      <c r="L15" s="2">
        <v>3.7962195000000004E-2</v>
      </c>
      <c r="M15" s="2">
        <v>0.26654402499999996</v>
      </c>
      <c r="N15" s="2">
        <v>2.9181151999999998E-2</v>
      </c>
      <c r="O15" s="2">
        <v>1.0327</v>
      </c>
      <c r="P15" s="2">
        <v>0.94</v>
      </c>
      <c r="Q15" s="2">
        <v>0.79999999999999993</v>
      </c>
      <c r="R15" s="2">
        <v>1.21</v>
      </c>
      <c r="S15" s="106">
        <f t="shared" si="4"/>
        <v>0.12510567201520653</v>
      </c>
      <c r="T15" s="106">
        <f t="shared" si="1"/>
        <v>0.3748943279847935</v>
      </c>
      <c r="U15" s="106">
        <f t="shared" si="5"/>
        <v>0.24506544644212505</v>
      </c>
      <c r="V15" s="106">
        <f>F15-U15</f>
        <v>0.75493455355787498</v>
      </c>
    </row>
    <row r="16" spans="1:22">
      <c r="A16">
        <v>3</v>
      </c>
      <c r="B16" s="15">
        <v>23.8</v>
      </c>
      <c r="C16" s="15">
        <v>20</v>
      </c>
      <c r="D16" s="15">
        <v>0.25</v>
      </c>
      <c r="E16" s="26">
        <v>0.5</v>
      </c>
      <c r="F16" s="26">
        <v>1</v>
      </c>
      <c r="G16" s="26">
        <v>0</v>
      </c>
      <c r="H16" s="26"/>
      <c r="I16" s="26"/>
      <c r="J16" s="4">
        <v>0.41855460000000005</v>
      </c>
      <c r="K16" s="4">
        <v>-5.86945E-3</v>
      </c>
      <c r="L16" s="4">
        <v>-6.195E-3</v>
      </c>
      <c r="M16" s="4">
        <v>1.0712556</v>
      </c>
      <c r="N16" s="4">
        <v>9.7658065799999996E-3</v>
      </c>
      <c r="O16" s="4">
        <v>1.476828375E-2</v>
      </c>
      <c r="P16" s="4">
        <v>1</v>
      </c>
      <c r="Q16" s="4">
        <v>1</v>
      </c>
      <c r="R16" s="4">
        <v>1</v>
      </c>
      <c r="S16" s="106">
        <f>E16*J16/$J$16*P16</f>
        <v>0.5</v>
      </c>
      <c r="T16" s="106">
        <f t="shared" si="1"/>
        <v>0</v>
      </c>
      <c r="U16" s="106">
        <f>F16*M16/$M$16*P16</f>
        <v>1</v>
      </c>
      <c r="V16" s="106">
        <f t="shared" si="3"/>
        <v>0</v>
      </c>
    </row>
    <row r="17" spans="1:22">
      <c r="A17">
        <v>3</v>
      </c>
      <c r="B17" s="26">
        <v>23</v>
      </c>
      <c r="C17" s="15">
        <v>20</v>
      </c>
      <c r="D17" s="15">
        <v>0.25</v>
      </c>
      <c r="E17" s="26">
        <v>0.5</v>
      </c>
      <c r="F17" s="26">
        <v>1</v>
      </c>
      <c r="G17" s="26">
        <v>1</v>
      </c>
      <c r="H17" s="26">
        <v>3.3414037868845607</v>
      </c>
      <c r="I17" s="26">
        <v>10.45952455272727</v>
      </c>
      <c r="J17" s="4">
        <v>0.40242465000000005</v>
      </c>
      <c r="K17" s="4">
        <v>5.1680499999999952E-4</v>
      </c>
      <c r="L17" s="4">
        <v>-4.4499049999999997E-3</v>
      </c>
      <c r="M17" s="4">
        <v>1.0495276</v>
      </c>
      <c r="N17" s="4">
        <v>6.6339620000000002E-3</v>
      </c>
      <c r="O17" s="4">
        <v>0.62574711869999988</v>
      </c>
      <c r="P17" s="4">
        <v>1.02</v>
      </c>
      <c r="Q17" s="4">
        <v>1</v>
      </c>
      <c r="R17" s="4">
        <v>0.96</v>
      </c>
      <c r="S17" s="106">
        <f t="shared" ref="S17:S21" si="6">E17*J17/$J$16*P17</f>
        <v>0.49034599428605019</v>
      </c>
      <c r="T17" s="106">
        <f t="shared" si="1"/>
        <v>9.6540057139498092E-3</v>
      </c>
      <c r="U17" s="106">
        <f t="shared" ref="U17:U20" si="7">F17*M17/$M$16*P17</f>
        <v>0.99931160406536035</v>
      </c>
      <c r="V17" s="106">
        <f t="shared" si="3"/>
        <v>6.8839593463965176E-4</v>
      </c>
    </row>
    <row r="18" spans="1:22">
      <c r="A18">
        <v>3</v>
      </c>
      <c r="B18" s="26">
        <v>23.6</v>
      </c>
      <c r="C18" s="15">
        <v>20</v>
      </c>
      <c r="D18" s="15">
        <v>0.25</v>
      </c>
      <c r="E18" s="26">
        <v>0.5</v>
      </c>
      <c r="F18" s="26">
        <v>1</v>
      </c>
      <c r="G18" s="26">
        <v>3</v>
      </c>
      <c r="H18" s="26">
        <v>1.4160095729011373</v>
      </c>
      <c r="I18" s="26">
        <v>56.046431351272737</v>
      </c>
      <c r="J18" s="26">
        <v>0.30674290000000004</v>
      </c>
      <c r="K18" s="4">
        <v>6.9653700000000013E-2</v>
      </c>
      <c r="L18" s="4">
        <v>-2.0462499999999995E-3</v>
      </c>
      <c r="M18" s="4">
        <v>0.61148476900000004</v>
      </c>
      <c r="N18" s="4">
        <v>1.215994752E-2</v>
      </c>
      <c r="O18" s="4">
        <v>0.93895691999999997</v>
      </c>
      <c r="P18" s="4">
        <v>1.0099999999999998</v>
      </c>
      <c r="Q18" s="4">
        <v>0.99</v>
      </c>
      <c r="R18" s="4">
        <v>0.97</v>
      </c>
      <c r="S18" s="106">
        <f t="shared" si="6"/>
        <v>0.3700954773881352</v>
      </c>
      <c r="T18" s="106">
        <f t="shared" si="1"/>
        <v>0.1299045226118648</v>
      </c>
      <c r="U18" s="106">
        <f t="shared" si="7"/>
        <v>0.57651938219972887</v>
      </c>
      <c r="V18" s="106">
        <f t="shared" si="3"/>
        <v>0.42348061780027113</v>
      </c>
    </row>
    <row r="19" spans="1:22">
      <c r="A19">
        <v>3</v>
      </c>
      <c r="B19" s="26">
        <v>24</v>
      </c>
      <c r="C19" s="15">
        <v>20</v>
      </c>
      <c r="D19" s="15">
        <v>0.25</v>
      </c>
      <c r="E19" s="26">
        <v>0.5</v>
      </c>
      <c r="F19" s="26">
        <v>1</v>
      </c>
      <c r="G19" s="26">
        <v>4</v>
      </c>
      <c r="H19" s="26">
        <v>0.75405812885760359</v>
      </c>
      <c r="I19" s="26">
        <v>236.04601524945451</v>
      </c>
      <c r="J19" s="4">
        <v>0.30595355000000002</v>
      </c>
      <c r="K19" s="4">
        <v>0.21096970000000001</v>
      </c>
      <c r="L19" s="4">
        <v>-6.2099999999995492E-6</v>
      </c>
      <c r="M19" s="4">
        <v>0.37857675600000001</v>
      </c>
      <c r="N19" s="4">
        <v>1.5795799999999999E-2</v>
      </c>
      <c r="O19" s="4">
        <v>1.05697675</v>
      </c>
      <c r="P19" s="4">
        <v>0.94</v>
      </c>
      <c r="Q19" s="4">
        <v>1.01</v>
      </c>
      <c r="R19" s="4">
        <v>1</v>
      </c>
      <c r="S19" s="106">
        <f t="shared" si="6"/>
        <v>0.34355892516770808</v>
      </c>
      <c r="T19" s="106">
        <f t="shared" si="1"/>
        <v>0.15644107483229192</v>
      </c>
      <c r="U19" s="106">
        <f t="shared" si="7"/>
        <v>0.33219163628176135</v>
      </c>
      <c r="V19" s="106">
        <f t="shared" si="3"/>
        <v>0.6678083637182386</v>
      </c>
    </row>
    <row r="20" spans="1:22">
      <c r="A20">
        <v>3</v>
      </c>
      <c r="B20" s="26">
        <v>23.8</v>
      </c>
      <c r="C20" s="15">
        <v>20</v>
      </c>
      <c r="D20" s="15">
        <v>0.25</v>
      </c>
      <c r="E20" s="26">
        <v>0.5</v>
      </c>
      <c r="F20" s="26">
        <v>1</v>
      </c>
      <c r="G20" s="26">
        <v>5</v>
      </c>
      <c r="H20" s="26">
        <v>0.53175200208068885</v>
      </c>
      <c r="I20" s="26">
        <v>330.7561370763637</v>
      </c>
      <c r="J20" s="4">
        <v>9.8302050000000016E-2</v>
      </c>
      <c r="K20" s="4">
        <v>0.39153645000000004</v>
      </c>
      <c r="L20" s="4">
        <v>7.1262849999999987E-3</v>
      </c>
      <c r="M20" s="4">
        <v>0.22910161600000001</v>
      </c>
      <c r="N20" s="4">
        <v>1.8821592000000002E-2</v>
      </c>
      <c r="O20" s="4">
        <v>1.1980481199999999</v>
      </c>
      <c r="P20" s="4">
        <v>0.87</v>
      </c>
      <c r="Q20" s="4">
        <v>1.06</v>
      </c>
      <c r="R20" s="4">
        <v>1.06</v>
      </c>
      <c r="S20" s="106">
        <f t="shared" si="6"/>
        <v>0.10216442908523762</v>
      </c>
      <c r="T20" s="106">
        <f t="shared" si="1"/>
        <v>0.3978355709147624</v>
      </c>
      <c r="U20" s="106">
        <f t="shared" si="7"/>
        <v>0.18606054980716089</v>
      </c>
      <c r="V20" s="106">
        <f t="shared" si="3"/>
        <v>0.81393945019283909</v>
      </c>
    </row>
    <row r="21" spans="1:22">
      <c r="A21">
        <v>3</v>
      </c>
      <c r="B21" s="26">
        <v>23.3</v>
      </c>
      <c r="C21" s="15">
        <v>20</v>
      </c>
      <c r="D21" s="15">
        <v>0.25</v>
      </c>
      <c r="E21" s="26">
        <v>0.5</v>
      </c>
      <c r="F21" s="26">
        <v>1</v>
      </c>
      <c r="G21" s="26">
        <v>6</v>
      </c>
      <c r="H21" s="26">
        <v>0.51</v>
      </c>
      <c r="I21" s="26">
        <v>309.5</v>
      </c>
      <c r="J21" s="4">
        <v>-5.3707849999999994E-3</v>
      </c>
      <c r="K21" s="4">
        <v>0.46396320000000002</v>
      </c>
      <c r="L21" s="4">
        <v>1.3628190000000002E-2</v>
      </c>
      <c r="M21" s="4">
        <v>4.4599552199999998E-3</v>
      </c>
      <c r="N21" s="4">
        <v>1.9363232000000001E-2</v>
      </c>
      <c r="O21" s="4">
        <v>1.2305425200000002</v>
      </c>
      <c r="P21" s="4">
        <v>0.79999999999999993</v>
      </c>
      <c r="Q21" s="4">
        <v>1.1000000000000001</v>
      </c>
      <c r="R21" s="4">
        <v>1.1099999999999999</v>
      </c>
      <c r="S21" s="106">
        <f t="shared" si="6"/>
        <v>-5.1326971439329527E-3</v>
      </c>
      <c r="T21" s="106">
        <f t="shared" si="1"/>
        <v>0.50513269714393294</v>
      </c>
      <c r="U21" s="106">
        <f>F21*M21/$M$16*P21</f>
        <v>3.3306375957334548E-3</v>
      </c>
      <c r="V21" s="106">
        <f t="shared" si="3"/>
        <v>0.99666936240426651</v>
      </c>
    </row>
    <row r="22" spans="1:22">
      <c r="A22">
        <v>4</v>
      </c>
      <c r="B22" s="27">
        <v>22.7</v>
      </c>
      <c r="C22" s="18">
        <v>30</v>
      </c>
      <c r="D22" s="18">
        <v>0.25</v>
      </c>
      <c r="E22" s="27">
        <v>1</v>
      </c>
      <c r="F22" s="27">
        <v>2</v>
      </c>
      <c r="G22" s="27">
        <v>0</v>
      </c>
      <c r="H22" s="27"/>
      <c r="I22" s="27"/>
      <c r="J22" s="3">
        <v>0.98658150000000011</v>
      </c>
      <c r="K22" s="3">
        <v>-4.9907399999999996E-3</v>
      </c>
      <c r="L22" s="3">
        <v>-6.195E-3</v>
      </c>
      <c r="M22" s="3">
        <v>1.9397500000000001</v>
      </c>
      <c r="N22" s="3">
        <v>5.9954179999999998E-3</v>
      </c>
      <c r="O22" s="3">
        <v>1.8520853599999998E-2</v>
      </c>
      <c r="P22" s="3">
        <v>1</v>
      </c>
      <c r="Q22" s="3">
        <v>1</v>
      </c>
      <c r="R22" s="3">
        <v>1</v>
      </c>
      <c r="S22" s="106">
        <f>E22*J22/$J$22*P22</f>
        <v>1</v>
      </c>
      <c r="T22" s="106">
        <f t="shared" si="1"/>
        <v>0</v>
      </c>
      <c r="U22" s="106">
        <f>F22*M22/$M$22*P22</f>
        <v>2</v>
      </c>
      <c r="V22" s="106">
        <f t="shared" si="3"/>
        <v>0</v>
      </c>
    </row>
    <row r="23" spans="1:22">
      <c r="A23">
        <v>4</v>
      </c>
      <c r="B23" s="32">
        <v>21.1</v>
      </c>
      <c r="C23" s="18">
        <v>30</v>
      </c>
      <c r="D23" s="18">
        <v>0.25</v>
      </c>
      <c r="E23" s="27">
        <v>1</v>
      </c>
      <c r="F23" s="27">
        <v>2</v>
      </c>
      <c r="G23" s="27">
        <v>1</v>
      </c>
      <c r="H23" s="27">
        <v>2.9053154090716262</v>
      </c>
      <c r="I23" s="27">
        <v>50.01282471752728</v>
      </c>
      <c r="J23" s="3">
        <v>0.9369805000000001</v>
      </c>
      <c r="K23" s="3">
        <v>2.5803545000000001E-2</v>
      </c>
      <c r="L23" s="3">
        <v>-3.7941999999999997E-3</v>
      </c>
      <c r="M23" s="3">
        <v>1.6103460999999999</v>
      </c>
      <c r="N23" s="3">
        <v>9.2259555200000006E-3</v>
      </c>
      <c r="O23" s="3">
        <v>0.77426632119999994</v>
      </c>
      <c r="P23" s="3">
        <v>1</v>
      </c>
      <c r="Q23" s="3">
        <v>0.99</v>
      </c>
      <c r="R23" s="3">
        <v>0.97000000000000008</v>
      </c>
      <c r="S23" s="106">
        <f t="shared" ref="S23:S26" si="8">E23*J23/$J$22*P23</f>
        <v>0.94972437654669173</v>
      </c>
      <c r="T23" s="106">
        <f t="shared" si="1"/>
        <v>5.0275623453308271E-2</v>
      </c>
      <c r="U23" s="106">
        <f t="shared" ref="U23:U26" si="9">F23*M23/$M$22*P23</f>
        <v>1.6603645830648277</v>
      </c>
      <c r="V23" s="106">
        <f t="shared" si="3"/>
        <v>0.3396354169351723</v>
      </c>
    </row>
    <row r="24" spans="1:22">
      <c r="A24">
        <v>4</v>
      </c>
      <c r="B24" s="32">
        <v>21.6</v>
      </c>
      <c r="C24" s="18">
        <v>30</v>
      </c>
      <c r="D24" s="18">
        <v>0.25</v>
      </c>
      <c r="E24" s="27">
        <v>1</v>
      </c>
      <c r="F24" s="27">
        <v>2</v>
      </c>
      <c r="G24" s="27">
        <v>1.7</v>
      </c>
      <c r="H24" s="27">
        <v>2.2412468729866135</v>
      </c>
      <c r="I24" s="27">
        <v>122.51691035280005</v>
      </c>
      <c r="J24" s="3">
        <v>0.90202199999999999</v>
      </c>
      <c r="K24" s="3">
        <v>7.6177250000000016E-2</v>
      </c>
      <c r="L24" s="3">
        <v>-2.1561749999999998E-3</v>
      </c>
      <c r="M24" s="3">
        <v>1.3494096</v>
      </c>
      <c r="N24" s="3">
        <v>1.188102368E-2</v>
      </c>
      <c r="O24" s="3">
        <v>0.99873522999999986</v>
      </c>
      <c r="P24" s="3">
        <v>1</v>
      </c>
      <c r="Q24" s="3">
        <v>0.99</v>
      </c>
      <c r="R24" s="3">
        <v>0.97000000000000008</v>
      </c>
      <c r="S24" s="106">
        <f t="shared" si="8"/>
        <v>0.91429040581036625</v>
      </c>
      <c r="T24" s="106">
        <f t="shared" si="1"/>
        <v>8.5709594189633753E-2</v>
      </c>
      <c r="U24" s="106">
        <f t="shared" si="9"/>
        <v>1.3913232117540919</v>
      </c>
      <c r="V24" s="106">
        <f t="shared" si="3"/>
        <v>0.6086767882459081</v>
      </c>
    </row>
    <row r="25" spans="1:22">
      <c r="A25">
        <v>4</v>
      </c>
      <c r="B25" s="32">
        <v>23.3</v>
      </c>
      <c r="C25" s="18">
        <v>30</v>
      </c>
      <c r="D25" s="18">
        <v>0.25</v>
      </c>
      <c r="E25" s="27">
        <v>1</v>
      </c>
      <c r="F25" s="27">
        <v>2</v>
      </c>
      <c r="G25" s="27">
        <v>4</v>
      </c>
      <c r="H25" s="27">
        <v>1.0066196663757132</v>
      </c>
      <c r="I25" s="27">
        <v>390.47282409662341</v>
      </c>
      <c r="J25" s="3">
        <v>0.4620494</v>
      </c>
      <c r="K25" s="3">
        <v>0.56402350000000001</v>
      </c>
      <c r="L25" s="3">
        <v>1.0616820000000003E-2</v>
      </c>
      <c r="M25" s="3">
        <v>9.1084183200000005E-3</v>
      </c>
      <c r="N25" s="3">
        <v>2.1479450000000001E-2</v>
      </c>
      <c r="O25" s="3">
        <v>1.6650003199999999</v>
      </c>
      <c r="P25" s="3">
        <v>0.7400000000000001</v>
      </c>
      <c r="Q25" s="3">
        <v>1.1200000000000001</v>
      </c>
      <c r="R25" s="3">
        <v>1.1400000000000001</v>
      </c>
      <c r="S25" s="106">
        <f t="shared" si="8"/>
        <v>0.34656696481740229</v>
      </c>
      <c r="T25" s="106">
        <f t="shared" si="1"/>
        <v>0.65343303518259765</v>
      </c>
      <c r="U25" s="106">
        <f t="shared" si="9"/>
        <v>6.9495858299265375E-3</v>
      </c>
      <c r="V25" s="106">
        <f t="shared" si="3"/>
        <v>1.9930504141700736</v>
      </c>
    </row>
    <row r="26" spans="1:22">
      <c r="A26">
        <v>4</v>
      </c>
      <c r="B26" s="32">
        <v>21.9</v>
      </c>
      <c r="C26" s="18">
        <v>30</v>
      </c>
      <c r="D26" s="18">
        <v>0.25</v>
      </c>
      <c r="E26" s="27">
        <v>1</v>
      </c>
      <c r="F26" s="27">
        <v>2</v>
      </c>
      <c r="G26" s="27">
        <v>5</v>
      </c>
      <c r="H26" s="27">
        <v>0.8384448240545026</v>
      </c>
      <c r="I26" s="27">
        <v>587.75002047999999</v>
      </c>
      <c r="J26" s="3">
        <v>-4.2901749999999994E-3</v>
      </c>
      <c r="K26" s="3">
        <v>0.83241000000000009</v>
      </c>
      <c r="L26" s="3">
        <v>2.1000355000000002E-2</v>
      </c>
      <c r="M26" s="3">
        <v>5.0068131200000001E-3</v>
      </c>
      <c r="N26" s="3">
        <v>2.0556247999999999E-2</v>
      </c>
      <c r="O26" s="3">
        <v>1.7964947199999997</v>
      </c>
      <c r="P26" s="3">
        <v>0.58000000000000007</v>
      </c>
      <c r="Q26" s="3">
        <v>1.19</v>
      </c>
      <c r="R26" s="3">
        <v>1.1800000000000002</v>
      </c>
      <c r="S26" s="106">
        <f t="shared" si="8"/>
        <v>-2.5221449013588838E-3</v>
      </c>
      <c r="T26" s="106">
        <f t="shared" si="1"/>
        <v>1.0025221449013588</v>
      </c>
      <c r="U26" s="106">
        <f t="shared" si="9"/>
        <v>2.9941503901018177E-3</v>
      </c>
      <c r="V26" s="106">
        <f t="shared" si="3"/>
        <v>1.9970058496098981</v>
      </c>
    </row>
    <row r="27" spans="1:22">
      <c r="A27">
        <v>5</v>
      </c>
      <c r="B27" s="33">
        <v>20.7</v>
      </c>
      <c r="C27" s="16">
        <v>30</v>
      </c>
      <c r="D27" s="16">
        <v>0.25</v>
      </c>
      <c r="E27" s="34">
        <v>1</v>
      </c>
      <c r="F27" s="34">
        <v>2</v>
      </c>
      <c r="G27" s="34">
        <v>0</v>
      </c>
      <c r="H27" s="34"/>
      <c r="I27" s="34"/>
      <c r="J27" s="6">
        <v>0.91450900000000013</v>
      </c>
      <c r="K27" s="6">
        <v>-6.195E-3</v>
      </c>
      <c r="L27" s="6">
        <v>-6.195E-3</v>
      </c>
      <c r="M27" s="6">
        <v>1.8897424000000003</v>
      </c>
      <c r="N27" s="6">
        <v>3.6051068645780002E-3</v>
      </c>
      <c r="O27" s="6">
        <v>1.303441935E-2</v>
      </c>
      <c r="P27" s="6">
        <v>1</v>
      </c>
      <c r="Q27" s="6">
        <v>1</v>
      </c>
      <c r="R27" s="6">
        <v>2</v>
      </c>
      <c r="S27" s="106">
        <f>E27*J27/$J$27*P27</f>
        <v>1</v>
      </c>
      <c r="T27" s="106">
        <f t="shared" si="1"/>
        <v>0</v>
      </c>
      <c r="U27" s="106">
        <f>F27*M27/$M$27*P27</f>
        <v>2</v>
      </c>
      <c r="V27" s="106">
        <f t="shared" si="3"/>
        <v>0</v>
      </c>
    </row>
    <row r="28" spans="1:22">
      <c r="A28">
        <v>5</v>
      </c>
      <c r="B28" s="33">
        <v>19.8</v>
      </c>
      <c r="C28" s="16">
        <v>30</v>
      </c>
      <c r="D28" s="16">
        <v>0.25</v>
      </c>
      <c r="E28" s="34">
        <v>1</v>
      </c>
      <c r="F28" s="34">
        <v>2</v>
      </c>
      <c r="G28" s="34">
        <v>1</v>
      </c>
      <c r="H28" s="34">
        <v>5.4844579591862024</v>
      </c>
      <c r="I28" s="34">
        <v>15.719351274763639</v>
      </c>
      <c r="J28" s="6">
        <v>0.93251000000000006</v>
      </c>
      <c r="K28" s="6">
        <v>3.437110000000001E-3</v>
      </c>
      <c r="L28" s="6">
        <v>-4.0351499999999995E-3</v>
      </c>
      <c r="M28" s="6">
        <v>1.5965676000000002</v>
      </c>
      <c r="N28" s="6">
        <v>6.2560872199999996E-3</v>
      </c>
      <c r="O28" s="6">
        <v>0.65909912829999995</v>
      </c>
      <c r="P28" s="6">
        <v>1.04</v>
      </c>
      <c r="Q28" s="6">
        <v>0.99</v>
      </c>
      <c r="R28" s="6">
        <v>1.98</v>
      </c>
      <c r="S28" s="106">
        <f t="shared" ref="S28:S32" si="10">E28*J28/$J$27*P28</f>
        <v>1.0604711380642506</v>
      </c>
      <c r="T28" s="106">
        <f t="shared" si="1"/>
        <v>-6.047113806425064E-2</v>
      </c>
      <c r="U28" s="106">
        <f t="shared" ref="U28:U32" si="11">F28*M28/$M$27*P28</f>
        <v>1.7573086194181811</v>
      </c>
      <c r="V28" s="106">
        <f t="shared" si="3"/>
        <v>0.24269138058181894</v>
      </c>
    </row>
    <row r="29" spans="1:22">
      <c r="A29">
        <v>5</v>
      </c>
      <c r="B29" s="33">
        <v>20.9</v>
      </c>
      <c r="C29" s="16">
        <v>30</v>
      </c>
      <c r="D29" s="16">
        <v>0.25</v>
      </c>
      <c r="E29" s="34">
        <v>1</v>
      </c>
      <c r="F29" s="34">
        <v>2</v>
      </c>
      <c r="G29" s="34">
        <v>2</v>
      </c>
      <c r="H29" s="34">
        <v>3.3909083185382225</v>
      </c>
      <c r="I29" s="34">
        <v>60.420076255709098</v>
      </c>
      <c r="J29" s="6">
        <v>0.89186949999999998</v>
      </c>
      <c r="K29" s="6">
        <v>4.1115640000000009E-2</v>
      </c>
      <c r="L29" s="6">
        <v>-2.5066499999999996E-3</v>
      </c>
      <c r="M29" s="6">
        <v>1.4343588999999999</v>
      </c>
      <c r="N29" s="6">
        <v>9.5840289799999992E-3</v>
      </c>
      <c r="O29" s="6">
        <v>0.86314075000000001</v>
      </c>
      <c r="P29" s="6">
        <v>1.06</v>
      </c>
      <c r="Q29" s="6">
        <v>0.98</v>
      </c>
      <c r="R29" s="6">
        <v>1.97</v>
      </c>
      <c r="S29" s="106">
        <f t="shared" si="10"/>
        <v>1.0337587382956317</v>
      </c>
      <c r="T29" s="106">
        <f t="shared" si="1"/>
        <v>-3.3758738295631696E-2</v>
      </c>
      <c r="U29" s="106">
        <f t="shared" si="11"/>
        <v>1.6091298306054833</v>
      </c>
      <c r="V29" s="106">
        <f t="shared" si="3"/>
        <v>0.39087016939451669</v>
      </c>
    </row>
    <row r="30" spans="1:22">
      <c r="A30">
        <v>5</v>
      </c>
      <c r="B30" s="33">
        <v>22.1</v>
      </c>
      <c r="C30" s="16">
        <v>30</v>
      </c>
      <c r="D30" s="16">
        <v>0.25</v>
      </c>
      <c r="E30" s="34">
        <v>1</v>
      </c>
      <c r="F30" s="34">
        <v>2</v>
      </c>
      <c r="G30" s="34">
        <v>3</v>
      </c>
      <c r="H30" s="34">
        <v>2.2695506781632142</v>
      </c>
      <c r="I30" s="34">
        <v>152.64701431389088</v>
      </c>
      <c r="J30" s="6">
        <v>0.82208700000000012</v>
      </c>
      <c r="K30" s="6">
        <v>0.1348432</v>
      </c>
      <c r="L30" s="6">
        <v>-2.1439999999999914E-4</v>
      </c>
      <c r="M30" s="6">
        <v>1.0685389000000001</v>
      </c>
      <c r="N30" s="6">
        <v>1.338957218E-2</v>
      </c>
      <c r="O30" s="6">
        <v>1.0505016299999999</v>
      </c>
      <c r="P30" s="6">
        <v>1.01</v>
      </c>
      <c r="Q30" s="6">
        <v>0.99</v>
      </c>
      <c r="R30" s="6">
        <v>1.98</v>
      </c>
      <c r="S30" s="106">
        <f t="shared" si="10"/>
        <v>0.9079274998933855</v>
      </c>
      <c r="T30" s="106">
        <f t="shared" si="1"/>
        <v>9.2072500106614497E-2</v>
      </c>
      <c r="U30" s="106">
        <f t="shared" si="11"/>
        <v>1.1421919611900542</v>
      </c>
      <c r="V30" s="106">
        <f t="shared" si="3"/>
        <v>0.85780803880994583</v>
      </c>
    </row>
    <row r="31" spans="1:22">
      <c r="A31">
        <v>5</v>
      </c>
      <c r="B31" s="33">
        <v>23.3</v>
      </c>
      <c r="C31" s="16">
        <v>30</v>
      </c>
      <c r="D31" s="16">
        <v>0.25</v>
      </c>
      <c r="E31" s="34">
        <v>1</v>
      </c>
      <c r="F31" s="34">
        <v>2</v>
      </c>
      <c r="G31" s="34">
        <v>4</v>
      </c>
      <c r="H31" s="34">
        <v>1.4737416209630483</v>
      </c>
      <c r="I31" s="34">
        <v>349.62176099054534</v>
      </c>
      <c r="J31" s="6">
        <v>0.67462</v>
      </c>
      <c r="K31" s="6">
        <v>0.33685704999999999</v>
      </c>
      <c r="L31" s="6">
        <v>4.2980700000000002E-3</v>
      </c>
      <c r="M31" s="6">
        <v>0.68748639999999994</v>
      </c>
      <c r="N31" s="6">
        <v>1.7685450000000002E-2</v>
      </c>
      <c r="O31" s="6">
        <v>1.3477210799999999</v>
      </c>
      <c r="P31" s="6">
        <v>0.91</v>
      </c>
      <c r="Q31" s="6">
        <v>1.0299999999999998</v>
      </c>
      <c r="R31" s="6">
        <v>2.02</v>
      </c>
      <c r="S31" s="106">
        <f t="shared" si="10"/>
        <v>0.67129377622308795</v>
      </c>
      <c r="T31" s="106">
        <f t="shared" si="1"/>
        <v>0.32870622377691205</v>
      </c>
      <c r="U31" s="106">
        <f t="shared" si="11"/>
        <v>0.66211418445180659</v>
      </c>
      <c r="V31" s="106">
        <f t="shared" si="3"/>
        <v>1.3378858155481934</v>
      </c>
    </row>
    <row r="32" spans="1:22">
      <c r="A32">
        <v>5</v>
      </c>
      <c r="B32" s="33">
        <v>21.9</v>
      </c>
      <c r="C32" s="16">
        <v>30</v>
      </c>
      <c r="D32" s="16">
        <v>0.25</v>
      </c>
      <c r="E32" s="34">
        <v>1</v>
      </c>
      <c r="F32" s="34">
        <v>2</v>
      </c>
      <c r="G32" s="34">
        <v>6</v>
      </c>
      <c r="H32" s="34">
        <v>0.79672734788044275</v>
      </c>
      <c r="I32" s="34">
        <v>596.8067689098184</v>
      </c>
      <c r="J32" s="6">
        <v>-5.9644799999999994E-3</v>
      </c>
      <c r="K32" s="6">
        <v>0.82749650000000008</v>
      </c>
      <c r="L32" s="6">
        <v>2.0059005000000001E-2</v>
      </c>
      <c r="M32" s="6">
        <v>4.4127223682E-3</v>
      </c>
      <c r="N32" s="6">
        <v>2.0284937999999999E-2</v>
      </c>
      <c r="O32" s="6">
        <v>1.619068</v>
      </c>
      <c r="P32" s="6">
        <v>0.63000000000000012</v>
      </c>
      <c r="Q32" s="6">
        <v>1.3</v>
      </c>
      <c r="R32" s="6">
        <v>2.2999999999999998</v>
      </c>
      <c r="S32" s="106">
        <f t="shared" si="10"/>
        <v>-4.1088960305475392E-3</v>
      </c>
      <c r="T32" s="106">
        <f t="shared" si="1"/>
        <v>1.0041088960305475</v>
      </c>
      <c r="U32" s="106">
        <f t="shared" si="11"/>
        <v>2.9422159252668516E-3</v>
      </c>
      <c r="V32" s="106">
        <f t="shared" si="3"/>
        <v>1.9970577840747332</v>
      </c>
    </row>
    <row r="33" spans="1:22">
      <c r="A33">
        <v>6</v>
      </c>
      <c r="B33" s="30">
        <v>21.9</v>
      </c>
      <c r="C33" s="19">
        <v>30</v>
      </c>
      <c r="D33" s="107">
        <v>0.25</v>
      </c>
      <c r="E33" s="31">
        <v>1</v>
      </c>
      <c r="F33" s="31">
        <v>2</v>
      </c>
      <c r="G33" s="31">
        <v>0</v>
      </c>
      <c r="H33" s="31"/>
      <c r="I33" s="31"/>
      <c r="J33" s="8">
        <v>0.96502100000000002</v>
      </c>
      <c r="K33" s="8">
        <v>-6.195E-3</v>
      </c>
      <c r="L33" s="8">
        <v>-6.195E-3</v>
      </c>
      <c r="M33" s="8">
        <v>1.9981741000000002</v>
      </c>
      <c r="N33" s="8">
        <v>3.5954594872020002E-3</v>
      </c>
      <c r="O33" s="8">
        <v>1.3451511350000001E-2</v>
      </c>
      <c r="P33" s="8">
        <v>1</v>
      </c>
      <c r="Q33" s="8">
        <v>1</v>
      </c>
      <c r="R33" s="8">
        <v>2</v>
      </c>
      <c r="S33" s="106">
        <f>E33*J33/$J$33*P33</f>
        <v>1</v>
      </c>
      <c r="T33" s="106">
        <f t="shared" si="1"/>
        <v>0</v>
      </c>
      <c r="U33" s="106">
        <f>F33*M33/$M$33*P33</f>
        <v>2</v>
      </c>
      <c r="V33" s="106">
        <f t="shared" si="3"/>
        <v>0</v>
      </c>
    </row>
    <row r="34" spans="1:22">
      <c r="A34">
        <v>6</v>
      </c>
      <c r="B34" s="31">
        <v>20.8</v>
      </c>
      <c r="C34" s="19">
        <v>30</v>
      </c>
      <c r="D34" s="107">
        <v>0.25</v>
      </c>
      <c r="E34" s="31">
        <v>1</v>
      </c>
      <c r="F34" s="31">
        <v>2</v>
      </c>
      <c r="G34" s="107">
        <v>1</v>
      </c>
      <c r="H34" s="108">
        <v>2.8055848083236437</v>
      </c>
      <c r="I34" s="108">
        <v>30.728752506909089</v>
      </c>
      <c r="J34" s="108">
        <v>0.91515599999999997</v>
      </c>
      <c r="K34" s="108">
        <v>1.2955675E-2</v>
      </c>
      <c r="L34" s="108">
        <v>-3.0572449999999997E-3</v>
      </c>
      <c r="M34" s="108">
        <v>1.7124624000000002</v>
      </c>
      <c r="N34" s="108">
        <v>8.1421425799999992E-3</v>
      </c>
      <c r="O34" s="108">
        <v>0.71062120119999994</v>
      </c>
      <c r="P34" s="108">
        <v>1.04</v>
      </c>
      <c r="Q34" s="108">
        <v>0.97</v>
      </c>
      <c r="R34" s="108">
        <v>1.94</v>
      </c>
      <c r="S34" s="106">
        <f t="shared" ref="S34:S40" si="12">E34*J34/$J$33*P34</f>
        <v>0.98626065132261365</v>
      </c>
      <c r="T34" s="106">
        <f t="shared" si="1"/>
        <v>1.3739348677386354E-2</v>
      </c>
      <c r="U34" s="106">
        <f t="shared" ref="U34:U40" si="13">F34*M34/$M$33*P34</f>
        <v>1.7825883099976125</v>
      </c>
      <c r="V34" s="106">
        <f t="shared" si="3"/>
        <v>0.21741169000238747</v>
      </c>
    </row>
    <row r="35" spans="1:22">
      <c r="A35">
        <v>6</v>
      </c>
      <c r="B35" s="31">
        <v>22.6</v>
      </c>
      <c r="C35" s="19">
        <v>30</v>
      </c>
      <c r="D35" s="107">
        <v>0.25</v>
      </c>
      <c r="E35" s="31">
        <v>1</v>
      </c>
      <c r="F35" s="31">
        <v>2</v>
      </c>
      <c r="G35" s="107">
        <v>2</v>
      </c>
      <c r="H35" s="108">
        <v>1.6821268479564482</v>
      </c>
      <c r="I35" s="108">
        <v>122.75659165454545</v>
      </c>
      <c r="J35" s="108">
        <v>0.85658250000000014</v>
      </c>
      <c r="K35" s="108">
        <v>9.0225050000000001E-2</v>
      </c>
      <c r="L35" s="108">
        <v>-1.0251549999999998E-3</v>
      </c>
      <c r="M35" s="108">
        <v>1.3357260999999998</v>
      </c>
      <c r="N35" s="108">
        <v>1.2863100499999999E-2</v>
      </c>
      <c r="O35" s="108">
        <v>1.00843675</v>
      </c>
      <c r="P35" s="108">
        <v>1</v>
      </c>
      <c r="Q35" s="108">
        <v>0.97</v>
      </c>
      <c r="R35" s="108">
        <v>1.95</v>
      </c>
      <c r="S35" s="106">
        <f t="shared" si="12"/>
        <v>0.88763094274632381</v>
      </c>
      <c r="T35" s="106">
        <f t="shared" si="1"/>
        <v>0.11236905725367619</v>
      </c>
      <c r="U35" s="106">
        <f t="shared" si="13"/>
        <v>1.3369466654582298</v>
      </c>
      <c r="V35" s="106">
        <f t="shared" si="3"/>
        <v>0.66305333454177018</v>
      </c>
    </row>
    <row r="36" spans="1:22">
      <c r="A36">
        <v>6</v>
      </c>
      <c r="B36" s="31">
        <v>23.9</v>
      </c>
      <c r="C36" s="19">
        <v>30</v>
      </c>
      <c r="D36" s="107">
        <v>0.25</v>
      </c>
      <c r="E36" s="31">
        <v>1</v>
      </c>
      <c r="F36" s="31">
        <v>2</v>
      </c>
      <c r="G36" s="107">
        <v>3</v>
      </c>
      <c r="H36" s="108">
        <v>1.3028868448552575</v>
      </c>
      <c r="I36" s="108">
        <v>245.04690466181819</v>
      </c>
      <c r="J36" s="108">
        <v>0.75403200000000004</v>
      </c>
      <c r="K36" s="108">
        <v>0.2444703</v>
      </c>
      <c r="L36" s="108">
        <v>1.9006200000000013E-3</v>
      </c>
      <c r="M36" s="108">
        <v>0.94378689999999998</v>
      </c>
      <c r="N36" s="108">
        <v>1.7469241999999999E-2</v>
      </c>
      <c r="O36" s="108">
        <v>1.2061694700000001</v>
      </c>
      <c r="P36" s="108">
        <v>0.91999999999999993</v>
      </c>
      <c r="Q36" s="108">
        <v>0.97</v>
      </c>
      <c r="R36" s="108">
        <v>1.99</v>
      </c>
      <c r="S36" s="106">
        <f t="shared" si="12"/>
        <v>0.71885424255016206</v>
      </c>
      <c r="T36" s="106">
        <f t="shared" si="1"/>
        <v>0.28114575744983794</v>
      </c>
      <c r="U36" s="106">
        <f t="shared" si="13"/>
        <v>0.86907737218693792</v>
      </c>
      <c r="V36" s="106">
        <f t="shared" si="3"/>
        <v>1.130922627813062</v>
      </c>
    </row>
    <row r="37" spans="1:22">
      <c r="A37">
        <v>6</v>
      </c>
      <c r="B37" s="31">
        <v>24.2</v>
      </c>
      <c r="C37" s="19">
        <v>30</v>
      </c>
      <c r="D37" s="107">
        <v>0.25</v>
      </c>
      <c r="E37" s="31">
        <v>1</v>
      </c>
      <c r="F37" s="31">
        <v>2</v>
      </c>
      <c r="G37" s="107">
        <v>3.5</v>
      </c>
      <c r="H37" s="108">
        <v>1.0763563172643682</v>
      </c>
      <c r="I37" s="108">
        <v>464.76840693818184</v>
      </c>
      <c r="J37" s="108">
        <v>0.64066850000000009</v>
      </c>
      <c r="K37" s="108">
        <v>0.38285115000000003</v>
      </c>
      <c r="L37" s="108">
        <v>4.7821850000000004E-3</v>
      </c>
      <c r="M37" s="108">
        <v>0.65524000000000004</v>
      </c>
      <c r="N37" s="108">
        <v>1.9905271999999998E-2</v>
      </c>
      <c r="O37" s="108">
        <v>1.3363150699999999</v>
      </c>
      <c r="P37" s="108">
        <v>0.87</v>
      </c>
      <c r="Q37" s="108">
        <v>0.99</v>
      </c>
      <c r="R37" s="108">
        <v>2.0299999999999998</v>
      </c>
      <c r="S37" s="106">
        <f t="shared" si="12"/>
        <v>0.57758493856610371</v>
      </c>
      <c r="T37" s="106">
        <f t="shared" si="1"/>
        <v>0.42241506143389629</v>
      </c>
      <c r="U37" s="106">
        <f t="shared" si="13"/>
        <v>0.57057971074692637</v>
      </c>
      <c r="V37" s="106">
        <f t="shared" si="3"/>
        <v>1.4294202892530736</v>
      </c>
    </row>
    <row r="38" spans="1:22">
      <c r="A38">
        <v>6</v>
      </c>
      <c r="B38" s="31">
        <v>24.3</v>
      </c>
      <c r="C38" s="19">
        <v>30</v>
      </c>
      <c r="D38" s="107">
        <v>0.25</v>
      </c>
      <c r="E38" s="31">
        <v>1</v>
      </c>
      <c r="F38" s="31">
        <v>2</v>
      </c>
      <c r="G38" s="107">
        <v>4</v>
      </c>
      <c r="H38" s="108">
        <v>0.85188024931701001</v>
      </c>
      <c r="I38" s="108">
        <v>739.4442540480004</v>
      </c>
      <c r="J38" s="108">
        <v>0.44065315000000005</v>
      </c>
      <c r="K38" s="108">
        <v>0.55996600000000007</v>
      </c>
      <c r="L38" s="108">
        <v>8.4596749999999998E-3</v>
      </c>
      <c r="M38" s="108">
        <v>0.45088036899999995</v>
      </c>
      <c r="N38" s="108">
        <v>1.958E-2</v>
      </c>
      <c r="O38" s="108">
        <v>1.44887408</v>
      </c>
      <c r="P38" s="108">
        <v>0.75</v>
      </c>
      <c r="Q38" s="108">
        <v>1.08</v>
      </c>
      <c r="R38" s="108">
        <v>2.0499999999999998</v>
      </c>
      <c r="S38" s="106">
        <f t="shared" si="12"/>
        <v>0.34246908875558152</v>
      </c>
      <c r="T38" s="106">
        <f t="shared" si="1"/>
        <v>0.65753091124441854</v>
      </c>
      <c r="U38" s="106">
        <f t="shared" si="13"/>
        <v>0.33846928228125861</v>
      </c>
      <c r="V38" s="106">
        <f t="shared" si="3"/>
        <v>1.6615307177187413</v>
      </c>
    </row>
    <row r="39" spans="1:22">
      <c r="A39">
        <v>6</v>
      </c>
      <c r="B39" s="31">
        <v>24.2</v>
      </c>
      <c r="C39" s="19">
        <v>30</v>
      </c>
      <c r="D39" s="107">
        <v>0.25</v>
      </c>
      <c r="E39" s="31">
        <v>1</v>
      </c>
      <c r="F39" s="31">
        <v>2</v>
      </c>
      <c r="G39" s="107">
        <v>4.5</v>
      </c>
      <c r="H39" s="108">
        <v>0.7635323658769122</v>
      </c>
      <c r="I39" s="108">
        <v>695.91556223999953</v>
      </c>
      <c r="J39" s="108">
        <v>0.1753536</v>
      </c>
      <c r="K39" s="108">
        <v>0.73623000000000005</v>
      </c>
      <c r="L39" s="108">
        <v>1.3488785E-2</v>
      </c>
      <c r="M39" s="108">
        <v>0.28860318400000001</v>
      </c>
      <c r="N39" s="108">
        <v>2.0990551999999999E-2</v>
      </c>
      <c r="O39" s="108">
        <v>1.53552643</v>
      </c>
      <c r="P39" s="108">
        <v>0.67999999999999994</v>
      </c>
      <c r="Q39" s="108">
        <v>1.1099999999999999</v>
      </c>
      <c r="R39" s="108">
        <v>2.0999999999999996</v>
      </c>
      <c r="S39" s="106">
        <f t="shared" si="12"/>
        <v>0.1235625421622949</v>
      </c>
      <c r="T39" s="106">
        <f t="shared" si="1"/>
        <v>0.8764374578377051</v>
      </c>
      <c r="U39" s="106">
        <f t="shared" si="13"/>
        <v>0.19642949542785082</v>
      </c>
      <c r="V39" s="106">
        <f t="shared" si="3"/>
        <v>1.8035705045721491</v>
      </c>
    </row>
    <row r="40" spans="1:22">
      <c r="A40">
        <v>6</v>
      </c>
      <c r="B40" s="31">
        <v>22.7</v>
      </c>
      <c r="C40" s="19">
        <v>30</v>
      </c>
      <c r="D40" s="107">
        <v>0.25</v>
      </c>
      <c r="E40" s="31">
        <v>1</v>
      </c>
      <c r="F40" s="31">
        <v>2</v>
      </c>
      <c r="G40" s="107">
        <v>5</v>
      </c>
      <c r="H40" s="108">
        <v>0.79303460959640137</v>
      </c>
      <c r="I40" s="108">
        <v>335.27075013818251</v>
      </c>
      <c r="J40" s="108">
        <v>-4.8234049999999994E-3</v>
      </c>
      <c r="K40" s="108">
        <v>0.82104300000000008</v>
      </c>
      <c r="L40" s="108">
        <v>1.9655930000000002E-2</v>
      </c>
      <c r="M40" s="108">
        <v>4.4811845000000006E-3</v>
      </c>
      <c r="N40" s="108">
        <v>2.0501978000000001E-2</v>
      </c>
      <c r="O40" s="108">
        <v>1.5649938699999997</v>
      </c>
      <c r="P40" s="108">
        <v>0.59999999999999987</v>
      </c>
      <c r="Q40" s="108">
        <v>1.1200000000000001</v>
      </c>
      <c r="R40" s="108">
        <v>2.1399999999999997</v>
      </c>
      <c r="S40" s="106">
        <f t="shared" si="12"/>
        <v>-2.9989430281828055E-3</v>
      </c>
      <c r="T40" s="106">
        <f t="shared" si="1"/>
        <v>1.0029989430281827</v>
      </c>
      <c r="U40" s="106">
        <f t="shared" si="13"/>
        <v>2.6911676014617541E-3</v>
      </c>
      <c r="V40" s="106">
        <f t="shared" si="3"/>
        <v>1.9973088323985382</v>
      </c>
    </row>
    <row r="41" spans="1:22">
      <c r="A41">
        <v>7</v>
      </c>
      <c r="B41" s="26">
        <v>21.6</v>
      </c>
      <c r="C41" s="15">
        <v>30</v>
      </c>
      <c r="D41" s="15">
        <v>0.25</v>
      </c>
      <c r="E41" s="26">
        <v>0.5</v>
      </c>
      <c r="F41" s="26">
        <v>1</v>
      </c>
      <c r="G41" s="96">
        <v>0</v>
      </c>
      <c r="H41" s="97"/>
      <c r="I41" s="97"/>
      <c r="J41" s="4">
        <v>0.48327375000000006</v>
      </c>
      <c r="K41" s="97">
        <v>-5.7668649999999995E-3</v>
      </c>
      <c r="L41" s="97">
        <v>-5.9682899999999994E-3</v>
      </c>
      <c r="M41" s="97">
        <v>1.0902780999999999</v>
      </c>
      <c r="N41" s="97">
        <v>3.7650499999999998E-3</v>
      </c>
      <c r="O41" s="97">
        <v>1.3965133750000001E-2</v>
      </c>
      <c r="P41" s="97">
        <v>1</v>
      </c>
      <c r="Q41" s="97">
        <v>1</v>
      </c>
      <c r="R41" s="97">
        <v>2</v>
      </c>
      <c r="S41" s="106">
        <f>E41*J41/$J$41*P41</f>
        <v>0.5</v>
      </c>
      <c r="T41" s="106">
        <f t="shared" si="1"/>
        <v>0</v>
      </c>
      <c r="U41" s="106">
        <f>F41*M41/$M$41*P41</f>
        <v>1</v>
      </c>
      <c r="V41" s="106">
        <f t="shared" si="3"/>
        <v>0</v>
      </c>
    </row>
    <row r="42" spans="1:22">
      <c r="A42">
        <v>7</v>
      </c>
      <c r="B42" s="36">
        <v>19.5</v>
      </c>
      <c r="C42" s="15">
        <v>30</v>
      </c>
      <c r="D42" s="15">
        <v>0.25</v>
      </c>
      <c r="E42" s="26">
        <v>0.5</v>
      </c>
      <c r="F42" s="26">
        <v>1</v>
      </c>
      <c r="G42" s="15">
        <v>1</v>
      </c>
      <c r="H42" s="26">
        <v>5.2324090785332729</v>
      </c>
      <c r="I42" s="26">
        <v>13.262330668800002</v>
      </c>
      <c r="J42" s="4">
        <v>0.466157345</v>
      </c>
      <c r="K42" s="4">
        <v>2.378260000000001E-3</v>
      </c>
      <c r="L42" s="4">
        <v>-3.5567599999999995E-3</v>
      </c>
      <c r="M42" s="4">
        <v>1.0712556</v>
      </c>
      <c r="N42" s="4">
        <v>6.1337203200000001E-3</v>
      </c>
      <c r="O42" s="4">
        <v>0.63039560119999993</v>
      </c>
      <c r="P42" s="4">
        <v>0.99</v>
      </c>
      <c r="Q42" s="4">
        <v>0.98</v>
      </c>
      <c r="R42" s="4">
        <v>2.02</v>
      </c>
      <c r="S42" s="106">
        <f t="shared" ref="S42:S45" si="14">E42*J42/$J$41*P42</f>
        <v>0.47746827915855139</v>
      </c>
      <c r="T42" s="106">
        <f t="shared" si="1"/>
        <v>2.253172084144861E-2</v>
      </c>
      <c r="U42" s="106">
        <f t="shared" ref="U42:U45" si="15">F42*M42/$M$41*P42</f>
        <v>0.97272709045517847</v>
      </c>
      <c r="V42" s="106">
        <f t="shared" si="3"/>
        <v>2.7272909544821533E-2</v>
      </c>
    </row>
    <row r="43" spans="1:22">
      <c r="A43">
        <v>7</v>
      </c>
      <c r="B43" s="36">
        <v>20.2</v>
      </c>
      <c r="C43" s="15">
        <v>30</v>
      </c>
      <c r="D43" s="15">
        <v>0.25</v>
      </c>
      <c r="E43" s="26">
        <v>0.5</v>
      </c>
      <c r="F43" s="26">
        <v>1</v>
      </c>
      <c r="G43" s="15">
        <v>2</v>
      </c>
      <c r="H43" s="26">
        <v>2.9054779883542672</v>
      </c>
      <c r="I43" s="26">
        <v>61.987375063854543</v>
      </c>
      <c r="J43" s="4">
        <v>0.43300812500000008</v>
      </c>
      <c r="K43" s="4">
        <v>4.0998190000000004E-2</v>
      </c>
      <c r="L43" s="4">
        <v>-6.0568999999999901E-4</v>
      </c>
      <c r="M43" s="4">
        <v>0.7466796</v>
      </c>
      <c r="N43" s="4">
        <v>9.1618419200000002E-3</v>
      </c>
      <c r="O43" s="4">
        <v>0.82238394269999993</v>
      </c>
      <c r="P43" s="4">
        <v>0.99</v>
      </c>
      <c r="Q43" s="4">
        <v>0.98</v>
      </c>
      <c r="R43" s="4">
        <v>1.9900000000000002</v>
      </c>
      <c r="S43" s="106">
        <f t="shared" si="14"/>
        <v>0.44351471991805885</v>
      </c>
      <c r="T43" s="106">
        <f t="shared" si="1"/>
        <v>5.6485280081941147E-2</v>
      </c>
      <c r="U43" s="106">
        <f t="shared" si="15"/>
        <v>0.67800390010585376</v>
      </c>
      <c r="V43" s="106">
        <f t="shared" si="3"/>
        <v>0.32199609989414624</v>
      </c>
    </row>
    <row r="44" spans="1:22">
      <c r="A44">
        <v>7</v>
      </c>
      <c r="B44" s="36">
        <v>21.3</v>
      </c>
      <c r="C44" s="15">
        <v>30</v>
      </c>
      <c r="D44" s="15">
        <v>0.25</v>
      </c>
      <c r="E44" s="26">
        <v>0.5</v>
      </c>
      <c r="F44" s="26">
        <v>1</v>
      </c>
      <c r="G44" s="15">
        <v>3</v>
      </c>
      <c r="H44" s="26">
        <v>1.5682513546555199</v>
      </c>
      <c r="I44" s="26">
        <v>209.95503899461818</v>
      </c>
      <c r="J44" s="4">
        <v>0.32358773500000004</v>
      </c>
      <c r="K44" s="4">
        <v>0.168370135</v>
      </c>
      <c r="L44" s="4">
        <v>3.7209000000000027E-4</v>
      </c>
      <c r="M44" s="4">
        <v>0.38843980900000002</v>
      </c>
      <c r="N44" s="4">
        <v>1.4169240080000001E-2</v>
      </c>
      <c r="O44" s="4">
        <v>1.05373907</v>
      </c>
      <c r="P44" s="4">
        <v>1.0299999999999998</v>
      </c>
      <c r="Q44" s="4">
        <v>1</v>
      </c>
      <c r="R44" s="4">
        <v>1.9200000000000002</v>
      </c>
      <c r="S44" s="106">
        <f t="shared" si="14"/>
        <v>0.34483082005798987</v>
      </c>
      <c r="T44" s="106">
        <f t="shared" si="1"/>
        <v>0.15516917994201013</v>
      </c>
      <c r="U44" s="106">
        <f t="shared" si="15"/>
        <v>0.36696417480090626</v>
      </c>
      <c r="V44" s="106">
        <f t="shared" si="3"/>
        <v>0.63303582519909374</v>
      </c>
    </row>
    <row r="45" spans="1:22">
      <c r="A45">
        <v>7</v>
      </c>
      <c r="B45" s="36">
        <v>21.1</v>
      </c>
      <c r="C45" s="15">
        <v>30</v>
      </c>
      <c r="D45" s="15">
        <v>0.25</v>
      </c>
      <c r="E45" s="26">
        <v>0.5</v>
      </c>
      <c r="F45" s="26">
        <v>1</v>
      </c>
      <c r="G45" s="15">
        <v>4</v>
      </c>
      <c r="H45" s="26">
        <v>0.87063768345593251</v>
      </c>
      <c r="I45" s="26">
        <v>498.61641922167252</v>
      </c>
      <c r="J45" s="4">
        <v>7.0818500000000015E-3</v>
      </c>
      <c r="K45" s="4">
        <v>0.433770235</v>
      </c>
      <c r="L45" s="4">
        <v>4.4619950000000007E-3</v>
      </c>
      <c r="M45" s="4">
        <v>7.5715351200000003E-3</v>
      </c>
      <c r="N45" s="4">
        <v>1.8550922000000001E-2</v>
      </c>
      <c r="O45" s="4">
        <v>1.25005068</v>
      </c>
      <c r="P45" s="4">
        <v>1.1000000000000001</v>
      </c>
      <c r="Q45" s="4">
        <v>1.0899999999999999</v>
      </c>
      <c r="R45" s="4">
        <v>1.8000000000000003</v>
      </c>
      <c r="S45" s="106">
        <f t="shared" si="14"/>
        <v>8.0596504569097754E-3</v>
      </c>
      <c r="T45" s="106">
        <f t="shared" si="1"/>
        <v>0.49194034954309024</v>
      </c>
      <c r="U45" s="106">
        <f t="shared" si="15"/>
        <v>7.6390497360260667E-3</v>
      </c>
      <c r="V45" s="106">
        <f t="shared" si="3"/>
        <v>0.99236095026397397</v>
      </c>
    </row>
    <row r="46" spans="1:22">
      <c r="A46">
        <v>8</v>
      </c>
      <c r="B46" s="18">
        <v>22.8</v>
      </c>
      <c r="C46" s="18">
        <v>30</v>
      </c>
      <c r="D46" s="18">
        <v>0.25</v>
      </c>
      <c r="E46" s="27">
        <v>1</v>
      </c>
      <c r="F46" s="27">
        <v>2</v>
      </c>
      <c r="G46" s="18">
        <v>0</v>
      </c>
      <c r="H46" s="27"/>
      <c r="I46" s="27"/>
      <c r="J46" s="3">
        <v>0.98854650000000011</v>
      </c>
      <c r="K46" s="3">
        <v>-6.195E-3</v>
      </c>
      <c r="L46" s="3">
        <v>-6.195E-3</v>
      </c>
      <c r="M46" s="3">
        <v>1.9230736000000002</v>
      </c>
      <c r="N46" s="3">
        <v>3.6261513288E-3</v>
      </c>
      <c r="O46" s="3">
        <v>1.261753015E-2</v>
      </c>
      <c r="P46" s="3">
        <v>1</v>
      </c>
      <c r="Q46" s="3">
        <v>1</v>
      </c>
      <c r="R46" s="3">
        <v>2</v>
      </c>
      <c r="S46" s="106">
        <f>E46*J46/$J$46*P46</f>
        <v>1</v>
      </c>
      <c r="T46" s="106">
        <f t="shared" si="1"/>
        <v>0</v>
      </c>
      <c r="U46" s="106">
        <f>F46*M46/$M$46*P46</f>
        <v>2</v>
      </c>
      <c r="V46" s="106">
        <f t="shared" si="3"/>
        <v>0</v>
      </c>
    </row>
    <row r="47" spans="1:22">
      <c r="A47">
        <v>8</v>
      </c>
      <c r="B47" s="32">
        <v>21</v>
      </c>
      <c r="C47" s="18">
        <v>30</v>
      </c>
      <c r="D47" s="18">
        <v>0.25</v>
      </c>
      <c r="E47" s="27">
        <v>1</v>
      </c>
      <c r="F47" s="27">
        <v>2</v>
      </c>
      <c r="G47" s="18">
        <v>1</v>
      </c>
      <c r="H47" s="27">
        <v>4.0840817781975778</v>
      </c>
      <c r="I47" s="27">
        <v>26.154760756363636</v>
      </c>
      <c r="J47" s="3">
        <v>0.93799550000000009</v>
      </c>
      <c r="K47" s="3">
        <v>9.8729999999999998E-3</v>
      </c>
      <c r="L47" s="3">
        <v>-4.644535E-3</v>
      </c>
      <c r="M47" s="3">
        <v>1.6793136</v>
      </c>
      <c r="N47" s="3">
        <v>7.5768657800000007E-3</v>
      </c>
      <c r="O47" s="3">
        <v>0.78842245879999995</v>
      </c>
      <c r="P47" s="3">
        <v>1.04</v>
      </c>
      <c r="Q47" s="3">
        <v>0.99</v>
      </c>
      <c r="R47" s="3">
        <v>1.8800000000000001</v>
      </c>
      <c r="S47" s="106">
        <f t="shared" ref="S47:S51" si="16">E47*J47/$J$46*P47</f>
        <v>0.98681783810877888</v>
      </c>
      <c r="T47" s="106">
        <f t="shared" si="1"/>
        <v>1.3182161891221122E-2</v>
      </c>
      <c r="U47" s="106">
        <f t="shared" ref="U47:U51" si="17">F47*M47/$M$46*P47</f>
        <v>1.8163487284106026</v>
      </c>
      <c r="V47" s="106">
        <f t="shared" si="3"/>
        <v>0.18365127158939742</v>
      </c>
    </row>
    <row r="48" spans="1:22">
      <c r="A48">
        <v>8</v>
      </c>
      <c r="B48" s="32">
        <v>22.1</v>
      </c>
      <c r="C48" s="18">
        <v>30</v>
      </c>
      <c r="D48" s="18">
        <v>0.25</v>
      </c>
      <c r="E48" s="27">
        <v>1</v>
      </c>
      <c r="F48" s="27">
        <v>2</v>
      </c>
      <c r="G48" s="18">
        <v>2</v>
      </c>
      <c r="H48" s="27">
        <v>2.4805789097534503</v>
      </c>
      <c r="I48" s="27">
        <v>99.854436671999991</v>
      </c>
      <c r="J48" s="3">
        <v>0.88017750000000006</v>
      </c>
      <c r="K48" s="3">
        <v>7.1456800000000001E-2</v>
      </c>
      <c r="L48" s="3">
        <v>-3.3344099999999999E-3</v>
      </c>
      <c r="M48" s="3">
        <v>1.2810421000000001</v>
      </c>
      <c r="N48" s="3">
        <v>1.141996392E-2</v>
      </c>
      <c r="O48" s="3">
        <v>1.1509738700000001</v>
      </c>
      <c r="P48" s="3">
        <v>1.02</v>
      </c>
      <c r="Q48" s="3">
        <v>0.99</v>
      </c>
      <c r="R48" s="3">
        <v>1.9100000000000001</v>
      </c>
      <c r="S48" s="106">
        <f t="shared" si="16"/>
        <v>0.9081829231098385</v>
      </c>
      <c r="T48" s="106">
        <f t="shared" si="1"/>
        <v>9.1817076890161498E-2</v>
      </c>
      <c r="U48" s="106">
        <f t="shared" si="17"/>
        <v>1.3589318079141641</v>
      </c>
      <c r="V48" s="106">
        <f t="shared" si="3"/>
        <v>0.64106819208583588</v>
      </c>
    </row>
    <row r="49" spans="1:22">
      <c r="A49">
        <v>8</v>
      </c>
      <c r="B49" s="32">
        <v>22.7</v>
      </c>
      <c r="C49" s="18">
        <v>30</v>
      </c>
      <c r="D49" s="18">
        <v>0.25</v>
      </c>
      <c r="E49" s="27">
        <v>1</v>
      </c>
      <c r="F49" s="27">
        <v>2</v>
      </c>
      <c r="G49" s="18">
        <v>3</v>
      </c>
      <c r="H49" s="27">
        <v>1.7921575494670907</v>
      </c>
      <c r="I49" s="27">
        <v>210.05094831709093</v>
      </c>
      <c r="J49" s="3">
        <v>0.78540750000000004</v>
      </c>
      <c r="K49" s="3">
        <v>0.19899270000000002</v>
      </c>
      <c r="L49" s="3">
        <v>6.3691000000000095E-4</v>
      </c>
      <c r="M49" s="3">
        <v>0.97629009999999994</v>
      </c>
      <c r="N49" s="3">
        <v>1.5149048E-2</v>
      </c>
      <c r="O49" s="3">
        <v>1.5387996300000002</v>
      </c>
      <c r="P49" s="3">
        <v>0.97</v>
      </c>
      <c r="Q49" s="3">
        <v>1</v>
      </c>
      <c r="R49" s="3">
        <v>1.9600000000000002</v>
      </c>
      <c r="S49" s="106">
        <f t="shared" si="16"/>
        <v>0.77067216868402233</v>
      </c>
      <c r="T49" s="106">
        <f t="shared" si="1"/>
        <v>0.22932783131597767</v>
      </c>
      <c r="U49" s="106">
        <f t="shared" si="17"/>
        <v>0.98488315475809129</v>
      </c>
      <c r="V49" s="106">
        <f t="shared" si="3"/>
        <v>1.0151168452419088</v>
      </c>
    </row>
    <row r="50" spans="1:22">
      <c r="A50">
        <v>8</v>
      </c>
      <c r="B50" s="32">
        <v>23</v>
      </c>
      <c r="C50" s="18">
        <v>30</v>
      </c>
      <c r="D50" s="18">
        <v>0.25</v>
      </c>
      <c r="E50" s="27">
        <v>1</v>
      </c>
      <c r="F50" s="27">
        <v>2</v>
      </c>
      <c r="G50" s="18">
        <v>4</v>
      </c>
      <c r="H50" s="27">
        <v>1.0899752095680324</v>
      </c>
      <c r="I50" s="27">
        <v>526.62280525090932</v>
      </c>
      <c r="J50" s="3">
        <v>0.55038900000000013</v>
      </c>
      <c r="K50" s="3">
        <v>0.47321085000000007</v>
      </c>
      <c r="L50" s="3">
        <v>8.2909050000000012E-3</v>
      </c>
      <c r="M50" s="3">
        <v>0.52493659599999998</v>
      </c>
      <c r="N50" s="3">
        <v>1.9905271999999998E-2</v>
      </c>
      <c r="O50" s="3">
        <v>1.5944807500000002</v>
      </c>
      <c r="P50" s="3">
        <v>0.80999999999999994</v>
      </c>
      <c r="Q50" s="3">
        <v>1.1000000000000001</v>
      </c>
      <c r="R50" s="3">
        <v>2.02</v>
      </c>
      <c r="S50" s="106">
        <f t="shared" si="16"/>
        <v>0.45098039394201489</v>
      </c>
      <c r="T50" s="106">
        <f t="shared" si="1"/>
        <v>0.54901960605798505</v>
      </c>
      <c r="U50" s="106">
        <f t="shared" si="17"/>
        <v>0.44220735260470517</v>
      </c>
      <c r="V50" s="106">
        <f t="shared" si="3"/>
        <v>1.5577926473952948</v>
      </c>
    </row>
    <row r="51" spans="1:22">
      <c r="A51">
        <v>8</v>
      </c>
      <c r="B51" s="32">
        <v>23.1</v>
      </c>
      <c r="C51" s="18">
        <v>30</v>
      </c>
      <c r="D51" s="18">
        <v>0.25</v>
      </c>
      <c r="E51" s="27">
        <v>1</v>
      </c>
      <c r="F51" s="27">
        <v>2</v>
      </c>
      <c r="G51" s="18">
        <v>5</v>
      </c>
      <c r="H51" s="27">
        <v>0.73086499214118039</v>
      </c>
      <c r="I51" s="27">
        <v>858.19202078545447</v>
      </c>
      <c r="J51" s="3">
        <v>3.8461435000000002E-2</v>
      </c>
      <c r="K51" s="3">
        <v>0.80347450000000009</v>
      </c>
      <c r="L51" s="3">
        <v>1.711646E-2</v>
      </c>
      <c r="M51" s="3">
        <v>0.21018310929</v>
      </c>
      <c r="N51" s="3">
        <v>2.0610521999999999E-2</v>
      </c>
      <c r="O51" s="3">
        <v>1.5944807500000002</v>
      </c>
      <c r="P51" s="3">
        <v>0.7</v>
      </c>
      <c r="Q51" s="3">
        <v>1.3</v>
      </c>
      <c r="R51" s="3">
        <v>2.02</v>
      </c>
      <c r="S51" s="106">
        <f t="shared" si="16"/>
        <v>2.7234939883960946E-2</v>
      </c>
      <c r="T51" s="106">
        <f t="shared" si="1"/>
        <v>0.97276506011603903</v>
      </c>
      <c r="U51" s="106">
        <f t="shared" si="17"/>
        <v>0.15301356797056542</v>
      </c>
      <c r="V51" s="106">
        <f t="shared" si="3"/>
        <v>1.8469864320294347</v>
      </c>
    </row>
    <row r="52" spans="1:22">
      <c r="A52">
        <v>9</v>
      </c>
      <c r="B52" s="33">
        <v>24.5</v>
      </c>
      <c r="C52" s="16">
        <v>30</v>
      </c>
      <c r="D52" s="16">
        <v>0.25</v>
      </c>
      <c r="E52" s="34">
        <v>1.5</v>
      </c>
      <c r="F52" s="34">
        <v>1.5</v>
      </c>
      <c r="G52" s="16">
        <v>0</v>
      </c>
      <c r="H52" s="34"/>
      <c r="I52" s="34"/>
      <c r="J52" s="6">
        <v>0.97582383000000017</v>
      </c>
      <c r="K52" s="6">
        <v>-6.195E-3</v>
      </c>
      <c r="L52" s="6">
        <v>-6.195E-3</v>
      </c>
      <c r="M52" s="6">
        <v>1.9175164000000002</v>
      </c>
      <c r="N52" s="6">
        <v>3.6521264738E-3</v>
      </c>
      <c r="O52" s="6">
        <v>1.2656003733999999E-2</v>
      </c>
      <c r="P52" s="6">
        <v>1</v>
      </c>
      <c r="Q52" s="6">
        <v>1</v>
      </c>
      <c r="R52" s="6">
        <v>2</v>
      </c>
      <c r="S52" s="106">
        <f>E52*J52/$J$52*P52</f>
        <v>1.4999999999999998</v>
      </c>
      <c r="T52" s="106">
        <f t="shared" si="1"/>
        <v>0</v>
      </c>
      <c r="U52" s="106">
        <f>F52*M52/$M$52*P52</f>
        <v>1.5</v>
      </c>
      <c r="V52" s="106">
        <f t="shared" si="3"/>
        <v>0</v>
      </c>
    </row>
    <row r="53" spans="1:22">
      <c r="A53">
        <v>9</v>
      </c>
      <c r="B53" s="33">
        <v>20.8</v>
      </c>
      <c r="C53" s="16">
        <v>30</v>
      </c>
      <c r="D53" s="16">
        <v>0.25</v>
      </c>
      <c r="E53" s="34">
        <v>1.5</v>
      </c>
      <c r="F53" s="34">
        <v>1.5</v>
      </c>
      <c r="G53" s="16">
        <v>1</v>
      </c>
      <c r="H53" s="34">
        <v>14.888985190486382</v>
      </c>
      <c r="I53" s="34">
        <v>2.6356681627636371</v>
      </c>
      <c r="J53" s="6">
        <v>0.93516648499999999</v>
      </c>
      <c r="K53" s="6">
        <v>-4.6320649999999994E-3</v>
      </c>
      <c r="L53" s="6">
        <v>-5.4177799999999996E-3</v>
      </c>
      <c r="M53" s="6">
        <v>1.7982301000000003</v>
      </c>
      <c r="N53" s="6">
        <v>4.6032652800000002E-3</v>
      </c>
      <c r="O53" s="6">
        <v>3.0677798400000001E-2</v>
      </c>
      <c r="P53" s="6">
        <v>1.08</v>
      </c>
      <c r="Q53" s="6">
        <v>0.99</v>
      </c>
      <c r="R53" s="6">
        <v>1.96</v>
      </c>
      <c r="S53" s="106">
        <f t="shared" ref="S53:S59" si="18">E53*J53/$J$52*P53</f>
        <v>1.5525032891439019</v>
      </c>
      <c r="T53" s="106">
        <f t="shared" si="1"/>
        <v>-5.2503289143901899E-2</v>
      </c>
      <c r="U53" s="106">
        <f t="shared" ref="U53:U59" si="19">F53*M53/$M$52*P53</f>
        <v>1.5192218236047421</v>
      </c>
      <c r="V53" s="106">
        <f t="shared" si="3"/>
        <v>-1.9221823604742116E-2</v>
      </c>
    </row>
    <row r="54" spans="1:22">
      <c r="A54">
        <v>9</v>
      </c>
      <c r="B54" s="39">
        <v>19.8</v>
      </c>
      <c r="C54" s="16">
        <v>30</v>
      </c>
      <c r="D54" s="16">
        <v>0.25</v>
      </c>
      <c r="E54" s="34">
        <v>1.5</v>
      </c>
      <c r="F54" s="34">
        <v>1.5</v>
      </c>
      <c r="G54" s="16">
        <v>2</v>
      </c>
      <c r="H54" s="34">
        <v>2.7690330681556534</v>
      </c>
      <c r="I54" s="34">
        <v>36.815801557381825</v>
      </c>
      <c r="J54" s="6">
        <v>0.85757344000000002</v>
      </c>
      <c r="K54" s="6">
        <v>1.9034915000000003E-2</v>
      </c>
      <c r="L54" s="6">
        <v>-3.3095749999999995E-3</v>
      </c>
      <c r="M54" s="6">
        <v>1.4041935999999999</v>
      </c>
      <c r="N54" s="6">
        <v>8.9374896800000006E-3</v>
      </c>
      <c r="O54" s="6">
        <v>0.6977750251999999</v>
      </c>
      <c r="P54" s="6">
        <v>1.1499999999999999</v>
      </c>
      <c r="Q54" s="6">
        <v>0.94</v>
      </c>
      <c r="R54" s="6">
        <v>1.9</v>
      </c>
      <c r="S54" s="106">
        <f t="shared" si="18"/>
        <v>1.5159643969752201</v>
      </c>
      <c r="T54" s="106">
        <f t="shared" si="1"/>
        <v>-1.5964396975220119E-2</v>
      </c>
      <c r="U54" s="106">
        <f t="shared" si="19"/>
        <v>1.2632142077116</v>
      </c>
      <c r="V54" s="106">
        <f t="shared" si="3"/>
        <v>0.23678579228840002</v>
      </c>
    </row>
    <row r="55" spans="1:22">
      <c r="A55">
        <v>9</v>
      </c>
      <c r="B55" s="39">
        <v>20</v>
      </c>
      <c r="C55" s="16">
        <v>30</v>
      </c>
      <c r="D55" s="16">
        <v>0.25</v>
      </c>
      <c r="E55" s="34">
        <v>1.5</v>
      </c>
      <c r="F55" s="34">
        <v>1.5</v>
      </c>
      <c r="G55" s="16">
        <v>3</v>
      </c>
      <c r="H55" s="34">
        <v>2.0497962654370641</v>
      </c>
      <c r="I55" s="34">
        <v>64.254328343854553</v>
      </c>
      <c r="J55" s="6">
        <v>0.81875625000000007</v>
      </c>
      <c r="K55" s="6">
        <v>6.0770725000000012E-2</v>
      </c>
      <c r="L55" s="6">
        <v>-2.1976249999999999E-3</v>
      </c>
      <c r="M55" s="6">
        <v>1.2018924</v>
      </c>
      <c r="N55" s="6">
        <v>1.1618290579999999E-2</v>
      </c>
      <c r="O55" s="6">
        <v>0.8048365232000001</v>
      </c>
      <c r="P55" s="6">
        <v>1.1499999999999999</v>
      </c>
      <c r="Q55" s="6">
        <v>0.94</v>
      </c>
      <c r="R55" s="6">
        <v>1.88</v>
      </c>
      <c r="S55" s="106">
        <f t="shared" si="18"/>
        <v>1.4473458095914709</v>
      </c>
      <c r="T55" s="106">
        <f t="shared" si="1"/>
        <v>5.2654190408529145E-2</v>
      </c>
      <c r="U55" s="106">
        <f t="shared" si="19"/>
        <v>1.0812238111757477</v>
      </c>
      <c r="V55" s="106">
        <f t="shared" si="3"/>
        <v>0.41877618882425227</v>
      </c>
    </row>
    <row r="56" spans="1:22">
      <c r="A56">
        <v>9</v>
      </c>
      <c r="B56" s="39">
        <v>20.100000000000001</v>
      </c>
      <c r="C56" s="16">
        <v>30</v>
      </c>
      <c r="D56" s="16">
        <v>0.25</v>
      </c>
      <c r="E56" s="34">
        <v>1.5</v>
      </c>
      <c r="F56" s="34">
        <v>1.5</v>
      </c>
      <c r="G56" s="16">
        <v>4</v>
      </c>
      <c r="H56" s="34">
        <v>1.692643199762266</v>
      </c>
      <c r="I56" s="34">
        <v>102.44479172858173</v>
      </c>
      <c r="J56" s="6">
        <v>0.7644855450000001</v>
      </c>
      <c r="K56" s="6">
        <v>0.13008046999999998</v>
      </c>
      <c r="L56" s="6">
        <v>-6.7561999999999917E-4</v>
      </c>
      <c r="M56" s="6">
        <v>1.0495276</v>
      </c>
      <c r="N56" s="6">
        <v>1.4287608E-2</v>
      </c>
      <c r="O56" s="6">
        <v>0.92765674999999992</v>
      </c>
      <c r="P56" s="6">
        <v>1.1099999999999999</v>
      </c>
      <c r="Q56" s="6">
        <v>0.91999999999999993</v>
      </c>
      <c r="R56" s="6">
        <v>1.86</v>
      </c>
      <c r="S56" s="106">
        <f t="shared" si="18"/>
        <v>1.3044039234264238</v>
      </c>
      <c r="T56" s="106">
        <f t="shared" si="1"/>
        <v>0.19559607657357625</v>
      </c>
      <c r="U56" s="106">
        <f t="shared" si="19"/>
        <v>0.91131604089539964</v>
      </c>
      <c r="V56" s="106">
        <f t="shared" si="3"/>
        <v>0.58868395910460036</v>
      </c>
    </row>
    <row r="57" spans="1:22">
      <c r="A57">
        <v>9</v>
      </c>
      <c r="B57" s="39">
        <v>20.3</v>
      </c>
      <c r="C57" s="16">
        <v>30</v>
      </c>
      <c r="D57" s="16">
        <v>0.25</v>
      </c>
      <c r="E57" s="34">
        <v>1.5</v>
      </c>
      <c r="F57" s="34">
        <v>1.5</v>
      </c>
      <c r="G57" s="16">
        <v>5</v>
      </c>
      <c r="H57" s="34">
        <v>1.3011668510015071</v>
      </c>
      <c r="I57" s="34">
        <v>184.40794448814557</v>
      </c>
      <c r="J57" s="6">
        <v>0.69799875000000011</v>
      </c>
      <c r="K57" s="6">
        <v>0.23700785000000002</v>
      </c>
      <c r="L57" s="6">
        <v>1.4383E-3</v>
      </c>
      <c r="M57" s="6">
        <v>0.77361760000000002</v>
      </c>
      <c r="N57" s="6">
        <v>1.6875000000000001E-2</v>
      </c>
      <c r="O57" s="6">
        <v>1.0602146699999999</v>
      </c>
      <c r="P57" s="6">
        <v>1.08</v>
      </c>
      <c r="Q57" s="6">
        <v>0.98</v>
      </c>
      <c r="R57" s="6">
        <v>1.92</v>
      </c>
      <c r="S57" s="106">
        <f t="shared" si="18"/>
        <v>1.1587726598150407</v>
      </c>
      <c r="T57" s="106">
        <f t="shared" si="1"/>
        <v>0.34122734018495926</v>
      </c>
      <c r="U57" s="106">
        <f t="shared" si="19"/>
        <v>0.65358528980508324</v>
      </c>
      <c r="V57" s="106">
        <f t="shared" si="3"/>
        <v>0.84641471019491676</v>
      </c>
    </row>
    <row r="58" spans="1:22">
      <c r="A58">
        <v>9</v>
      </c>
      <c r="B58" s="40">
        <v>20.2</v>
      </c>
      <c r="C58" s="16">
        <v>30</v>
      </c>
      <c r="D58" s="16">
        <v>0.25</v>
      </c>
      <c r="E58" s="34">
        <v>1.5</v>
      </c>
      <c r="F58" s="34">
        <v>1.5</v>
      </c>
      <c r="G58" s="16">
        <v>6</v>
      </c>
      <c r="H58" s="34">
        <v>1.0717731828579113</v>
      </c>
      <c r="I58" s="34">
        <v>251.53797381323645</v>
      </c>
      <c r="J58" s="6">
        <v>0.57715734500000004</v>
      </c>
      <c r="K58" s="6">
        <v>0.38974629000000005</v>
      </c>
      <c r="L58" s="6">
        <v>4.6918999999999997E-3</v>
      </c>
      <c r="M58" s="6">
        <v>0.55144156900000008</v>
      </c>
      <c r="N58" s="6">
        <v>1.9200698000000002E-2</v>
      </c>
      <c r="O58" s="6">
        <v>1.1039500800000002</v>
      </c>
      <c r="P58" s="6">
        <v>0.98</v>
      </c>
      <c r="Q58" s="6">
        <v>0.99</v>
      </c>
      <c r="R58" s="6">
        <v>1.84</v>
      </c>
      <c r="S58" s="106">
        <f t="shared" si="18"/>
        <v>0.86944105182387266</v>
      </c>
      <c r="T58" s="106">
        <f t="shared" ref="T58:T98" si="20">E58-S58</f>
        <v>0.63055894817612734</v>
      </c>
      <c r="U58" s="106">
        <f t="shared" si="19"/>
        <v>0.42274428861729685</v>
      </c>
      <c r="V58" s="106">
        <f t="shared" ref="V58:V97" si="21">F58-U58</f>
        <v>1.077255711382703</v>
      </c>
    </row>
    <row r="59" spans="1:22">
      <c r="A59">
        <v>9</v>
      </c>
      <c r="B59" s="40">
        <v>20.2</v>
      </c>
      <c r="C59" s="16">
        <v>30</v>
      </c>
      <c r="D59" s="16">
        <v>0.25</v>
      </c>
      <c r="E59" s="34">
        <v>1.5</v>
      </c>
      <c r="F59" s="34">
        <v>1.5</v>
      </c>
      <c r="G59" s="16">
        <v>7</v>
      </c>
      <c r="H59" s="34">
        <v>0.82540031863493357</v>
      </c>
      <c r="I59" s="34">
        <v>333.00426019694538</v>
      </c>
      <c r="J59" s="6">
        <v>0.38854972500000001</v>
      </c>
      <c r="K59" s="6">
        <v>0.58917070000000005</v>
      </c>
      <c r="L59" s="6">
        <v>9.1790250000000004E-3</v>
      </c>
      <c r="M59" s="6">
        <v>0.40310616399999999</v>
      </c>
      <c r="N59" s="6">
        <v>2.1153482000000001E-2</v>
      </c>
      <c r="O59" s="6">
        <v>1.1542187499999998</v>
      </c>
      <c r="P59" s="6">
        <v>0.89999999999999991</v>
      </c>
      <c r="Q59" s="6">
        <v>1</v>
      </c>
      <c r="R59" s="6">
        <v>1.96</v>
      </c>
      <c r="S59" s="106">
        <f t="shared" si="18"/>
        <v>0.53753773234867597</v>
      </c>
      <c r="T59" s="106">
        <f t="shared" si="20"/>
        <v>0.96246226765132403</v>
      </c>
      <c r="U59" s="106">
        <f t="shared" si="19"/>
        <v>0.28380113014939523</v>
      </c>
      <c r="V59" s="106">
        <f t="shared" si="21"/>
        <v>1.2161988698506048</v>
      </c>
    </row>
    <row r="60" spans="1:22">
      <c r="A60">
        <v>10</v>
      </c>
      <c r="B60" s="43">
        <v>21.8</v>
      </c>
      <c r="C60" s="21">
        <v>30</v>
      </c>
      <c r="D60" s="21">
        <v>0.25</v>
      </c>
      <c r="E60" s="42">
        <v>1</v>
      </c>
      <c r="F60" s="42">
        <v>2</v>
      </c>
      <c r="G60" s="21">
        <v>0</v>
      </c>
      <c r="H60" s="42"/>
      <c r="I60" s="42"/>
      <c r="J60" s="89">
        <v>0.97871656000000007</v>
      </c>
      <c r="K60" s="89">
        <v>-4.6293299999999992E-3</v>
      </c>
      <c r="L60" s="89">
        <v>-6.195E-3</v>
      </c>
      <c r="M60" s="89">
        <v>1.8869661000000002</v>
      </c>
      <c r="N60" s="89">
        <v>8.8093200800000004E-3</v>
      </c>
      <c r="O60" s="89">
        <v>1.3011966303999999E-2</v>
      </c>
      <c r="P60" s="89">
        <v>1</v>
      </c>
      <c r="Q60" s="89">
        <v>1</v>
      </c>
      <c r="R60" s="89">
        <v>2</v>
      </c>
      <c r="S60" s="106">
        <f>E60*J60/$J$60*P60</f>
        <v>1</v>
      </c>
      <c r="T60" s="106">
        <f t="shared" si="20"/>
        <v>0</v>
      </c>
      <c r="U60" s="106">
        <f>F60*M60/$M$60*P60</f>
        <v>2</v>
      </c>
      <c r="V60" s="106">
        <f t="shared" si="21"/>
        <v>0</v>
      </c>
    </row>
    <row r="61" spans="1:22">
      <c r="A61">
        <v>10</v>
      </c>
      <c r="B61" s="43">
        <v>19.8</v>
      </c>
      <c r="C61" s="21">
        <v>30</v>
      </c>
      <c r="D61" s="21">
        <v>0.25</v>
      </c>
      <c r="E61" s="42">
        <v>1</v>
      </c>
      <c r="F61" s="42">
        <v>2</v>
      </c>
      <c r="G61" s="21">
        <v>1</v>
      </c>
      <c r="H61" s="42">
        <v>5.8936946382491344</v>
      </c>
      <c r="I61" s="42">
        <v>5.8871339332363641</v>
      </c>
      <c r="J61" s="89">
        <v>0.92927031500000001</v>
      </c>
      <c r="K61" s="89">
        <v>-1.0452849999999991E-3</v>
      </c>
      <c r="L61" s="89">
        <v>-5.0276849999999996E-3</v>
      </c>
      <c r="M61" s="89">
        <v>1.7871525000000004</v>
      </c>
      <c r="N61" s="89">
        <v>1.0670034320000001E-2</v>
      </c>
      <c r="O61" s="89">
        <v>0.58841727999999993</v>
      </c>
      <c r="P61" s="89">
        <v>1.08</v>
      </c>
      <c r="Q61" s="89">
        <v>0.99</v>
      </c>
      <c r="R61" s="89">
        <v>1.96</v>
      </c>
      <c r="S61" s="106">
        <f t="shared" ref="S61:S66" si="22">E61*J61/$J$60*P61</f>
        <v>1.0254367619977738</v>
      </c>
      <c r="T61" s="106">
        <f t="shared" si="20"/>
        <v>-2.5436761997773782E-2</v>
      </c>
      <c r="U61" s="106">
        <f t="shared" ref="U61:U66" si="23">F61*M61/$M$60*P61</f>
        <v>2.0457439060510949</v>
      </c>
      <c r="V61" s="106">
        <f t="shared" si="21"/>
        <v>-4.5743906051094907E-2</v>
      </c>
    </row>
    <row r="62" spans="1:22">
      <c r="A62">
        <v>10</v>
      </c>
      <c r="B62" s="41">
        <v>19.100000000000001</v>
      </c>
      <c r="C62" s="21">
        <v>30</v>
      </c>
      <c r="D62" s="21">
        <v>0.25</v>
      </c>
      <c r="E62" s="42">
        <v>1</v>
      </c>
      <c r="F62" s="42">
        <v>2</v>
      </c>
      <c r="G62" s="21">
        <v>3</v>
      </c>
      <c r="H62" s="42">
        <v>6.429151413542705</v>
      </c>
      <c r="I62" s="42">
        <v>6.2593064549090913</v>
      </c>
      <c r="J62" s="89">
        <v>0.86667406499999999</v>
      </c>
      <c r="K62" s="89">
        <v>7.0304650000000022E-3</v>
      </c>
      <c r="L62" s="89">
        <v>-3.3803449999999999E-3</v>
      </c>
      <c r="M62" s="89">
        <v>1.3630981</v>
      </c>
      <c r="N62" s="89">
        <v>1.306182528E-2</v>
      </c>
      <c r="O62" s="89">
        <v>0.67048965120000004</v>
      </c>
      <c r="P62" s="89">
        <v>1.1499999999999999</v>
      </c>
      <c r="Q62" s="89">
        <v>0.94</v>
      </c>
      <c r="R62" s="89">
        <v>1.9</v>
      </c>
      <c r="S62" s="106">
        <f t="shared" si="22"/>
        <v>1.0183491477348661</v>
      </c>
      <c r="T62" s="106">
        <f t="shared" si="20"/>
        <v>-1.8349147734866067E-2</v>
      </c>
      <c r="U62" s="106">
        <f t="shared" si="23"/>
        <v>1.6614636744136524</v>
      </c>
      <c r="V62" s="106">
        <f t="shared" si="21"/>
        <v>0.33853632558634761</v>
      </c>
    </row>
    <row r="63" spans="1:22">
      <c r="A63">
        <v>10</v>
      </c>
      <c r="B63" s="41">
        <v>19.100000000000001</v>
      </c>
      <c r="C63" s="21">
        <v>30</v>
      </c>
      <c r="D63" s="21">
        <v>0.25</v>
      </c>
      <c r="E63" s="42">
        <v>1</v>
      </c>
      <c r="F63" s="42">
        <v>2</v>
      </c>
      <c r="G63" s="21">
        <v>5</v>
      </c>
      <c r="H63" s="42">
        <v>6.2509350443672931</v>
      </c>
      <c r="I63" s="42">
        <v>7.97031492334545</v>
      </c>
      <c r="J63" s="89">
        <v>0.81321648499999999</v>
      </c>
      <c r="K63" s="89">
        <v>1.7384554999999999E-2</v>
      </c>
      <c r="L63" s="89">
        <v>-1.7647199999999991E-3</v>
      </c>
      <c r="M63" s="89">
        <v>1.1610189</v>
      </c>
      <c r="N63" s="89">
        <v>1.5149048E-2</v>
      </c>
      <c r="O63" s="89">
        <v>0.7499865027</v>
      </c>
      <c r="P63" s="89">
        <v>1.1499999999999999</v>
      </c>
      <c r="Q63" s="89">
        <v>0.94</v>
      </c>
      <c r="R63" s="89">
        <v>1.88</v>
      </c>
      <c r="S63" s="106">
        <f t="shared" si="22"/>
        <v>0.95553605198015634</v>
      </c>
      <c r="T63" s="106">
        <f t="shared" si="20"/>
        <v>4.4463948019843658E-2</v>
      </c>
      <c r="U63" s="106">
        <f t="shared" si="23"/>
        <v>1.4151517984345343</v>
      </c>
      <c r="V63" s="106">
        <f t="shared" si="21"/>
        <v>0.58484820156546569</v>
      </c>
    </row>
    <row r="64" spans="1:22">
      <c r="A64">
        <v>10</v>
      </c>
      <c r="B64" s="41">
        <v>19.600000000000001</v>
      </c>
      <c r="C64" s="21">
        <v>30</v>
      </c>
      <c r="D64" s="21">
        <v>0.25</v>
      </c>
      <c r="E64" s="42">
        <v>1</v>
      </c>
      <c r="F64" s="42">
        <v>2</v>
      </c>
      <c r="G64" s="21">
        <v>7</v>
      </c>
      <c r="H64" s="42">
        <v>4.9402725503513283</v>
      </c>
      <c r="I64" s="42">
        <v>12.652794603781823</v>
      </c>
      <c r="J64" s="89">
        <v>0.77152445500000011</v>
      </c>
      <c r="K64" s="89">
        <v>3.4556820000000002E-2</v>
      </c>
      <c r="L64" s="89">
        <v>-2.0551999999999983E-4</v>
      </c>
      <c r="M64" s="89">
        <v>0.95191000000000003</v>
      </c>
      <c r="N64" s="89">
        <v>1.8118057999999999E-2</v>
      </c>
      <c r="O64" s="89">
        <v>0.81336786429999985</v>
      </c>
      <c r="P64" s="89">
        <v>1.1099999999999999</v>
      </c>
      <c r="Q64" s="89">
        <v>0.91999999999999993</v>
      </c>
      <c r="R64" s="89">
        <v>1.8599999999999999</v>
      </c>
      <c r="S64" s="106">
        <f t="shared" si="22"/>
        <v>0.87501548461589329</v>
      </c>
      <c r="T64" s="106">
        <f t="shared" si="20"/>
        <v>0.12498451538410671</v>
      </c>
      <c r="U64" s="106">
        <f t="shared" si="23"/>
        <v>1.1199142369330322</v>
      </c>
      <c r="V64" s="106">
        <f t="shared" si="21"/>
        <v>0.88008576306696784</v>
      </c>
    </row>
    <row r="65" spans="1:22">
      <c r="A65">
        <v>10</v>
      </c>
      <c r="B65" s="41">
        <v>21.2</v>
      </c>
      <c r="C65" s="21">
        <v>30</v>
      </c>
      <c r="D65" s="21">
        <v>0.25</v>
      </c>
      <c r="E65" s="42">
        <v>1</v>
      </c>
      <c r="F65" s="42">
        <v>2</v>
      </c>
      <c r="G65" s="21">
        <v>24</v>
      </c>
      <c r="H65" s="42">
        <v>12.753009477450698</v>
      </c>
      <c r="I65" s="42">
        <v>1.0336955635165779</v>
      </c>
      <c r="J65" s="89">
        <v>0.40900824000000008</v>
      </c>
      <c r="K65" s="89">
        <v>4.3389475000000004E-2</v>
      </c>
      <c r="L65" s="89">
        <v>4.279632500000001E-2</v>
      </c>
      <c r="M65" s="89">
        <v>0.44714152899999998</v>
      </c>
      <c r="N65" s="89">
        <v>3.8906207999999998E-2</v>
      </c>
      <c r="O65" s="89">
        <v>1.10557075</v>
      </c>
      <c r="P65" s="89">
        <v>1.08</v>
      </c>
      <c r="Q65" s="89">
        <v>0.98</v>
      </c>
      <c r="R65" s="89">
        <v>1.92</v>
      </c>
      <c r="S65" s="106">
        <f t="shared" si="22"/>
        <v>0.45133485756080405</v>
      </c>
      <c r="T65" s="106">
        <f t="shared" si="20"/>
        <v>0.54866514243919595</v>
      </c>
      <c r="U65" s="106">
        <f t="shared" si="23"/>
        <v>0.51184051618097426</v>
      </c>
      <c r="V65" s="106">
        <f t="shared" si="21"/>
        <v>1.4881594838190257</v>
      </c>
    </row>
    <row r="66" spans="1:22">
      <c r="A66">
        <v>10</v>
      </c>
      <c r="B66" s="43">
        <v>20</v>
      </c>
      <c r="C66" s="21">
        <v>30</v>
      </c>
      <c r="D66" s="21">
        <v>0.25</v>
      </c>
      <c r="E66" s="42">
        <v>1</v>
      </c>
      <c r="F66" s="42">
        <v>2</v>
      </c>
      <c r="G66" s="21">
        <v>27</v>
      </c>
      <c r="H66" s="42">
        <v>1.1935002240123307</v>
      </c>
      <c r="I66" s="42">
        <v>279.7853375728485</v>
      </c>
      <c r="J66" s="89">
        <v>0.36356379000000005</v>
      </c>
      <c r="K66" s="89">
        <v>0.56061205000000003</v>
      </c>
      <c r="L66" s="89">
        <v>5.4826910000000006E-2</v>
      </c>
      <c r="M66" s="89">
        <v>0.43005468099999999</v>
      </c>
      <c r="N66" s="89">
        <v>4.3088057999999999E-2</v>
      </c>
      <c r="O66" s="89">
        <v>1.1201594799999999</v>
      </c>
      <c r="P66" s="89">
        <v>0.98</v>
      </c>
      <c r="Q66" s="89">
        <v>0.99</v>
      </c>
      <c r="R66" s="89">
        <v>1.8399999999999999</v>
      </c>
      <c r="S66" s="106">
        <f t="shared" si="22"/>
        <v>0.36404054939052016</v>
      </c>
      <c r="T66" s="106">
        <f t="shared" si="20"/>
        <v>0.63595945060947989</v>
      </c>
      <c r="U66" s="106">
        <f t="shared" si="23"/>
        <v>0.4466996915100912</v>
      </c>
      <c r="V66" s="106">
        <f t="shared" si="21"/>
        <v>1.5533003084899089</v>
      </c>
    </row>
    <row r="67" spans="1:22">
      <c r="A67">
        <v>11</v>
      </c>
      <c r="B67" s="15">
        <v>24.7</v>
      </c>
      <c r="C67" s="15">
        <v>30</v>
      </c>
      <c r="D67" s="15">
        <v>0.25</v>
      </c>
      <c r="E67" s="44">
        <v>3</v>
      </c>
      <c r="F67" s="44">
        <v>6</v>
      </c>
      <c r="G67" s="15">
        <v>0</v>
      </c>
      <c r="H67" s="26"/>
      <c r="I67" s="26"/>
      <c r="J67" s="4">
        <v>2.9075281249999998</v>
      </c>
      <c r="K67" s="4">
        <v>-4.3433550000000001E-3</v>
      </c>
      <c r="L67" s="4">
        <v>-5.1056649999999997E-3</v>
      </c>
      <c r="M67" s="4">
        <v>5.1745322000000007</v>
      </c>
      <c r="N67" s="4">
        <v>1.013485032E-2</v>
      </c>
      <c r="O67" s="4">
        <v>0.58217212029999998</v>
      </c>
      <c r="P67" s="4">
        <v>1</v>
      </c>
      <c r="Q67" s="4">
        <v>1</v>
      </c>
      <c r="R67" s="4">
        <v>2</v>
      </c>
      <c r="S67" s="106">
        <f>E67*J67/$J$67*P67</f>
        <v>3.0000000000000004</v>
      </c>
      <c r="T67" s="106">
        <f t="shared" si="20"/>
        <v>0</v>
      </c>
      <c r="U67" s="106">
        <f>F67*M67/$M$67*P67</f>
        <v>6</v>
      </c>
      <c r="V67" s="106">
        <f t="shared" si="21"/>
        <v>0</v>
      </c>
    </row>
    <row r="68" spans="1:22">
      <c r="A68">
        <v>11</v>
      </c>
      <c r="B68" s="36">
        <v>23.7</v>
      </c>
      <c r="C68" s="15">
        <v>30</v>
      </c>
      <c r="D68" s="15">
        <v>0.25</v>
      </c>
      <c r="E68" s="44">
        <v>3</v>
      </c>
      <c r="F68" s="44">
        <v>6</v>
      </c>
      <c r="G68" s="15">
        <v>1</v>
      </c>
      <c r="H68" s="44">
        <v>2.8203793100295647</v>
      </c>
      <c r="I68" s="44">
        <v>81.495593174690924</v>
      </c>
      <c r="J68" s="4">
        <v>2.6404009399999997</v>
      </c>
      <c r="K68" s="4">
        <v>4.6342120000000007E-2</v>
      </c>
      <c r="L68" s="4">
        <v>-3.2678649999999996E-3</v>
      </c>
      <c r="M68" s="4">
        <v>4.5776250000000003</v>
      </c>
      <c r="N68" s="4">
        <v>1.2261888979999998E-2</v>
      </c>
      <c r="O68" s="4">
        <v>1.3387330149999999</v>
      </c>
      <c r="P68" s="4">
        <v>1.07</v>
      </c>
      <c r="Q68" s="4">
        <v>0.98</v>
      </c>
      <c r="R68" s="4">
        <v>2.1</v>
      </c>
      <c r="S68" s="106">
        <f t="shared" ref="S68:S72" si="24">E68*J68/$J$67*P68</f>
        <v>2.9150834155387577</v>
      </c>
      <c r="T68" s="106">
        <f t="shared" si="20"/>
        <v>8.4916584461242284E-2</v>
      </c>
      <c r="U68" s="106">
        <f t="shared" ref="U68:U72" si="25">F68*M68/$M$67*P68</f>
        <v>5.6794220934599648</v>
      </c>
      <c r="V68" s="106">
        <f t="shared" si="21"/>
        <v>0.32057790654003515</v>
      </c>
    </row>
    <row r="69" spans="1:22">
      <c r="A69">
        <v>11</v>
      </c>
      <c r="B69" s="36">
        <v>25.2</v>
      </c>
      <c r="C69" s="15">
        <v>30</v>
      </c>
      <c r="D69" s="15">
        <v>0.25</v>
      </c>
      <c r="E69" s="44">
        <v>3</v>
      </c>
      <c r="F69" s="44">
        <v>6</v>
      </c>
      <c r="G69" s="15">
        <v>3</v>
      </c>
      <c r="H69" s="44">
        <v>1.7764347041771464</v>
      </c>
      <c r="I69" s="44">
        <v>245.40588648247271</v>
      </c>
      <c r="J69" s="4">
        <v>2.3558362499999999</v>
      </c>
      <c r="K69" s="4">
        <v>0.36325203000000006</v>
      </c>
      <c r="L69" s="4">
        <v>5.0286750000000007E-3</v>
      </c>
      <c r="M69" s="4">
        <v>3.0885098000000002</v>
      </c>
      <c r="N69" s="4">
        <v>2.0067961999999998E-2</v>
      </c>
      <c r="O69" s="4">
        <v>1.9522135</v>
      </c>
      <c r="P69" s="4">
        <v>1.05</v>
      </c>
      <c r="Q69" s="4">
        <v>0.95</v>
      </c>
      <c r="R69" s="4">
        <v>1.97</v>
      </c>
      <c r="S69" s="106">
        <f t="shared" si="24"/>
        <v>2.5523000529874498</v>
      </c>
      <c r="T69" s="106">
        <f t="shared" si="20"/>
        <v>0.44769994701255023</v>
      </c>
      <c r="U69" s="106">
        <f t="shared" si="25"/>
        <v>3.7602648873264326</v>
      </c>
      <c r="V69" s="106">
        <f t="shared" si="21"/>
        <v>2.2397351126735674</v>
      </c>
    </row>
    <row r="70" spans="1:22">
      <c r="A70">
        <v>11</v>
      </c>
      <c r="B70" s="36">
        <v>26</v>
      </c>
      <c r="C70" s="15">
        <v>30</v>
      </c>
      <c r="D70" s="15">
        <v>0.25</v>
      </c>
      <c r="E70" s="44">
        <v>3</v>
      </c>
      <c r="F70" s="44">
        <v>6</v>
      </c>
      <c r="G70" s="15">
        <v>4</v>
      </c>
      <c r="H70" s="44">
        <v>1.045547831151808</v>
      </c>
      <c r="I70" s="44">
        <v>871.76667797672746</v>
      </c>
      <c r="J70" s="4">
        <v>2.2346606250000001</v>
      </c>
      <c r="K70" s="4">
        <v>0.8773626000000001</v>
      </c>
      <c r="L70" s="4">
        <v>1.2711805E-2</v>
      </c>
      <c r="M70" s="4">
        <v>2.5566199999999997</v>
      </c>
      <c r="N70" s="4">
        <v>2.2621472E-2</v>
      </c>
      <c r="O70" s="4">
        <v>2.2532898399999999</v>
      </c>
      <c r="P70" s="4">
        <v>1.05</v>
      </c>
      <c r="Q70" s="4">
        <v>1</v>
      </c>
      <c r="R70" s="4">
        <v>2.0700000000000003</v>
      </c>
      <c r="S70" s="106">
        <f t="shared" si="24"/>
        <v>2.4210190464623627</v>
      </c>
      <c r="T70" s="106">
        <f t="shared" si="20"/>
        <v>0.57898095353763734</v>
      </c>
      <c r="U70" s="106">
        <f t="shared" si="25"/>
        <v>3.1126883315171945</v>
      </c>
      <c r="V70" s="106">
        <f t="shared" si="21"/>
        <v>2.8873116684828055</v>
      </c>
    </row>
    <row r="71" spans="1:22">
      <c r="A71">
        <v>11</v>
      </c>
      <c r="B71" s="36">
        <v>26.2</v>
      </c>
      <c r="C71" s="15">
        <v>30</v>
      </c>
      <c r="D71" s="15">
        <v>0.25</v>
      </c>
      <c r="E71" s="44">
        <v>3</v>
      </c>
      <c r="F71" s="44">
        <v>6</v>
      </c>
      <c r="G71" s="15">
        <v>5</v>
      </c>
      <c r="H71" s="44">
        <v>1.1258720649429022</v>
      </c>
      <c r="I71" s="44">
        <v>1258.4333287869088</v>
      </c>
      <c r="J71" s="4">
        <v>2.1050765650000001</v>
      </c>
      <c r="K71" s="4">
        <v>0.59563795000000008</v>
      </c>
      <c r="L71" s="4">
        <v>2.3230085000000004E-2</v>
      </c>
      <c r="M71" s="4">
        <v>2.0284937999999997</v>
      </c>
      <c r="N71" s="4">
        <v>2.4692472E-2</v>
      </c>
      <c r="O71" s="4">
        <v>2.5196160000000001</v>
      </c>
      <c r="P71" s="4">
        <v>0.88</v>
      </c>
      <c r="Q71" s="4">
        <v>1.02</v>
      </c>
      <c r="R71" s="4">
        <v>2.0700000000000003</v>
      </c>
      <c r="S71" s="106">
        <f t="shared" si="24"/>
        <v>1.911383791549738</v>
      </c>
      <c r="T71" s="106">
        <f t="shared" si="20"/>
        <v>1.088616208450262</v>
      </c>
      <c r="U71" s="106">
        <f t="shared" si="25"/>
        <v>2.0698387506410718</v>
      </c>
      <c r="V71" s="106">
        <f t="shared" si="21"/>
        <v>3.9301612493589282</v>
      </c>
    </row>
    <row r="72" spans="1:22">
      <c r="A72">
        <v>11</v>
      </c>
      <c r="B72" s="36">
        <v>26.2</v>
      </c>
      <c r="C72" s="15">
        <v>30</v>
      </c>
      <c r="D72" s="15">
        <v>0.25</v>
      </c>
      <c r="E72" s="44">
        <v>3</v>
      </c>
      <c r="F72" s="44">
        <v>6</v>
      </c>
      <c r="G72" s="15">
        <v>6</v>
      </c>
      <c r="H72" s="44">
        <v>0.93850374793083036</v>
      </c>
      <c r="I72" s="44">
        <v>966.64721478545539</v>
      </c>
      <c r="J72" s="4">
        <v>1.9154253100000003</v>
      </c>
      <c r="K72" s="4">
        <v>1.19644375</v>
      </c>
      <c r="L72" s="4">
        <v>3.6425385000000005E-2</v>
      </c>
      <c r="M72" s="4">
        <v>1.5580151999999998</v>
      </c>
      <c r="N72" s="4">
        <v>2.5784792000000001E-2</v>
      </c>
      <c r="O72" s="4">
        <v>2.7541286400000002</v>
      </c>
      <c r="P72" s="4">
        <v>0.75</v>
      </c>
      <c r="Q72" s="4">
        <v>1.1499999999999999</v>
      </c>
      <c r="R72" s="4">
        <v>2.16</v>
      </c>
      <c r="S72" s="106">
        <f t="shared" si="24"/>
        <v>1.4822580426457617</v>
      </c>
      <c r="T72" s="106">
        <f t="shared" si="20"/>
        <v>1.5177419573542383</v>
      </c>
      <c r="U72" s="106">
        <f t="shared" si="25"/>
        <v>1.3549183054653711</v>
      </c>
      <c r="V72" s="106">
        <f t="shared" si="21"/>
        <v>4.6450816945346292</v>
      </c>
    </row>
    <row r="73" spans="1:22">
      <c r="A73">
        <v>12</v>
      </c>
      <c r="B73" s="28">
        <v>26</v>
      </c>
      <c r="C73" s="17">
        <v>30</v>
      </c>
      <c r="D73" s="17">
        <v>0.25</v>
      </c>
      <c r="E73" s="29">
        <v>1</v>
      </c>
      <c r="F73" s="29">
        <v>2</v>
      </c>
      <c r="G73" s="17">
        <v>0</v>
      </c>
      <c r="H73" s="55"/>
      <c r="I73" s="55"/>
      <c r="J73" s="2">
        <v>0.98206601500000001</v>
      </c>
      <c r="K73" s="2">
        <v>-5.80286E-3</v>
      </c>
      <c r="L73" s="2">
        <v>-5.7750149999999997E-3</v>
      </c>
      <c r="M73" s="2">
        <v>1.9369701000000004</v>
      </c>
      <c r="N73" s="2">
        <v>3.7841374592E-3</v>
      </c>
      <c r="O73" s="2">
        <v>1.4951506944E-2</v>
      </c>
      <c r="P73" s="2">
        <v>1</v>
      </c>
      <c r="Q73" s="2">
        <v>1</v>
      </c>
      <c r="R73" s="2">
        <v>2</v>
      </c>
      <c r="S73" s="106">
        <f>E73*J73/$J$73*P73</f>
        <v>1</v>
      </c>
      <c r="T73" s="106">
        <f t="shared" si="20"/>
        <v>0</v>
      </c>
      <c r="U73" s="106">
        <f>F73*M73/$M$73*P73</f>
        <v>2</v>
      </c>
      <c r="V73" s="106">
        <f t="shared" si="21"/>
        <v>0</v>
      </c>
    </row>
    <row r="74" spans="1:22">
      <c r="A74">
        <v>12</v>
      </c>
      <c r="B74" s="28">
        <v>23.4</v>
      </c>
      <c r="C74" s="17">
        <v>30</v>
      </c>
      <c r="D74" s="17">
        <v>0.25</v>
      </c>
      <c r="E74" s="29">
        <v>1</v>
      </c>
      <c r="F74" s="29">
        <v>2</v>
      </c>
      <c r="G74" s="17">
        <v>1</v>
      </c>
      <c r="H74" s="29">
        <v>4.2495739072659333</v>
      </c>
      <c r="I74" s="29">
        <v>22.747378625745451</v>
      </c>
      <c r="J74" s="2">
        <v>0.9374429700000001</v>
      </c>
      <c r="K74" s="2">
        <v>8.2509899999999997E-3</v>
      </c>
      <c r="L74" s="2">
        <v>-3.7167799999999998E-3</v>
      </c>
      <c r="M74" s="2">
        <v>1.5942662000000001</v>
      </c>
      <c r="N74" s="2">
        <v>6.9055176200000009E-3</v>
      </c>
      <c r="O74" s="2">
        <v>8.2573499999999994E-2</v>
      </c>
      <c r="P74" s="2">
        <v>1.0699999999999998</v>
      </c>
      <c r="Q74" s="2">
        <v>0.98</v>
      </c>
      <c r="R74" s="2">
        <v>1.98</v>
      </c>
      <c r="S74" s="106">
        <f t="shared" ref="S74:S78" si="26">E74*J74/$J$73*P74</f>
        <v>1.0213814169101452</v>
      </c>
      <c r="T74" s="106">
        <f t="shared" si="20"/>
        <v>-2.1381416910145168E-2</v>
      </c>
      <c r="U74" s="106">
        <f t="shared" ref="U74:U78" si="27">F74*M74/$M$73*P74</f>
        <v>1.7613744621044998</v>
      </c>
      <c r="V74" s="106">
        <f t="shared" si="21"/>
        <v>0.23862553789550023</v>
      </c>
    </row>
    <row r="75" spans="1:22">
      <c r="A75">
        <v>12</v>
      </c>
      <c r="B75" s="28">
        <v>22.8</v>
      </c>
      <c r="C75" s="17">
        <v>30</v>
      </c>
      <c r="D75" s="17">
        <v>0.25</v>
      </c>
      <c r="E75" s="29">
        <v>1</v>
      </c>
      <c r="F75" s="29">
        <v>2</v>
      </c>
      <c r="G75" s="17">
        <v>3</v>
      </c>
      <c r="H75" s="29">
        <v>4.6520354518590459</v>
      </c>
      <c r="I75" s="29">
        <v>53.211920268945455</v>
      </c>
      <c r="J75" s="2">
        <v>0.86845304500000009</v>
      </c>
      <c r="K75" s="2">
        <v>7.4556125000000001E-2</v>
      </c>
      <c r="L75" s="2">
        <v>-2.160394999999999E-3</v>
      </c>
      <c r="M75" s="2">
        <v>1.1287928</v>
      </c>
      <c r="N75" s="2">
        <v>1.0600437779999999E-2</v>
      </c>
      <c r="O75" s="2">
        <v>0.23167544000000001</v>
      </c>
      <c r="P75" s="2">
        <v>1.04</v>
      </c>
      <c r="Q75" s="2">
        <v>0.98</v>
      </c>
      <c r="R75" s="2">
        <v>1.98</v>
      </c>
      <c r="S75" s="106">
        <f t="shared" si="26"/>
        <v>0.91968477984649544</v>
      </c>
      <c r="T75" s="106">
        <f t="shared" si="20"/>
        <v>8.0315220153504563E-2</v>
      </c>
      <c r="U75" s="106">
        <f t="shared" si="27"/>
        <v>1.2121452076105872</v>
      </c>
      <c r="V75" s="106">
        <f t="shared" si="21"/>
        <v>0.78785479238941281</v>
      </c>
    </row>
    <row r="76" spans="1:22">
      <c r="A76">
        <v>12</v>
      </c>
      <c r="B76" s="28">
        <v>23.4</v>
      </c>
      <c r="C76" s="17">
        <v>30</v>
      </c>
      <c r="D76" s="17">
        <v>0.25</v>
      </c>
      <c r="E76" s="29">
        <v>1</v>
      </c>
      <c r="F76" s="29">
        <v>2</v>
      </c>
      <c r="G76" s="17">
        <v>4</v>
      </c>
      <c r="H76" s="29">
        <v>2.5677270154407741</v>
      </c>
      <c r="I76" s="29">
        <v>236.85230249454548</v>
      </c>
      <c r="J76" s="2">
        <v>0.76974484500000007</v>
      </c>
      <c r="K76" s="2">
        <v>0.21767953000000001</v>
      </c>
      <c r="L76" s="2">
        <v>-1.5438499999999907E-4</v>
      </c>
      <c r="M76" s="2">
        <v>0.59068619999999994</v>
      </c>
      <c r="N76" s="2">
        <v>1.4341418E-2</v>
      </c>
      <c r="O76" s="2">
        <v>0.45972454000000001</v>
      </c>
      <c r="P76" s="2">
        <v>0.93899999999999995</v>
      </c>
      <c r="Q76" s="2">
        <v>1</v>
      </c>
      <c r="R76" s="2">
        <v>1.99</v>
      </c>
      <c r="S76" s="106">
        <f t="shared" si="26"/>
        <v>0.73598963655717176</v>
      </c>
      <c r="T76" s="106">
        <f t="shared" si="20"/>
        <v>0.26401036344282824</v>
      </c>
      <c r="U76" s="106">
        <f t="shared" si="27"/>
        <v>0.57270304977862052</v>
      </c>
      <c r="V76" s="106">
        <f t="shared" si="21"/>
        <v>1.4272969502213795</v>
      </c>
    </row>
    <row r="77" spans="1:22">
      <c r="A77">
        <v>12</v>
      </c>
      <c r="B77" s="28">
        <v>23.4</v>
      </c>
      <c r="C77" s="17">
        <v>30</v>
      </c>
      <c r="D77" s="17">
        <v>0.25</v>
      </c>
      <c r="E77" s="29">
        <v>1</v>
      </c>
      <c r="F77" s="29">
        <v>2</v>
      </c>
      <c r="G77" s="17">
        <v>5</v>
      </c>
      <c r="H77" s="29">
        <v>1.2896175445833196</v>
      </c>
      <c r="I77" s="29">
        <v>589.62743672145439</v>
      </c>
      <c r="J77" s="2">
        <v>0.46907898500000006</v>
      </c>
      <c r="K77" s="2">
        <v>0.52043910000000004</v>
      </c>
      <c r="L77" s="2">
        <v>3.5109E-3</v>
      </c>
      <c r="M77" s="2">
        <v>0.20283119999999999</v>
      </c>
      <c r="N77" s="2">
        <v>1.8550922000000001E-2</v>
      </c>
      <c r="O77" s="2">
        <v>0.70909414000000004</v>
      </c>
      <c r="P77" s="2">
        <v>0.83</v>
      </c>
      <c r="Q77" s="2">
        <v>1.1099999999999999</v>
      </c>
      <c r="R77" s="2">
        <v>1.0499999999999998</v>
      </c>
      <c r="S77" s="106">
        <f t="shared" si="26"/>
        <v>0.39644540346913443</v>
      </c>
      <c r="T77" s="106">
        <f t="shared" si="20"/>
        <v>0.60355459653086552</v>
      </c>
      <c r="U77" s="106">
        <f t="shared" si="27"/>
        <v>0.17382807922538399</v>
      </c>
      <c r="V77" s="106">
        <f t="shared" si="21"/>
        <v>1.8261719207746161</v>
      </c>
    </row>
    <row r="78" spans="1:22">
      <c r="A78">
        <v>12</v>
      </c>
      <c r="B78" s="28">
        <v>23.2</v>
      </c>
      <c r="C78" s="17">
        <v>30</v>
      </c>
      <c r="D78" s="17">
        <v>0.25</v>
      </c>
      <c r="E78" s="29">
        <v>1</v>
      </c>
      <c r="F78" s="29">
        <v>2</v>
      </c>
      <c r="G78" s="17">
        <v>6</v>
      </c>
      <c r="H78" s="29">
        <v>0.70720979955242314</v>
      </c>
      <c r="I78" s="29">
        <v>794.29051352727311</v>
      </c>
      <c r="J78" s="2">
        <v>1.0830799999999998E-2</v>
      </c>
      <c r="K78" s="2">
        <v>0.82376440000000006</v>
      </c>
      <c r="L78" s="2">
        <v>9.1155300000000036E-3</v>
      </c>
      <c r="M78" s="2">
        <v>1.4233801999999999E-2</v>
      </c>
      <c r="N78" s="2">
        <v>2.093625E-2</v>
      </c>
      <c r="O78" s="2">
        <v>0.86148853999999997</v>
      </c>
      <c r="P78" s="2">
        <v>0.66999999999999993</v>
      </c>
      <c r="Q78" s="2">
        <v>1.29</v>
      </c>
      <c r="R78" s="2">
        <v>2.15</v>
      </c>
      <c r="S78" s="106">
        <f t="shared" si="26"/>
        <v>7.389152958317163E-3</v>
      </c>
      <c r="T78" s="106">
        <f t="shared" si="20"/>
        <v>0.99261084704168279</v>
      </c>
      <c r="U78" s="106">
        <f t="shared" si="27"/>
        <v>9.8469742408517254E-3</v>
      </c>
      <c r="V78" s="106">
        <f t="shared" si="21"/>
        <v>1.9901530257591482</v>
      </c>
    </row>
    <row r="79" spans="1:22">
      <c r="A79">
        <v>13</v>
      </c>
      <c r="B79" s="30">
        <v>23.6</v>
      </c>
      <c r="C79" s="19">
        <v>10</v>
      </c>
      <c r="D79" s="19">
        <v>0.25</v>
      </c>
      <c r="E79" s="31">
        <v>1</v>
      </c>
      <c r="F79" s="31">
        <v>2</v>
      </c>
      <c r="G79" s="19">
        <v>0</v>
      </c>
      <c r="H79" s="31"/>
      <c r="I79" s="31"/>
      <c r="J79" s="8">
        <v>0.99474460999999992</v>
      </c>
      <c r="K79" s="8">
        <v>-6.195E-3</v>
      </c>
      <c r="L79" s="8">
        <v>-6.195E-3</v>
      </c>
      <c r="M79" s="8">
        <v>1.9440200000000003</v>
      </c>
      <c r="N79" s="8">
        <v>3.6722711249999999E-3</v>
      </c>
      <c r="O79" s="8">
        <v>1.3364867863999999E-2</v>
      </c>
      <c r="P79" s="8">
        <v>1</v>
      </c>
      <c r="Q79" s="8">
        <v>1</v>
      </c>
      <c r="R79" s="8">
        <v>2</v>
      </c>
      <c r="S79" s="106">
        <f>E79*J79/$J$79*P79</f>
        <v>1</v>
      </c>
      <c r="T79" s="106">
        <f t="shared" si="20"/>
        <v>0</v>
      </c>
      <c r="U79" s="106">
        <f>F79*M79/$M$79*P79</f>
        <v>2</v>
      </c>
      <c r="V79" s="106">
        <f t="shared" si="21"/>
        <v>0</v>
      </c>
    </row>
    <row r="80" spans="1:22">
      <c r="A80">
        <v>13</v>
      </c>
      <c r="B80" s="90">
        <v>20.3</v>
      </c>
      <c r="C80" s="19">
        <v>10</v>
      </c>
      <c r="D80" s="19">
        <v>0.25</v>
      </c>
      <c r="E80" s="31">
        <v>1</v>
      </c>
      <c r="F80" s="31">
        <v>2</v>
      </c>
      <c r="G80" s="19">
        <v>1</v>
      </c>
      <c r="H80" s="31">
        <v>5.9162837734509033</v>
      </c>
      <c r="I80" s="31">
        <v>0.93902790472727116</v>
      </c>
      <c r="J80" s="8">
        <v>0.94515039000000001</v>
      </c>
      <c r="K80" s="8">
        <v>-5.7955250000000002E-3</v>
      </c>
      <c r="L80" s="8">
        <v>-5.5223499999999997E-3</v>
      </c>
      <c r="M80" s="8">
        <v>1.8053672000000003</v>
      </c>
      <c r="N80" s="8">
        <v>4.0577813408000001E-3</v>
      </c>
      <c r="O80" s="8">
        <v>2.74434486E-2</v>
      </c>
      <c r="P80" s="8">
        <v>1.08</v>
      </c>
      <c r="Q80" s="8">
        <v>0.97000000000000008</v>
      </c>
      <c r="R80" s="8">
        <v>1.92</v>
      </c>
      <c r="S80" s="106">
        <f t="shared" ref="S80:S85" si="28">E80*J80/$J$79*P80</f>
        <v>1.0261552673303755</v>
      </c>
      <c r="T80" s="106">
        <f t="shared" si="20"/>
        <v>-2.6155267330375542E-2</v>
      </c>
      <c r="U80" s="106">
        <f t="shared" ref="U80:U85" si="29">F80*M80/$M$79*P80</f>
        <v>2.005942918282734</v>
      </c>
      <c r="V80" s="106">
        <f t="shared" si="21"/>
        <v>-5.9429182827339666E-3</v>
      </c>
    </row>
    <row r="81" spans="1:22">
      <c r="A81">
        <v>13</v>
      </c>
      <c r="B81" s="90">
        <v>19.2</v>
      </c>
      <c r="C81" s="19">
        <v>10</v>
      </c>
      <c r="D81" s="19">
        <v>0.25</v>
      </c>
      <c r="E81" s="31">
        <v>1</v>
      </c>
      <c r="F81" s="31">
        <v>2</v>
      </c>
      <c r="G81" s="19">
        <v>2</v>
      </c>
      <c r="H81" s="31">
        <v>3.501741902250088</v>
      </c>
      <c r="I81" s="31">
        <v>2.4214929720727292</v>
      </c>
      <c r="J81" s="8">
        <v>0.90080844000000004</v>
      </c>
      <c r="K81" s="8">
        <v>-4.4076299999999992E-3</v>
      </c>
      <c r="L81" s="8">
        <v>-4.7416349999999993E-3</v>
      </c>
      <c r="M81" s="8">
        <v>1.6482312000000003</v>
      </c>
      <c r="N81" s="8">
        <v>6.21352242E-3</v>
      </c>
      <c r="O81" s="8">
        <v>4.7392597600000003E-2</v>
      </c>
      <c r="P81" s="8">
        <v>1.1399999999999999</v>
      </c>
      <c r="Q81" s="8">
        <v>0.94000000000000006</v>
      </c>
      <c r="R81" s="8">
        <v>1.8800000000000001</v>
      </c>
      <c r="S81" s="106">
        <f t="shared" si="28"/>
        <v>1.0323470077410122</v>
      </c>
      <c r="T81" s="106">
        <f t="shared" si="20"/>
        <v>-3.2347007741012179E-2</v>
      </c>
      <c r="U81" s="106">
        <f t="shared" si="29"/>
        <v>1.9330907789014518</v>
      </c>
      <c r="V81" s="106">
        <f t="shared" si="21"/>
        <v>6.6909221098548244E-2</v>
      </c>
    </row>
    <row r="82" spans="1:22">
      <c r="A82">
        <v>13</v>
      </c>
      <c r="B82" s="90">
        <v>19.100000000000001</v>
      </c>
      <c r="C82" s="19">
        <v>10</v>
      </c>
      <c r="D82" s="19">
        <v>0.25</v>
      </c>
      <c r="E82" s="31">
        <v>1</v>
      </c>
      <c r="F82" s="31">
        <v>2</v>
      </c>
      <c r="G82" s="19">
        <v>3</v>
      </c>
      <c r="H82" s="31">
        <v>2.9833294675167936</v>
      </c>
      <c r="I82" s="31">
        <v>4.646938288872728</v>
      </c>
      <c r="J82" s="8">
        <v>0.86372484500000002</v>
      </c>
      <c r="K82" s="8">
        <v>-1.4194549999999992E-3</v>
      </c>
      <c r="L82" s="8">
        <v>-3.9060249999999996E-3</v>
      </c>
      <c r="M82" s="8">
        <v>1.4849208</v>
      </c>
      <c r="N82" s="8">
        <v>8.8787424200000003E-3</v>
      </c>
      <c r="O82" s="8">
        <v>7.5578485399999992E-2</v>
      </c>
      <c r="P82" s="8">
        <v>1.19</v>
      </c>
      <c r="Q82" s="8">
        <v>0.92</v>
      </c>
      <c r="R82" s="8">
        <v>1.8699999999999999</v>
      </c>
      <c r="S82" s="106">
        <f t="shared" si="28"/>
        <v>1.0332627643491328</v>
      </c>
      <c r="T82" s="106">
        <f t="shared" si="20"/>
        <v>-3.3262764349132778E-2</v>
      </c>
      <c r="U82" s="106">
        <f t="shared" si="29"/>
        <v>1.8179398895073093</v>
      </c>
      <c r="V82" s="106">
        <f t="shared" si="21"/>
        <v>0.18206011049269066</v>
      </c>
    </row>
    <row r="83" spans="1:22">
      <c r="A83">
        <v>13</v>
      </c>
      <c r="B83" s="90">
        <v>19.3</v>
      </c>
      <c r="C83" s="19">
        <v>10</v>
      </c>
      <c r="D83" s="19">
        <v>0.25</v>
      </c>
      <c r="E83" s="31">
        <v>1</v>
      </c>
      <c r="F83" s="31">
        <v>2</v>
      </c>
      <c r="G83" s="19">
        <v>4</v>
      </c>
      <c r="H83" s="31">
        <v>2.6866716311685934</v>
      </c>
      <c r="I83" s="31">
        <v>5.3957794706909104</v>
      </c>
      <c r="J83" s="8">
        <v>0.870966405</v>
      </c>
      <c r="K83" s="8">
        <v>2.2343750000000011E-3</v>
      </c>
      <c r="L83" s="8">
        <v>-3.0343749999999997E-3</v>
      </c>
      <c r="M83" s="8">
        <v>1.3181742000000001</v>
      </c>
      <c r="N83" s="8">
        <v>1.0450560500000001E-2</v>
      </c>
      <c r="O83" s="8">
        <v>0.108846</v>
      </c>
      <c r="P83" s="8">
        <v>1.1499999999999999</v>
      </c>
      <c r="Q83" s="8">
        <v>0.89</v>
      </c>
      <c r="R83" s="8">
        <v>1.92</v>
      </c>
      <c r="S83" s="106">
        <f t="shared" si="28"/>
        <v>1.0069030338852503</v>
      </c>
      <c r="T83" s="106">
        <f t="shared" si="20"/>
        <v>-6.9030338852502648E-3</v>
      </c>
      <c r="U83" s="106">
        <f t="shared" si="29"/>
        <v>1.5595521959650618</v>
      </c>
      <c r="V83" s="106">
        <f t="shared" si="21"/>
        <v>0.44044780403493822</v>
      </c>
    </row>
    <row r="84" spans="1:22">
      <c r="A84">
        <v>13</v>
      </c>
      <c r="B84" s="90">
        <v>21.5</v>
      </c>
      <c r="C84" s="19">
        <v>10</v>
      </c>
      <c r="D84" s="19">
        <v>0.25</v>
      </c>
      <c r="E84" s="31">
        <v>1</v>
      </c>
      <c r="F84" s="31">
        <v>2</v>
      </c>
      <c r="G84" s="19">
        <v>20</v>
      </c>
      <c r="H84" s="31">
        <v>0.53376186206426446</v>
      </c>
      <c r="I84" s="31">
        <v>27.666856539299999</v>
      </c>
      <c r="J84" s="8">
        <v>0.49492031500000011</v>
      </c>
      <c r="K84" s="8">
        <v>0.35359573999999999</v>
      </c>
      <c r="L84" s="8">
        <v>2.2394090000000002E-2</v>
      </c>
      <c r="M84" s="8">
        <v>0.27542</v>
      </c>
      <c r="N84" s="8">
        <v>3.7239768000000006E-2</v>
      </c>
      <c r="O84" s="8">
        <v>0.55524415999999999</v>
      </c>
      <c r="P84" s="8">
        <v>1.33</v>
      </c>
      <c r="Q84" s="8">
        <v>0.77</v>
      </c>
      <c r="R84" s="8">
        <v>1.8099999999999998</v>
      </c>
      <c r="S84" s="106">
        <f t="shared" si="28"/>
        <v>0.66172162415637548</v>
      </c>
      <c r="T84" s="106">
        <f t="shared" si="20"/>
        <v>0.33827837584362452</v>
      </c>
      <c r="U84" s="106">
        <f t="shared" si="29"/>
        <v>0.3768568224606742</v>
      </c>
      <c r="V84" s="106">
        <f t="shared" si="21"/>
        <v>1.6231431775393257</v>
      </c>
    </row>
    <row r="85" spans="1:22">
      <c r="A85">
        <v>13</v>
      </c>
      <c r="B85" s="91">
        <v>20.8</v>
      </c>
      <c r="C85" s="19">
        <v>10</v>
      </c>
      <c r="D85" s="19">
        <v>0.25</v>
      </c>
      <c r="E85" s="31">
        <v>1</v>
      </c>
      <c r="F85" s="31">
        <v>2</v>
      </c>
      <c r="G85" s="19">
        <v>21</v>
      </c>
      <c r="H85" s="31">
        <v>0.51416175299238698</v>
      </c>
      <c r="I85" s="31">
        <v>40.960439844799993</v>
      </c>
      <c r="J85" s="8">
        <v>0.46870476500000008</v>
      </c>
      <c r="K85" s="8">
        <v>0.386075155</v>
      </c>
      <c r="L85" s="8">
        <v>2.5330555000000001E-2</v>
      </c>
      <c r="M85" s="8">
        <v>0.2565038</v>
      </c>
      <c r="N85" s="8">
        <v>3.8906207999999998E-2</v>
      </c>
      <c r="O85" s="8">
        <v>0.5688073600000001</v>
      </c>
      <c r="P85" s="8">
        <v>1.3299999999999998</v>
      </c>
      <c r="Q85" s="8">
        <v>0.77</v>
      </c>
      <c r="R85" s="8">
        <v>1.8099999999999998</v>
      </c>
      <c r="S85" s="106">
        <f t="shared" si="28"/>
        <v>0.62667073657227468</v>
      </c>
      <c r="T85" s="106">
        <f t="shared" si="20"/>
        <v>0.37332926342772532</v>
      </c>
      <c r="U85" s="106">
        <f t="shared" si="29"/>
        <v>0.35097381096902286</v>
      </c>
      <c r="V85" s="106">
        <f t="shared" si="21"/>
        <v>1.6490261890309772</v>
      </c>
    </row>
    <row r="86" spans="1:22">
      <c r="A86">
        <v>14</v>
      </c>
      <c r="B86" s="99">
        <v>26.4</v>
      </c>
      <c r="C86" s="16">
        <v>30</v>
      </c>
      <c r="D86" s="16">
        <v>0.25</v>
      </c>
      <c r="E86" s="34">
        <v>3</v>
      </c>
      <c r="F86" s="34">
        <v>6</v>
      </c>
      <c r="G86" s="16">
        <v>0</v>
      </c>
      <c r="H86" s="34"/>
      <c r="I86" s="34"/>
      <c r="J86" s="6">
        <v>2.8289365000000002</v>
      </c>
      <c r="K86" s="6">
        <v>2.7095700000000006E-3</v>
      </c>
      <c r="L86" s="6">
        <v>-4.6638949999999995E-3</v>
      </c>
      <c r="M86" s="6">
        <v>5.0587900000000001</v>
      </c>
      <c r="N86" s="6">
        <v>6.9694281800000007E-3</v>
      </c>
      <c r="O86" s="6">
        <v>5.6369954400000005E-2</v>
      </c>
      <c r="P86" s="6">
        <v>1</v>
      </c>
      <c r="Q86" s="6">
        <v>1</v>
      </c>
      <c r="R86" s="6">
        <v>2</v>
      </c>
      <c r="S86" s="106">
        <f>E86*J86/$J$86*P86</f>
        <v>2.9999999999999996</v>
      </c>
      <c r="T86" s="106">
        <f t="shared" si="20"/>
        <v>0</v>
      </c>
      <c r="U86" s="106">
        <f>F86*M86/$M$86*P86</f>
        <v>6</v>
      </c>
      <c r="V86" s="106">
        <f t="shared" si="21"/>
        <v>0</v>
      </c>
    </row>
    <row r="87" spans="1:22">
      <c r="A87">
        <v>14</v>
      </c>
      <c r="B87" s="33">
        <v>24.6</v>
      </c>
      <c r="C87" s="16">
        <v>30</v>
      </c>
      <c r="D87" s="16">
        <v>0.25</v>
      </c>
      <c r="E87" s="34">
        <v>3</v>
      </c>
      <c r="F87" s="34">
        <v>6</v>
      </c>
      <c r="G87" s="16">
        <v>1</v>
      </c>
      <c r="H87" s="45">
        <v>2.2550185964266785</v>
      </c>
      <c r="I87" s="45">
        <v>107.8402717242182</v>
      </c>
      <c r="J87" s="6">
        <v>2.6866297000000001</v>
      </c>
      <c r="K87" s="6">
        <v>6.9952480000000011E-2</v>
      </c>
      <c r="L87" s="6">
        <v>-2.4177499999999998E-3</v>
      </c>
      <c r="M87" s="6">
        <v>4.1513776</v>
      </c>
      <c r="N87" s="6">
        <v>1.3470188479999999E-2</v>
      </c>
      <c r="O87" s="6">
        <v>0.29793144000000005</v>
      </c>
      <c r="P87" s="6">
        <v>1.06</v>
      </c>
      <c r="Q87" s="6">
        <v>0.98</v>
      </c>
      <c r="R87" s="6">
        <v>1.95</v>
      </c>
      <c r="S87" s="106">
        <f t="shared" ref="S87:S91" si="30">E87*J87/$J$86*P87</f>
        <v>3.0200333043884156</v>
      </c>
      <c r="T87" s="106">
        <f t="shared" si="20"/>
        <v>-2.0033304388415552E-2</v>
      </c>
      <c r="U87" s="106">
        <f t="shared" ref="U87:U91" si="31">F87*M87/$M$86*P87</f>
        <v>5.2191851284595732</v>
      </c>
      <c r="V87" s="106">
        <f t="shared" si="21"/>
        <v>0.78081487154042684</v>
      </c>
    </row>
    <row r="88" spans="1:22">
      <c r="A88">
        <v>14</v>
      </c>
      <c r="B88" s="33">
        <v>25</v>
      </c>
      <c r="C88" s="16">
        <v>30</v>
      </c>
      <c r="D88" s="16">
        <v>0.25</v>
      </c>
      <c r="E88" s="34">
        <v>3</v>
      </c>
      <c r="F88" s="34">
        <v>6</v>
      </c>
      <c r="G88" s="16">
        <v>2</v>
      </c>
      <c r="H88" s="45">
        <v>1.7766870084688404</v>
      </c>
      <c r="I88" s="45">
        <v>237.54209484421816</v>
      </c>
      <c r="J88" s="6">
        <v>2.5360273500000003</v>
      </c>
      <c r="K88" s="6">
        <v>0.21794808499999999</v>
      </c>
      <c r="L88" s="6">
        <v>4.1848500000000056E-4</v>
      </c>
      <c r="M88" s="6">
        <v>3.5221264000000003</v>
      </c>
      <c r="N88" s="6">
        <v>1.7847648000000001E-2</v>
      </c>
      <c r="O88" s="6">
        <v>0.61951013999999993</v>
      </c>
      <c r="P88" s="6">
        <v>1.0900000000000001</v>
      </c>
      <c r="Q88" s="6">
        <v>0.98</v>
      </c>
      <c r="R88" s="6">
        <v>1.92</v>
      </c>
      <c r="S88" s="106">
        <f t="shared" si="30"/>
        <v>2.9314229691970821</v>
      </c>
      <c r="T88" s="106">
        <f t="shared" si="20"/>
        <v>6.8577030802917882E-2</v>
      </c>
      <c r="U88" s="106">
        <f t="shared" si="31"/>
        <v>4.5534024254811927</v>
      </c>
      <c r="V88" s="106">
        <f t="shared" si="21"/>
        <v>1.4465975745188073</v>
      </c>
    </row>
    <row r="89" spans="1:22">
      <c r="A89">
        <v>14</v>
      </c>
      <c r="B89" s="33">
        <v>25.6</v>
      </c>
      <c r="C89" s="16">
        <v>30</v>
      </c>
      <c r="D89" s="16">
        <v>0.25</v>
      </c>
      <c r="E89" s="34">
        <v>3</v>
      </c>
      <c r="F89" s="34">
        <v>6</v>
      </c>
      <c r="G89" s="16">
        <v>3</v>
      </c>
      <c r="H89" s="45">
        <v>1.5715989352040693</v>
      </c>
      <c r="I89" s="45">
        <v>333.91038023985459</v>
      </c>
      <c r="J89" s="6">
        <v>2.4083578000000001</v>
      </c>
      <c r="K89" s="6">
        <v>0.42168105500000003</v>
      </c>
      <c r="L89" s="6">
        <v>6.0628300000000008E-3</v>
      </c>
      <c r="M89" s="6">
        <v>2.7969525000000006</v>
      </c>
      <c r="N89" s="6">
        <v>2.1370778E-2</v>
      </c>
      <c r="O89" s="6">
        <v>1.4113226700000001</v>
      </c>
      <c r="P89" s="6">
        <v>1.05</v>
      </c>
      <c r="Q89" s="6">
        <v>0.99</v>
      </c>
      <c r="R89" s="6">
        <v>1.92</v>
      </c>
      <c r="S89" s="106">
        <f t="shared" si="30"/>
        <v>2.6816887088133652</v>
      </c>
      <c r="T89" s="106">
        <f t="shared" si="20"/>
        <v>0.31831129118663481</v>
      </c>
      <c r="U89" s="106">
        <f t="shared" si="31"/>
        <v>3.483204629960921</v>
      </c>
      <c r="V89" s="106">
        <f t="shared" si="21"/>
        <v>2.516795370039079</v>
      </c>
    </row>
    <row r="90" spans="1:22">
      <c r="A90">
        <v>14</v>
      </c>
      <c r="B90" s="33">
        <v>26.3</v>
      </c>
      <c r="C90" s="16">
        <v>30</v>
      </c>
      <c r="D90" s="16">
        <v>0.25</v>
      </c>
      <c r="E90" s="34">
        <v>3</v>
      </c>
      <c r="F90" s="34">
        <v>6</v>
      </c>
      <c r="G90" s="16">
        <v>4</v>
      </c>
      <c r="H90" s="45">
        <v>1.4155055388694278</v>
      </c>
      <c r="I90" s="45">
        <v>434.66840595243627</v>
      </c>
      <c r="J90" s="6">
        <v>2.1634495999999999</v>
      </c>
      <c r="K90" s="6">
        <v>0.67609805000000001</v>
      </c>
      <c r="L90" s="6">
        <v>1.4655660000000001E-2</v>
      </c>
      <c r="M90" s="6">
        <v>2.1655861000000001</v>
      </c>
      <c r="N90" s="6">
        <v>2.4146912E-2</v>
      </c>
      <c r="O90" s="6">
        <v>1.7438508800000001</v>
      </c>
      <c r="P90" s="6">
        <v>0.96000000000000008</v>
      </c>
      <c r="Q90" s="6">
        <v>1.01</v>
      </c>
      <c r="R90" s="6">
        <v>1.97</v>
      </c>
      <c r="S90" s="106">
        <f t="shared" si="30"/>
        <v>2.2025007800634619</v>
      </c>
      <c r="T90" s="106">
        <f t="shared" si="20"/>
        <v>0.79749921993653805</v>
      </c>
      <c r="U90" s="106">
        <f t="shared" si="31"/>
        <v>2.4657627487996145</v>
      </c>
      <c r="V90" s="106">
        <f t="shared" si="21"/>
        <v>3.5342372512003855</v>
      </c>
    </row>
    <row r="91" spans="1:22">
      <c r="A91">
        <v>14</v>
      </c>
      <c r="B91" s="33">
        <v>26.6</v>
      </c>
      <c r="C91" s="16">
        <v>30</v>
      </c>
      <c r="D91" s="16">
        <v>0.25</v>
      </c>
      <c r="E91" s="34">
        <v>3</v>
      </c>
      <c r="F91" s="34">
        <v>6</v>
      </c>
      <c r="G91" s="16">
        <v>5</v>
      </c>
      <c r="H91" s="45">
        <v>1.2517694709340614</v>
      </c>
      <c r="I91" s="45">
        <v>563.4219584683641</v>
      </c>
      <c r="J91" s="6">
        <v>2.1651541000000001</v>
      </c>
      <c r="K91" s="6">
        <v>0.93351515000000007</v>
      </c>
      <c r="L91" s="6">
        <v>2.4000655000000003E-2</v>
      </c>
      <c r="M91" s="6">
        <v>1.6268869000000001</v>
      </c>
      <c r="N91" s="6">
        <v>2.583945E-2</v>
      </c>
      <c r="O91" s="6">
        <v>1.9614027200000002</v>
      </c>
      <c r="P91" s="6">
        <v>0.86</v>
      </c>
      <c r="Q91" s="6">
        <v>1.1000000000000001</v>
      </c>
      <c r="R91" s="6">
        <v>2.17</v>
      </c>
      <c r="S91" s="106">
        <f t="shared" si="30"/>
        <v>1.9746281254457283</v>
      </c>
      <c r="T91" s="106">
        <f t="shared" si="20"/>
        <v>1.0253718745542717</v>
      </c>
      <c r="U91" s="106">
        <f t="shared" si="31"/>
        <v>1.6594356365850331</v>
      </c>
      <c r="V91" s="106">
        <f t="shared" si="21"/>
        <v>4.3405643634149671</v>
      </c>
    </row>
    <row r="92" spans="1:22">
      <c r="A92">
        <v>15</v>
      </c>
      <c r="B92" s="36">
        <v>26.7</v>
      </c>
      <c r="C92" s="15">
        <v>20</v>
      </c>
      <c r="D92" s="15">
        <v>0.25</v>
      </c>
      <c r="E92" s="44">
        <v>3</v>
      </c>
      <c r="F92" s="44">
        <v>6</v>
      </c>
      <c r="G92" s="15">
        <v>0</v>
      </c>
      <c r="H92" s="44"/>
      <c r="I92" s="44"/>
      <c r="J92" s="4">
        <v>2.8496455000000003</v>
      </c>
      <c r="K92" s="4">
        <v>-5.6979399999999994E-3</v>
      </c>
      <c r="L92" s="4">
        <v>-5.5637349999999993E-3</v>
      </c>
      <c r="M92" s="4">
        <v>4.5553221000000006</v>
      </c>
      <c r="N92" s="4">
        <v>5.4531084799999997E-3</v>
      </c>
      <c r="O92" s="4">
        <v>2.65959734E-2</v>
      </c>
      <c r="P92" s="4">
        <v>1</v>
      </c>
      <c r="Q92" s="4">
        <v>1</v>
      </c>
      <c r="R92" s="4">
        <v>2</v>
      </c>
      <c r="S92" s="106">
        <f>E92*J92/$J$92*P92</f>
        <v>2.9999999999999996</v>
      </c>
      <c r="T92" s="106">
        <f t="shared" si="20"/>
        <v>0</v>
      </c>
      <c r="U92" s="106">
        <f>F92*M92/$M$92*P92</f>
        <v>6</v>
      </c>
      <c r="V92" s="106">
        <f t="shared" si="21"/>
        <v>0</v>
      </c>
    </row>
    <row r="93" spans="1:22">
      <c r="A93">
        <v>15</v>
      </c>
      <c r="B93" s="36">
        <v>22.5</v>
      </c>
      <c r="C93" s="15">
        <v>20</v>
      </c>
      <c r="D93" s="15">
        <v>0.25</v>
      </c>
      <c r="E93" s="44">
        <v>3</v>
      </c>
      <c r="F93" s="44">
        <v>6</v>
      </c>
      <c r="G93" s="15">
        <v>3</v>
      </c>
      <c r="H93" s="44">
        <v>1.7387994606091499</v>
      </c>
      <c r="I93" s="44">
        <v>70.310518852509077</v>
      </c>
      <c r="J93" s="4">
        <v>2.3370138499999999</v>
      </c>
      <c r="K93" s="4">
        <v>0.138303595</v>
      </c>
      <c r="L93" s="4">
        <v>8.0835500000000105E-4</v>
      </c>
      <c r="M93" s="4">
        <v>3.1450429</v>
      </c>
      <c r="N93" s="4">
        <v>1.3491687680000001E-2</v>
      </c>
      <c r="O93" s="4">
        <v>0.56346774000000011</v>
      </c>
      <c r="P93" s="4">
        <v>1.1800000000000002</v>
      </c>
      <c r="Q93" s="4">
        <v>0.8899999999999999</v>
      </c>
      <c r="R93" s="4">
        <v>1.85</v>
      </c>
      <c r="S93" s="106">
        <f t="shared" ref="S93:S98" si="32">E93*J93/$J$92*P93</f>
        <v>2.9031783177942661</v>
      </c>
      <c r="T93" s="106">
        <f t="shared" si="20"/>
        <v>9.682168220573395E-2</v>
      </c>
      <c r="U93" s="106">
        <f t="shared" ref="U93:U98" si="33">F93*M93/$M$92*P93</f>
        <v>4.8881074144021559</v>
      </c>
      <c r="V93" s="106">
        <f t="shared" si="21"/>
        <v>1.1118925855978441</v>
      </c>
    </row>
    <row r="94" spans="1:22">
      <c r="A94">
        <v>15</v>
      </c>
      <c r="B94" s="36">
        <v>22.6</v>
      </c>
      <c r="C94" s="15">
        <v>20</v>
      </c>
      <c r="D94" s="15">
        <v>0.25</v>
      </c>
      <c r="E94" s="44">
        <v>3</v>
      </c>
      <c r="F94" s="44">
        <v>6</v>
      </c>
      <c r="G94" s="15">
        <v>4</v>
      </c>
      <c r="H94" s="44">
        <v>1.4352888457028021</v>
      </c>
      <c r="I94" s="44">
        <v>170.08491166487275</v>
      </c>
      <c r="J94" s="4">
        <v>2.2938898499999998</v>
      </c>
      <c r="K94" s="4">
        <v>0.260849045</v>
      </c>
      <c r="L94" s="4">
        <v>4.8852000000000019E-3</v>
      </c>
      <c r="M94" s="4">
        <v>2.7713916000000003</v>
      </c>
      <c r="N94" s="4">
        <v>2.5784792000000001E-2</v>
      </c>
      <c r="O94" s="4">
        <v>0.82793976000000014</v>
      </c>
      <c r="P94" s="4">
        <v>1.1850000000000001</v>
      </c>
      <c r="Q94" s="4">
        <v>0.87</v>
      </c>
      <c r="R94" s="4">
        <v>1.83</v>
      </c>
      <c r="S94" s="106">
        <f t="shared" si="32"/>
        <v>2.8616817133043391</v>
      </c>
      <c r="T94" s="106">
        <f t="shared" si="20"/>
        <v>0.13831828669566093</v>
      </c>
      <c r="U94" s="106">
        <f t="shared" si="33"/>
        <v>4.3256204157330602</v>
      </c>
      <c r="V94" s="106">
        <f t="shared" si="21"/>
        <v>1.6743795842669398</v>
      </c>
    </row>
    <row r="95" spans="1:22">
      <c r="A95">
        <v>15</v>
      </c>
      <c r="B95" s="36">
        <v>23</v>
      </c>
      <c r="C95" s="15">
        <v>20</v>
      </c>
      <c r="D95" s="15">
        <v>0.25</v>
      </c>
      <c r="E95" s="44">
        <v>3</v>
      </c>
      <c r="F95" s="44">
        <v>6</v>
      </c>
      <c r="G95" s="15">
        <v>5</v>
      </c>
      <c r="H95" s="44">
        <v>1.2374680261262685</v>
      </c>
      <c r="I95" s="44">
        <v>218.6113091053092</v>
      </c>
      <c r="J95" s="4">
        <v>2.17278555</v>
      </c>
      <c r="K95" s="4">
        <v>0.40956343500000009</v>
      </c>
      <c r="L95" s="4">
        <v>1.0440250000000002E-2</v>
      </c>
      <c r="M95" s="4">
        <v>2.3618101</v>
      </c>
      <c r="N95" s="4">
        <v>2.9510648000000004E-2</v>
      </c>
      <c r="O95" s="4">
        <v>1.47828428</v>
      </c>
      <c r="P95" s="4">
        <v>1.17</v>
      </c>
      <c r="Q95" s="4">
        <v>0.88</v>
      </c>
      <c r="R95" s="4">
        <v>1.8199999999999998</v>
      </c>
      <c r="S95" s="106">
        <f t="shared" si="32"/>
        <v>2.6762898334196299</v>
      </c>
      <c r="T95" s="106">
        <f t="shared" si="20"/>
        <v>0.32371016658037011</v>
      </c>
      <c r="U95" s="106">
        <f t="shared" si="33"/>
        <v>3.639678279171521</v>
      </c>
      <c r="V95" s="106">
        <f t="shared" si="21"/>
        <v>2.360321720828479</v>
      </c>
    </row>
    <row r="96" spans="1:22">
      <c r="A96">
        <v>15</v>
      </c>
      <c r="B96" s="36">
        <v>22.9</v>
      </c>
      <c r="C96" s="15">
        <v>20</v>
      </c>
      <c r="D96" s="15">
        <v>0.25</v>
      </c>
      <c r="E96" s="44">
        <v>3</v>
      </c>
      <c r="F96" s="44">
        <v>6</v>
      </c>
      <c r="G96" s="15">
        <v>6</v>
      </c>
      <c r="H96" s="44">
        <v>1.1078231836732575</v>
      </c>
      <c r="I96" s="44">
        <v>256.17739271505451</v>
      </c>
      <c r="J96" s="4">
        <v>2.04360155</v>
      </c>
      <c r="K96" s="4">
        <v>0.58070746000000006</v>
      </c>
      <c r="L96" s="4">
        <v>1.8268405000000001E-2</v>
      </c>
      <c r="M96" s="4">
        <v>2.0399596000000004</v>
      </c>
      <c r="N96" s="4">
        <v>3.3199802E-2</v>
      </c>
      <c r="O96" s="4">
        <v>1.6502312300000002</v>
      </c>
      <c r="P96" s="4">
        <v>1.1299999999999999</v>
      </c>
      <c r="Q96" s="4">
        <v>0.8899999999999999</v>
      </c>
      <c r="R96" s="4">
        <v>1.8900000000000001</v>
      </c>
      <c r="S96" s="106">
        <f t="shared" si="32"/>
        <v>2.4311126610309941</v>
      </c>
      <c r="T96" s="106">
        <f t="shared" si="20"/>
        <v>0.5688873389690059</v>
      </c>
      <c r="U96" s="106">
        <f t="shared" si="33"/>
        <v>3.0362125409309697</v>
      </c>
      <c r="V96" s="106">
        <f t="shared" si="21"/>
        <v>2.9637874590690303</v>
      </c>
    </row>
    <row r="97" spans="1:22">
      <c r="A97">
        <v>15</v>
      </c>
      <c r="B97" s="36">
        <v>22.5</v>
      </c>
      <c r="C97" s="15">
        <v>20</v>
      </c>
      <c r="D97" s="15">
        <v>0.25</v>
      </c>
      <c r="E97" s="44">
        <v>3</v>
      </c>
      <c r="F97" s="44">
        <v>6</v>
      </c>
      <c r="G97" s="15">
        <v>7</v>
      </c>
      <c r="H97" s="44">
        <v>1.0069553759301542</v>
      </c>
      <c r="I97" s="44">
        <v>290.36420521410895</v>
      </c>
      <c r="J97" s="4">
        <v>1.9599875</v>
      </c>
      <c r="K97" s="4">
        <v>0.779906565</v>
      </c>
      <c r="L97" s="4">
        <v>2.8345150000000003E-2</v>
      </c>
      <c r="M97" s="4">
        <v>1.7622396000000002</v>
      </c>
      <c r="N97" s="4">
        <v>3.6407898000000001E-2</v>
      </c>
      <c r="O97" s="4">
        <v>1.8244867499999997</v>
      </c>
      <c r="P97" s="4">
        <v>1.0899999999999999</v>
      </c>
      <c r="Q97" s="4">
        <v>0.8899999999999999</v>
      </c>
      <c r="R97" s="4">
        <v>1.9</v>
      </c>
      <c r="S97" s="106">
        <f t="shared" si="32"/>
        <v>2.2491075205670312</v>
      </c>
      <c r="T97" s="106">
        <f t="shared" si="20"/>
        <v>0.75089247943296877</v>
      </c>
      <c r="U97" s="106">
        <f t="shared" si="33"/>
        <v>2.5300180165086457</v>
      </c>
      <c r="V97" s="106">
        <f t="shared" si="21"/>
        <v>3.4699819834913543</v>
      </c>
    </row>
    <row r="98" spans="1:22">
      <c r="A98">
        <v>15</v>
      </c>
      <c r="B98" s="36">
        <v>31.2</v>
      </c>
      <c r="C98" s="15">
        <v>20</v>
      </c>
      <c r="D98" s="15">
        <v>0.25</v>
      </c>
      <c r="E98" s="44">
        <v>3</v>
      </c>
      <c r="F98" s="44">
        <v>6</v>
      </c>
      <c r="G98" s="15">
        <v>22.5</v>
      </c>
      <c r="H98" s="44"/>
      <c r="I98" s="44"/>
      <c r="J98" s="4">
        <v>-4.5700699999999997E-2</v>
      </c>
      <c r="K98" s="4">
        <v>2.1734491999999999</v>
      </c>
      <c r="L98" s="4">
        <v>0.185406075</v>
      </c>
      <c r="M98" s="4">
        <v>3.0665018000000002E-2</v>
      </c>
      <c r="N98" s="4">
        <v>5.9583722000000006E-2</v>
      </c>
      <c r="O98" s="4">
        <v>2.1070180800000005</v>
      </c>
      <c r="P98" s="4">
        <v>0.24000000000000002</v>
      </c>
      <c r="Q98" s="4">
        <v>1.02</v>
      </c>
      <c r="R98" s="4">
        <v>2.66</v>
      </c>
      <c r="S98" s="106">
        <f t="shared" si="32"/>
        <v>-1.1546876269346485E-2</v>
      </c>
      <c r="T98" s="106">
        <f t="shared" si="20"/>
        <v>3.0115468762693465</v>
      </c>
      <c r="U98" s="106">
        <f t="shared" si="33"/>
        <v>9.6936341603593747E-3</v>
      </c>
      <c r="V98" s="106">
        <f>F98-U98</f>
        <v>5.9903063658396407</v>
      </c>
    </row>
    <row r="99" spans="1:22" ht="17.25">
      <c r="A99">
        <v>16</v>
      </c>
      <c r="B99" s="92">
        <v>22.7</v>
      </c>
      <c r="C99" s="18">
        <v>30</v>
      </c>
      <c r="D99" s="18">
        <v>0.25</v>
      </c>
      <c r="E99" s="48">
        <v>3</v>
      </c>
      <c r="F99" s="48">
        <v>6</v>
      </c>
      <c r="G99" s="92">
        <v>0</v>
      </c>
      <c r="H99" s="48"/>
      <c r="I99" s="48"/>
      <c r="J99" s="3">
        <v>3.1465758000000004</v>
      </c>
      <c r="K99" s="3">
        <v>-5.4630349999999998E-3</v>
      </c>
      <c r="L99" s="3">
        <v>-4.9276049999999998E-3</v>
      </c>
      <c r="M99" s="3">
        <v>5.318568</v>
      </c>
      <c r="N99" s="3">
        <v>4.8315600200000003E-3</v>
      </c>
      <c r="O99" s="3">
        <v>2.3376473599999999E-2</v>
      </c>
      <c r="P99" s="3">
        <v>1</v>
      </c>
      <c r="Q99" s="3">
        <v>1</v>
      </c>
      <c r="R99" s="3">
        <v>3</v>
      </c>
      <c r="S99" s="106">
        <f>E99*J99/$J$99*P99</f>
        <v>3</v>
      </c>
      <c r="T99" s="106">
        <f t="shared" ref="T99:T153" si="34">E99-S99</f>
        <v>0</v>
      </c>
      <c r="U99" s="106">
        <f>F99*M99/$M$99*P99</f>
        <v>6</v>
      </c>
      <c r="V99" s="106">
        <f t="shared" ref="V99:V153" si="35">F99-U99</f>
        <v>0</v>
      </c>
    </row>
    <row r="100" spans="1:22" ht="17.25">
      <c r="A100">
        <v>16</v>
      </c>
      <c r="B100" s="92">
        <v>23.7</v>
      </c>
      <c r="C100" s="18">
        <v>30</v>
      </c>
      <c r="D100" s="18">
        <v>0.25</v>
      </c>
      <c r="E100" s="48">
        <v>3</v>
      </c>
      <c r="F100" s="48">
        <v>6</v>
      </c>
      <c r="G100" s="92">
        <v>1</v>
      </c>
      <c r="H100" s="48">
        <v>3.239008466022808</v>
      </c>
      <c r="I100" s="48">
        <v>59.36160071505455</v>
      </c>
      <c r="J100" s="3">
        <v>2.8267263499999999</v>
      </c>
      <c r="K100" s="3">
        <v>3.173328000000001E-2</v>
      </c>
      <c r="L100" s="3">
        <v>-3.5052899999999999E-3</v>
      </c>
      <c r="M100" s="3">
        <v>4.4917819999999988</v>
      </c>
      <c r="N100" s="3">
        <v>1.172015528E-2</v>
      </c>
      <c r="O100" s="3">
        <v>0.15044150000000001</v>
      </c>
      <c r="P100" s="3">
        <v>1.1000000000000001</v>
      </c>
      <c r="Q100" s="3">
        <v>0.97</v>
      </c>
      <c r="R100" s="3">
        <v>2.99</v>
      </c>
      <c r="S100" s="106">
        <f t="shared" ref="S100:S105" si="36">E100*J100/$J$99*P100</f>
        <v>2.9645549790982315</v>
      </c>
      <c r="T100" s="106">
        <f t="shared" si="34"/>
        <v>3.5445020901768487E-2</v>
      </c>
      <c r="U100" s="106">
        <f t="shared" ref="U100:U105" si="37">F100*M100/$M$99*P100</f>
        <v>5.5740118768811442</v>
      </c>
      <c r="V100" s="106">
        <f t="shared" si="35"/>
        <v>0.42598812311885581</v>
      </c>
    </row>
    <row r="101" spans="1:22" ht="17.25">
      <c r="A101">
        <v>16</v>
      </c>
      <c r="B101" s="92">
        <v>26.7</v>
      </c>
      <c r="C101" s="18">
        <v>30</v>
      </c>
      <c r="D101" s="18">
        <v>0.25</v>
      </c>
      <c r="E101" s="48">
        <v>3</v>
      </c>
      <c r="F101" s="48">
        <v>6</v>
      </c>
      <c r="G101" s="92">
        <v>3</v>
      </c>
      <c r="H101" s="48">
        <v>1.6522602792683643</v>
      </c>
      <c r="I101" s="48">
        <v>265.50711818472729</v>
      </c>
      <c r="J101" s="3">
        <v>2.4659539000000001</v>
      </c>
      <c r="K101" s="3">
        <v>0.36224672000000002</v>
      </c>
      <c r="L101" s="3">
        <v>1.4961550000000007E-3</v>
      </c>
      <c r="M101" s="3">
        <v>2.9176380000000002</v>
      </c>
      <c r="N101" s="3">
        <v>2.093625E-2</v>
      </c>
      <c r="O101" s="3">
        <v>0.59129399999999999</v>
      </c>
      <c r="P101" s="3">
        <v>1.1000000000000001</v>
      </c>
      <c r="Q101" s="3">
        <v>0.98</v>
      </c>
      <c r="R101" s="3">
        <v>3.0700000000000003</v>
      </c>
      <c r="S101" s="106">
        <f t="shared" si="36"/>
        <v>2.5861915896003524</v>
      </c>
      <c r="T101" s="106">
        <f t="shared" si="34"/>
        <v>0.41380841039964755</v>
      </c>
      <c r="U101" s="106">
        <f t="shared" si="37"/>
        <v>3.620600657921456</v>
      </c>
      <c r="V101" s="106">
        <f t="shared" si="35"/>
        <v>2.379399342078544</v>
      </c>
    </row>
    <row r="102" spans="1:22" ht="17.25">
      <c r="A102">
        <v>16</v>
      </c>
      <c r="B102" s="92">
        <v>27.7</v>
      </c>
      <c r="C102" s="18">
        <v>30</v>
      </c>
      <c r="D102" s="18">
        <v>0.25</v>
      </c>
      <c r="E102" s="48">
        <v>3</v>
      </c>
      <c r="F102" s="48">
        <v>6</v>
      </c>
      <c r="G102" s="92">
        <v>4</v>
      </c>
      <c r="H102" s="48">
        <v>1.339004258536179</v>
      </c>
      <c r="I102" s="48">
        <v>509.83113297570878</v>
      </c>
      <c r="J102" s="3">
        <v>2.3397953</v>
      </c>
      <c r="K102" s="3">
        <v>0.65969164000000002</v>
      </c>
      <c r="L102" s="3">
        <v>6.7716499999999997E-3</v>
      </c>
      <c r="M102" s="3">
        <v>2.2021999999999999</v>
      </c>
      <c r="N102" s="3">
        <v>2.3056991999999998E-2</v>
      </c>
      <c r="O102" s="3">
        <v>0.85872183999999996</v>
      </c>
      <c r="P102" s="3">
        <v>1.01</v>
      </c>
      <c r="Q102" s="3">
        <v>1.0099999999999998</v>
      </c>
      <c r="R102" s="3">
        <v>3.0900000000000003</v>
      </c>
      <c r="S102" s="106">
        <f t="shared" si="36"/>
        <v>2.2531094782461616</v>
      </c>
      <c r="T102" s="106">
        <f t="shared" si="34"/>
        <v>0.74689052175383841</v>
      </c>
      <c r="U102" s="106">
        <f t="shared" si="37"/>
        <v>2.5091964604006192</v>
      </c>
      <c r="V102" s="106">
        <f t="shared" si="35"/>
        <v>3.4908035395993808</v>
      </c>
    </row>
    <row r="103" spans="1:22" ht="17.25">
      <c r="A103">
        <v>16</v>
      </c>
      <c r="B103" s="92">
        <v>28.4</v>
      </c>
      <c r="C103" s="18">
        <v>30</v>
      </c>
      <c r="D103" s="18">
        <v>0.25</v>
      </c>
      <c r="E103" s="48">
        <v>3</v>
      </c>
      <c r="F103" s="48">
        <v>6</v>
      </c>
      <c r="G103" s="92">
        <v>5</v>
      </c>
      <c r="H103" s="48">
        <v>1.1577184276514376</v>
      </c>
      <c r="I103" s="48">
        <v>619.47636861469164</v>
      </c>
      <c r="J103" s="3">
        <v>2.1254423999999998</v>
      </c>
      <c r="K103" s="3">
        <v>0.94956476500000009</v>
      </c>
      <c r="L103" s="3">
        <v>1.4869210000000001E-2</v>
      </c>
      <c r="M103" s="3">
        <v>1.5735919999999997</v>
      </c>
      <c r="N103" s="3">
        <v>2.4310538E-2</v>
      </c>
      <c r="O103" s="3">
        <v>1.136784</v>
      </c>
      <c r="P103" s="3">
        <v>0.89999999999999991</v>
      </c>
      <c r="Q103" s="3">
        <v>1.1000000000000001</v>
      </c>
      <c r="R103" s="3">
        <v>3.0100000000000002</v>
      </c>
      <c r="S103" s="106">
        <f t="shared" si="36"/>
        <v>1.8237903183517772</v>
      </c>
      <c r="T103" s="106">
        <f t="shared" si="34"/>
        <v>1.1762096816482228</v>
      </c>
      <c r="U103" s="106">
        <f t="shared" si="37"/>
        <v>1.5976850911749172</v>
      </c>
      <c r="V103" s="106">
        <f t="shared" si="35"/>
        <v>4.4023149088250833</v>
      </c>
    </row>
    <row r="104" spans="1:22" ht="17.25">
      <c r="A104">
        <v>16</v>
      </c>
      <c r="B104" s="92">
        <v>28.4</v>
      </c>
      <c r="C104" s="18">
        <v>30</v>
      </c>
      <c r="D104" s="18">
        <v>0.25</v>
      </c>
      <c r="E104" s="48">
        <v>3</v>
      </c>
      <c r="F104" s="48">
        <v>6</v>
      </c>
      <c r="G104" s="92">
        <v>6</v>
      </c>
      <c r="H104" s="48">
        <v>1.0219631316643201</v>
      </c>
      <c r="I104" s="48">
        <v>728.21971101003589</v>
      </c>
      <c r="J104" s="3">
        <v>2.09925995</v>
      </c>
      <c r="K104" s="3">
        <v>1.2513858600000001</v>
      </c>
      <c r="L104" s="3">
        <v>2.4912304999999999E-2</v>
      </c>
      <c r="M104" s="3">
        <v>1.0972476799999999</v>
      </c>
      <c r="N104" s="3">
        <v>2.4965402000000001E-2</v>
      </c>
      <c r="O104" s="3">
        <v>1.2818015999999999</v>
      </c>
      <c r="P104" s="3">
        <v>0.77999999999999992</v>
      </c>
      <c r="Q104" s="3">
        <v>1.19</v>
      </c>
      <c r="R104" s="3">
        <v>3.0100000000000002</v>
      </c>
      <c r="S104" s="106">
        <f t="shared" si="36"/>
        <v>1.5611472900160226</v>
      </c>
      <c r="T104" s="106">
        <f t="shared" si="34"/>
        <v>1.4388527099839774</v>
      </c>
      <c r="U104" s="106">
        <f t="shared" si="37"/>
        <v>0.96550784767629172</v>
      </c>
      <c r="V104" s="106">
        <f t="shared" si="35"/>
        <v>5.0344921523237085</v>
      </c>
    </row>
    <row r="105" spans="1:22" ht="17.25">
      <c r="A105">
        <v>16</v>
      </c>
      <c r="B105" s="92">
        <v>28.2</v>
      </c>
      <c r="C105" s="18">
        <v>30</v>
      </c>
      <c r="D105" s="18">
        <v>0.25</v>
      </c>
      <c r="E105" s="48">
        <v>3</v>
      </c>
      <c r="F105" s="48">
        <v>6</v>
      </c>
      <c r="G105" s="92">
        <v>7</v>
      </c>
      <c r="H105" s="48">
        <v>0.97556856781522827</v>
      </c>
      <c r="I105" s="48">
        <v>608.2790064797091</v>
      </c>
      <c r="J105" s="3">
        <v>1.4578088</v>
      </c>
      <c r="K105" s="3">
        <v>1.56348328</v>
      </c>
      <c r="L105" s="3">
        <v>3.5674895000000005E-2</v>
      </c>
      <c r="M105" s="3">
        <v>0.74442457999999989</v>
      </c>
      <c r="N105" s="3">
        <v>2.5293049999999997E-2</v>
      </c>
      <c r="O105" s="3">
        <v>1.4236134</v>
      </c>
      <c r="P105" s="3">
        <v>0.56999999999999995</v>
      </c>
      <c r="Q105" s="3">
        <v>1.19</v>
      </c>
      <c r="R105" s="3">
        <v>3.1</v>
      </c>
      <c r="S105" s="106">
        <f t="shared" si="36"/>
        <v>0.79224312600382907</v>
      </c>
      <c r="T105" s="106">
        <f t="shared" si="34"/>
        <v>2.2077568739961708</v>
      </c>
      <c r="U105" s="106">
        <f t="shared" si="37"/>
        <v>0.47868750829170548</v>
      </c>
      <c r="V105" s="106">
        <f t="shared" si="35"/>
        <v>5.5213124917082945</v>
      </c>
    </row>
    <row r="106" spans="1:22" ht="17.25">
      <c r="A106">
        <v>17</v>
      </c>
      <c r="B106" s="102">
        <v>24.7</v>
      </c>
      <c r="C106" s="21">
        <v>10</v>
      </c>
      <c r="D106" s="21">
        <v>0.25</v>
      </c>
      <c r="E106" s="98">
        <v>1</v>
      </c>
      <c r="F106" s="98">
        <v>2</v>
      </c>
      <c r="G106" s="102">
        <v>0</v>
      </c>
      <c r="H106" s="98"/>
      <c r="I106" s="98"/>
      <c r="J106" s="89">
        <v>1.0090430450000001</v>
      </c>
      <c r="K106" s="89">
        <v>9.5197900000000002E-3</v>
      </c>
      <c r="L106" s="89">
        <v>-6.1999999999999998E-3</v>
      </c>
      <c r="M106" s="89">
        <v>1.9305000000000001</v>
      </c>
      <c r="N106" s="89">
        <v>3.6319824002000001E-3</v>
      </c>
      <c r="O106" s="89">
        <v>1.2319418464E-2</v>
      </c>
      <c r="P106" s="89">
        <v>1</v>
      </c>
      <c r="Q106" s="89">
        <v>1</v>
      </c>
      <c r="R106" s="89">
        <v>2</v>
      </c>
      <c r="S106" s="106">
        <f>E106*J106/$J$106*P106</f>
        <v>1</v>
      </c>
      <c r="T106" s="106">
        <f t="shared" si="34"/>
        <v>0</v>
      </c>
      <c r="U106" s="106">
        <f>F106*M106/$M$106*P106</f>
        <v>2</v>
      </c>
      <c r="V106" s="106">
        <f t="shared" si="35"/>
        <v>0</v>
      </c>
    </row>
    <row r="107" spans="1:22" ht="17.25">
      <c r="A107">
        <v>17</v>
      </c>
      <c r="B107" s="78">
        <v>19.600000000000001</v>
      </c>
      <c r="C107" s="21">
        <v>10</v>
      </c>
      <c r="D107" s="21">
        <v>0.25</v>
      </c>
      <c r="E107" s="98">
        <v>1</v>
      </c>
      <c r="F107" s="98">
        <v>2</v>
      </c>
      <c r="G107" s="102">
        <v>1</v>
      </c>
      <c r="H107" s="98">
        <v>-0.2607403552209962</v>
      </c>
      <c r="I107" s="98">
        <v>-20.919452418181816</v>
      </c>
      <c r="J107" s="89">
        <v>0.97613953000000009</v>
      </c>
      <c r="K107" s="89">
        <v>-3.4241749999999998E-3</v>
      </c>
      <c r="L107" s="89">
        <v>-6.1999999999999998E-3</v>
      </c>
      <c r="M107" s="89">
        <v>1.6356152000000002</v>
      </c>
      <c r="N107" s="89">
        <v>7.2624252800000001E-3</v>
      </c>
      <c r="O107" s="89">
        <v>4.8126297600000006E-2</v>
      </c>
      <c r="P107" s="89">
        <v>1.1299999999999999</v>
      </c>
      <c r="Q107" s="89">
        <v>0.95</v>
      </c>
      <c r="R107" s="89">
        <v>2</v>
      </c>
      <c r="S107" s="106">
        <f t="shared" ref="S107:S110" si="38">E107*J107/$J$106*P107</f>
        <v>1.0931522439659647</v>
      </c>
      <c r="T107" s="106">
        <f t="shared" si="34"/>
        <v>-9.3152243965964665E-2</v>
      </c>
      <c r="U107" s="106">
        <f t="shared" ref="U107:U110" si="39">F107*M107/$M$106*P107</f>
        <v>1.914783917119917</v>
      </c>
      <c r="V107" s="106">
        <f t="shared" si="35"/>
        <v>8.5216082880082977E-2</v>
      </c>
    </row>
    <row r="108" spans="1:22" ht="17.25">
      <c r="A108">
        <v>17</v>
      </c>
      <c r="B108" s="78">
        <v>19.3</v>
      </c>
      <c r="C108" s="21">
        <v>10</v>
      </c>
      <c r="D108" s="21">
        <v>0.25</v>
      </c>
      <c r="E108" s="98">
        <v>1</v>
      </c>
      <c r="F108" s="98">
        <v>2</v>
      </c>
      <c r="G108" s="102">
        <v>3</v>
      </c>
      <c r="H108" s="98">
        <v>-3.9572360886269204</v>
      </c>
      <c r="I108" s="98">
        <v>7.3073372195636361</v>
      </c>
      <c r="J108" s="89">
        <v>0.87259718500000005</v>
      </c>
      <c r="K108" s="89">
        <v>6.2310900000000008E-3</v>
      </c>
      <c r="L108" s="89">
        <v>-6.1999999999999998E-3</v>
      </c>
      <c r="M108" s="89">
        <v>1.3009032</v>
      </c>
      <c r="N108" s="89">
        <v>1.2074113280000002E-2</v>
      </c>
      <c r="O108" s="89">
        <v>0.11311224</v>
      </c>
      <c r="P108" s="89">
        <v>1.2149999999999999</v>
      </c>
      <c r="Q108" s="89">
        <v>0.90999999999999992</v>
      </c>
      <c r="R108" s="89">
        <v>1.9</v>
      </c>
      <c r="S108" s="106">
        <f t="shared" si="38"/>
        <v>1.0507040160759444</v>
      </c>
      <c r="T108" s="106">
        <f t="shared" si="34"/>
        <v>-5.0704016075944436E-2</v>
      </c>
      <c r="U108" s="106">
        <f t="shared" si="39"/>
        <v>1.6375005314685311</v>
      </c>
      <c r="V108" s="106">
        <f t="shared" si="35"/>
        <v>0.36249946853146886</v>
      </c>
    </row>
    <row r="109" spans="1:22">
      <c r="A109">
        <v>17</v>
      </c>
      <c r="B109" s="42">
        <v>20.5</v>
      </c>
      <c r="C109" s="21">
        <v>10</v>
      </c>
      <c r="D109" s="21">
        <v>0.25</v>
      </c>
      <c r="E109" s="98">
        <v>1</v>
      </c>
      <c r="F109" s="98">
        <v>2</v>
      </c>
      <c r="G109" s="21">
        <v>4</v>
      </c>
      <c r="H109" s="42">
        <v>5.5482056811644892E-2</v>
      </c>
      <c r="I109" s="42">
        <v>674.46146143723627</v>
      </c>
      <c r="J109" s="89">
        <v>0.42169840000000008</v>
      </c>
      <c r="K109" s="89">
        <v>0.55663351500000002</v>
      </c>
      <c r="L109" s="89">
        <v>2.6980694999999996E-2</v>
      </c>
      <c r="M109" s="89">
        <v>0.21551179999999998</v>
      </c>
      <c r="N109" s="89">
        <v>3.8850602000000005E-2</v>
      </c>
      <c r="O109" s="89">
        <v>0.50005600000000006</v>
      </c>
      <c r="P109" s="89">
        <v>1.3199999999999998</v>
      </c>
      <c r="Q109" s="89">
        <v>0.75</v>
      </c>
      <c r="R109" s="89">
        <v>1.9</v>
      </c>
      <c r="S109" s="106">
        <f t="shared" si="38"/>
        <v>0.55165326272081883</v>
      </c>
      <c r="T109" s="106">
        <f t="shared" si="34"/>
        <v>0.44834673727918117</v>
      </c>
      <c r="U109" s="106">
        <f t="shared" si="39"/>
        <v>0.29471699145299141</v>
      </c>
      <c r="V109" s="106">
        <f t="shared" si="35"/>
        <v>1.7052830085470085</v>
      </c>
    </row>
    <row r="110" spans="1:22">
      <c r="A110">
        <v>17</v>
      </c>
      <c r="B110" s="42">
        <v>20.100000000000001</v>
      </c>
      <c r="C110" s="21">
        <v>10</v>
      </c>
      <c r="D110" s="21">
        <v>0.25</v>
      </c>
      <c r="E110" s="98">
        <v>1</v>
      </c>
      <c r="F110" s="98">
        <v>2</v>
      </c>
      <c r="G110" s="21">
        <v>5</v>
      </c>
      <c r="H110" s="42">
        <v>8.2189392662874408E-2</v>
      </c>
      <c r="I110" s="42">
        <v>-70.866601363636207</v>
      </c>
      <c r="J110" s="89">
        <v>0.39190324000000004</v>
      </c>
      <c r="K110" s="89">
        <v>0.49894164000000008</v>
      </c>
      <c r="L110" s="89">
        <v>3.4278080000000002E-2</v>
      </c>
      <c r="M110" s="89">
        <v>0.20283119999999999</v>
      </c>
      <c r="N110" s="89">
        <v>4.0631978000000006E-2</v>
      </c>
      <c r="O110" s="89">
        <v>0.50851383999999999</v>
      </c>
      <c r="P110" s="89">
        <v>1.3199999999999998</v>
      </c>
      <c r="Q110" s="89">
        <v>0.75</v>
      </c>
      <c r="R110" s="89">
        <v>1.9</v>
      </c>
      <c r="S110" s="106">
        <f t="shared" si="38"/>
        <v>0.51267612354436276</v>
      </c>
      <c r="T110" s="106">
        <f t="shared" si="34"/>
        <v>0.48732387645563724</v>
      </c>
      <c r="U110" s="106">
        <f t="shared" si="39"/>
        <v>0.27737599999999996</v>
      </c>
      <c r="V110" s="106">
        <f t="shared" si="35"/>
        <v>1.7226240000000002</v>
      </c>
    </row>
    <row r="111" spans="1:22">
      <c r="A111">
        <v>18</v>
      </c>
      <c r="B111" s="26">
        <v>23</v>
      </c>
      <c r="C111" s="15">
        <v>20</v>
      </c>
      <c r="D111" s="15">
        <v>0.25</v>
      </c>
      <c r="E111" s="44">
        <v>1</v>
      </c>
      <c r="F111" s="44">
        <v>2</v>
      </c>
      <c r="G111" s="15">
        <v>0</v>
      </c>
      <c r="H111" s="26"/>
      <c r="I111" s="26"/>
      <c r="J111" s="4">
        <v>0.94828547000000007</v>
      </c>
      <c r="K111" s="4">
        <v>-5.6378349999999999E-3</v>
      </c>
      <c r="L111" s="4">
        <v>-5.9897099999999997E-3</v>
      </c>
      <c r="M111" s="4">
        <v>1.7402472000000002</v>
      </c>
      <c r="N111" s="4">
        <v>4.5661080200000001E-3</v>
      </c>
      <c r="O111" s="4">
        <v>1.5707312533999998E-2</v>
      </c>
      <c r="P111" s="4">
        <v>1</v>
      </c>
      <c r="Q111" s="4">
        <v>1</v>
      </c>
      <c r="R111" s="4">
        <v>2</v>
      </c>
      <c r="S111" s="106">
        <f>E111*J111/$J$111*P111</f>
        <v>1</v>
      </c>
      <c r="T111" s="106">
        <f t="shared" si="34"/>
        <v>0</v>
      </c>
      <c r="U111" s="106">
        <f>F111*M111/$M$111*P111</f>
        <v>2</v>
      </c>
      <c r="V111" s="106">
        <f t="shared" si="35"/>
        <v>0</v>
      </c>
    </row>
    <row r="112" spans="1:22">
      <c r="A112">
        <v>18</v>
      </c>
      <c r="B112" s="36">
        <v>20.6</v>
      </c>
      <c r="C112" s="15">
        <v>20</v>
      </c>
      <c r="D112" s="15">
        <v>0.25</v>
      </c>
      <c r="E112" s="44">
        <v>1</v>
      </c>
      <c r="F112" s="44">
        <v>2</v>
      </c>
      <c r="G112" s="15">
        <v>2</v>
      </c>
      <c r="H112" s="26">
        <v>2.6793232257739006</v>
      </c>
      <c r="I112" s="26">
        <v>19.283476577090909</v>
      </c>
      <c r="J112" s="4">
        <v>0.839428905</v>
      </c>
      <c r="K112" s="4">
        <v>1.8852555E-2</v>
      </c>
      <c r="L112" s="4">
        <v>-3.8442899999999998E-3</v>
      </c>
      <c r="M112" s="4">
        <v>1.2666312</v>
      </c>
      <c r="N112" s="4">
        <v>8.8199999999999997E-3</v>
      </c>
      <c r="O112" s="4">
        <v>0.12962624</v>
      </c>
      <c r="P112" s="4">
        <v>1.1000000000000001</v>
      </c>
      <c r="Q112" s="4">
        <v>0.95000000000000007</v>
      </c>
      <c r="R112" s="4">
        <v>1.99</v>
      </c>
      <c r="S112" s="106">
        <f t="shared" ref="S112:S114" si="40">E112*J112/$J$111*P112</f>
        <v>0.9737276639913085</v>
      </c>
      <c r="T112" s="106">
        <f t="shared" si="34"/>
        <v>2.6272336008691499E-2</v>
      </c>
      <c r="U112" s="106">
        <f t="shared" ref="U112:U114" si="41">F112*M112/$M$111*P112</f>
        <v>1.6012602347528557</v>
      </c>
      <c r="V112" s="106">
        <f t="shared" si="35"/>
        <v>0.39873976524714427</v>
      </c>
    </row>
    <row r="113" spans="1:22">
      <c r="A113">
        <v>18</v>
      </c>
      <c r="B113" s="36">
        <v>20.9</v>
      </c>
      <c r="C113" s="15">
        <v>20</v>
      </c>
      <c r="D113" s="15">
        <v>0.25</v>
      </c>
      <c r="E113" s="44">
        <v>1</v>
      </c>
      <c r="F113" s="44">
        <v>2</v>
      </c>
      <c r="G113" s="15">
        <v>4</v>
      </c>
      <c r="H113" s="26">
        <v>1.4382657026429355</v>
      </c>
      <c r="I113" s="26">
        <v>80.584276211854558</v>
      </c>
      <c r="J113" s="4">
        <v>0.74599570500000001</v>
      </c>
      <c r="K113" s="4">
        <v>0.12373867000000001</v>
      </c>
      <c r="L113" s="4">
        <v>-1.3634799999999994E-3</v>
      </c>
      <c r="M113" s="4">
        <v>0.74375419999999981</v>
      </c>
      <c r="N113" s="4">
        <v>1.333045928E-2</v>
      </c>
      <c r="O113" s="4">
        <v>0.32888415999999998</v>
      </c>
      <c r="P113" s="4">
        <v>1.0899999999999999</v>
      </c>
      <c r="Q113" s="4">
        <v>0.94000000000000006</v>
      </c>
      <c r="R113" s="4">
        <v>1.99</v>
      </c>
      <c r="S113" s="106">
        <f t="shared" si="40"/>
        <v>0.85747946601986835</v>
      </c>
      <c r="T113" s="106">
        <f t="shared" si="34"/>
        <v>0.14252053398013165</v>
      </c>
      <c r="U113" s="106">
        <f t="shared" si="41"/>
        <v>0.93169760939710122</v>
      </c>
      <c r="V113" s="106">
        <f t="shared" si="35"/>
        <v>1.0683023906028988</v>
      </c>
    </row>
    <row r="114" spans="1:22">
      <c r="A114">
        <v>18</v>
      </c>
      <c r="B114" s="36">
        <v>22.5</v>
      </c>
      <c r="C114" s="15">
        <v>20</v>
      </c>
      <c r="D114" s="15">
        <v>0.25</v>
      </c>
      <c r="E114" s="44">
        <v>1</v>
      </c>
      <c r="F114" s="44">
        <v>2</v>
      </c>
      <c r="G114" s="36">
        <v>9</v>
      </c>
      <c r="H114" s="26">
        <v>0.63572763586072401</v>
      </c>
      <c r="I114" s="26">
        <v>218.97834324267635</v>
      </c>
      <c r="J114" s="4">
        <v>2.5037860000000002E-2</v>
      </c>
      <c r="K114" s="4">
        <v>0.74744820499999998</v>
      </c>
      <c r="L114" s="4">
        <v>2.7613645000000003E-2</v>
      </c>
      <c r="M114" s="4">
        <v>2.0176441999999999E-2</v>
      </c>
      <c r="N114" s="4">
        <v>2.3438282000000001E-2</v>
      </c>
      <c r="O114" s="4">
        <v>0.81377600000000005</v>
      </c>
      <c r="P114" s="4">
        <v>0.84</v>
      </c>
      <c r="Q114" s="4">
        <v>1.05</v>
      </c>
      <c r="R114" s="4">
        <v>2.2000000000000002</v>
      </c>
      <c r="S114" s="106">
        <f t="shared" si="40"/>
        <v>2.2178766906551885E-2</v>
      </c>
      <c r="T114" s="106">
        <f t="shared" si="34"/>
        <v>0.97782123309344815</v>
      </c>
      <c r="U114" s="106">
        <f t="shared" si="41"/>
        <v>1.9477935410555459E-2</v>
      </c>
      <c r="V114" s="106">
        <f t="shared" si="35"/>
        <v>1.9805220645894446</v>
      </c>
    </row>
    <row r="115" spans="1:22">
      <c r="A115">
        <v>19</v>
      </c>
      <c r="B115" s="28">
        <v>26</v>
      </c>
      <c r="C115" s="17">
        <v>10</v>
      </c>
      <c r="D115" s="17">
        <v>0.25</v>
      </c>
      <c r="E115" s="29">
        <v>1</v>
      </c>
      <c r="F115" s="29">
        <v>2</v>
      </c>
      <c r="G115" s="28">
        <v>0</v>
      </c>
      <c r="H115" s="29"/>
      <c r="I115" s="29"/>
      <c r="J115" s="2">
        <v>1.0346990650000001</v>
      </c>
      <c r="K115" s="2">
        <v>-5.9308849999999995E-3</v>
      </c>
      <c r="L115" s="2">
        <v>-5.6476249999999999E-3</v>
      </c>
      <c r="M115" s="2">
        <v>1.8581832</v>
      </c>
      <c r="N115" s="2">
        <v>3.8880671648000003E-3</v>
      </c>
      <c r="O115" s="2">
        <v>1.4681507424E-2</v>
      </c>
      <c r="P115" s="2">
        <v>1</v>
      </c>
      <c r="Q115" s="2">
        <v>1</v>
      </c>
      <c r="R115" s="2">
        <v>2</v>
      </c>
      <c r="S115" s="106">
        <f>E115*J115/$J$115*P115</f>
        <v>1</v>
      </c>
      <c r="T115" s="106">
        <f t="shared" si="34"/>
        <v>0</v>
      </c>
      <c r="U115" s="106">
        <f>F115*M115/$M$115*P115</f>
        <v>2</v>
      </c>
      <c r="V115" s="106">
        <f t="shared" si="35"/>
        <v>0</v>
      </c>
    </row>
    <row r="116" spans="1:22">
      <c r="A116">
        <v>19</v>
      </c>
      <c r="B116" s="28">
        <v>20.8</v>
      </c>
      <c r="C116" s="17">
        <v>10</v>
      </c>
      <c r="D116" s="17">
        <v>0.25</v>
      </c>
      <c r="E116" s="29">
        <v>1</v>
      </c>
      <c r="F116" s="29">
        <v>2</v>
      </c>
      <c r="G116" s="28">
        <v>2</v>
      </c>
      <c r="H116" s="29">
        <v>2.5623442563329033</v>
      </c>
      <c r="I116" s="29">
        <v>3.3409273712727279</v>
      </c>
      <c r="J116" s="2">
        <v>0.92213937499999998</v>
      </c>
      <c r="K116" s="2">
        <v>-1.9485849999999992E-3</v>
      </c>
      <c r="L116" s="2">
        <v>-3.4776199999999994E-3</v>
      </c>
      <c r="M116" s="2">
        <v>1.5496550000000002</v>
      </c>
      <c r="N116" s="2">
        <v>8.5263604999999999E-3</v>
      </c>
      <c r="O116" s="2">
        <v>6.0924773400000007E-2</v>
      </c>
      <c r="P116" s="2">
        <v>1.1399999999999999</v>
      </c>
      <c r="Q116" s="2">
        <v>0.95000000000000007</v>
      </c>
      <c r="R116" s="2">
        <v>1.9100000000000001</v>
      </c>
      <c r="S116" s="106">
        <f t="shared" ref="S116:S121" si="42">E116*J116/$J$115*P116</f>
        <v>1.0159851526491908</v>
      </c>
      <c r="T116" s="106">
        <f t="shared" si="34"/>
        <v>-1.5985152649190759E-2</v>
      </c>
      <c r="U116" s="106">
        <f t="shared" ref="U116:U121" si="43">F116*M116/$M$115*P116</f>
        <v>1.90143436879636</v>
      </c>
      <c r="V116" s="106">
        <f t="shared" si="35"/>
        <v>9.8565631203640036E-2</v>
      </c>
    </row>
    <row r="117" spans="1:22">
      <c r="A117">
        <v>19</v>
      </c>
      <c r="B117" s="28">
        <v>19.7</v>
      </c>
      <c r="C117" s="17">
        <v>10</v>
      </c>
      <c r="D117" s="17">
        <v>0.25</v>
      </c>
      <c r="E117" s="29">
        <v>1</v>
      </c>
      <c r="F117" s="29">
        <v>2</v>
      </c>
      <c r="G117" s="17">
        <v>4</v>
      </c>
      <c r="H117" s="29">
        <v>2.1969009222364679</v>
      </c>
      <c r="I117" s="29">
        <v>6.0731604341818182</v>
      </c>
      <c r="J117" s="2">
        <v>0.85792484499999999</v>
      </c>
      <c r="K117" s="2">
        <v>5.9838750000000005E-3</v>
      </c>
      <c r="L117" s="2">
        <v>-1.6276299999999997E-3</v>
      </c>
      <c r="M117" s="2">
        <v>1.242855</v>
      </c>
      <c r="N117" s="2">
        <v>1.159684722E-2</v>
      </c>
      <c r="O117" s="2">
        <v>0.12745784000000002</v>
      </c>
      <c r="P117" s="2">
        <v>1.21</v>
      </c>
      <c r="Q117" s="2">
        <v>0.93</v>
      </c>
      <c r="R117" s="2">
        <v>1.86</v>
      </c>
      <c r="S117" s="106">
        <f t="shared" si="42"/>
        <v>1.0032763124706214</v>
      </c>
      <c r="T117" s="106">
        <f t="shared" si="34"/>
        <v>-3.2763124706214342E-3</v>
      </c>
      <c r="U117" s="106">
        <f t="shared" si="43"/>
        <v>1.6186289382015724</v>
      </c>
      <c r="V117" s="106">
        <f t="shared" si="35"/>
        <v>0.38137106179842761</v>
      </c>
    </row>
    <row r="118" spans="1:22">
      <c r="A118">
        <v>19</v>
      </c>
      <c r="B118" s="28">
        <v>20.7</v>
      </c>
      <c r="C118" s="17">
        <v>10</v>
      </c>
      <c r="D118" s="17">
        <v>0.25</v>
      </c>
      <c r="E118" s="29">
        <v>1</v>
      </c>
      <c r="F118" s="29">
        <v>2</v>
      </c>
      <c r="G118" s="65">
        <v>20</v>
      </c>
      <c r="H118" s="29">
        <v>0.56520947864128379</v>
      </c>
      <c r="I118" s="29">
        <v>24.842688360681823</v>
      </c>
      <c r="J118" s="2">
        <v>0.54689250000000011</v>
      </c>
      <c r="K118" s="2">
        <v>0.33100742000000005</v>
      </c>
      <c r="L118" s="2">
        <v>2.4307160000000001E-2</v>
      </c>
      <c r="M118" s="2">
        <v>0.29749820000000005</v>
      </c>
      <c r="N118" s="2">
        <v>4.0409081999999999E-2</v>
      </c>
      <c r="O118" s="2">
        <v>0.5398585600000001</v>
      </c>
      <c r="P118" s="2">
        <v>1.39</v>
      </c>
      <c r="Q118" s="2">
        <v>0.75</v>
      </c>
      <c r="R118" s="2">
        <v>1.82</v>
      </c>
      <c r="S118" s="106">
        <f t="shared" si="42"/>
        <v>0.73468760213869533</v>
      </c>
      <c r="T118" s="106">
        <f t="shared" si="34"/>
        <v>0.26531239786130467</v>
      </c>
      <c r="U118" s="106">
        <f t="shared" si="43"/>
        <v>0.44508259250218168</v>
      </c>
      <c r="V118" s="106">
        <f t="shared" si="35"/>
        <v>1.5549174074978183</v>
      </c>
    </row>
    <row r="119" spans="1:22">
      <c r="A119">
        <v>19</v>
      </c>
      <c r="B119" s="28">
        <v>19.8</v>
      </c>
      <c r="C119" s="17">
        <v>10</v>
      </c>
      <c r="D119" s="17">
        <v>0.25</v>
      </c>
      <c r="E119" s="29">
        <v>1</v>
      </c>
      <c r="F119" s="29">
        <v>2</v>
      </c>
      <c r="G119" s="65">
        <v>21.916666666666668</v>
      </c>
      <c r="H119" s="29">
        <v>0.5432325157120782</v>
      </c>
      <c r="I119" s="29">
        <v>31.100378348015774</v>
      </c>
      <c r="J119" s="2">
        <v>0.51838328</v>
      </c>
      <c r="K119" s="2">
        <v>0.38466347500000003</v>
      </c>
      <c r="L119" s="2">
        <v>3.0093344999999997E-2</v>
      </c>
      <c r="M119" s="2">
        <v>0.27259919999999999</v>
      </c>
      <c r="N119" s="2">
        <v>4.3871162000000005E-2</v>
      </c>
      <c r="O119" s="2">
        <v>0.56104544000000012</v>
      </c>
      <c r="P119" s="2">
        <v>1.38</v>
      </c>
      <c r="Q119" s="2">
        <v>0.74</v>
      </c>
      <c r="R119" s="2">
        <v>1.84</v>
      </c>
      <c r="S119" s="106">
        <f t="shared" si="42"/>
        <v>0.69137873087765855</v>
      </c>
      <c r="T119" s="106">
        <f t="shared" si="34"/>
        <v>0.30862126912234145</v>
      </c>
      <c r="U119" s="106">
        <f t="shared" si="43"/>
        <v>0.40489753217013258</v>
      </c>
      <c r="V119" s="106">
        <f t="shared" si="35"/>
        <v>1.5951024678298675</v>
      </c>
    </row>
    <row r="120" spans="1:22">
      <c r="A120">
        <v>19</v>
      </c>
      <c r="B120" s="28">
        <v>19.399999999999999</v>
      </c>
      <c r="C120" s="17">
        <v>10</v>
      </c>
      <c r="D120" s="17">
        <v>0.25</v>
      </c>
      <c r="E120" s="29">
        <v>1</v>
      </c>
      <c r="F120" s="29">
        <v>2</v>
      </c>
      <c r="G120" s="17">
        <v>24</v>
      </c>
      <c r="H120" s="29">
        <v>0.53708432028304742</v>
      </c>
      <c r="I120" s="29">
        <v>25.183599563170926</v>
      </c>
      <c r="J120" s="2">
        <v>0.48404625000000001</v>
      </c>
      <c r="K120" s="2">
        <v>0.43381500000000001</v>
      </c>
      <c r="L120" s="2">
        <v>3.7166475000000004E-2</v>
      </c>
      <c r="M120" s="2">
        <v>0.25095499999999998</v>
      </c>
      <c r="N120" s="2">
        <v>4.7517272000000006E-2</v>
      </c>
      <c r="O120" s="2">
        <v>0.5766</v>
      </c>
      <c r="P120" s="2">
        <v>1.3699999999999999</v>
      </c>
      <c r="Q120" s="2">
        <v>0.73</v>
      </c>
      <c r="R120" s="2">
        <v>1.86</v>
      </c>
      <c r="S120" s="106">
        <f t="shared" si="42"/>
        <v>0.6409045730605738</v>
      </c>
      <c r="T120" s="106">
        <f t="shared" si="34"/>
        <v>0.3590954269394262</v>
      </c>
      <c r="U120" s="106">
        <f t="shared" si="43"/>
        <v>0.37004785104073695</v>
      </c>
      <c r="V120" s="106">
        <f t="shared" si="35"/>
        <v>1.629952148959263</v>
      </c>
    </row>
    <row r="121" spans="1:22">
      <c r="A121">
        <v>19</v>
      </c>
      <c r="B121" s="17">
        <v>19.3</v>
      </c>
      <c r="C121" s="17">
        <v>10</v>
      </c>
      <c r="D121" s="17">
        <v>0.25</v>
      </c>
      <c r="E121" s="29">
        <v>1</v>
      </c>
      <c r="F121" s="29">
        <v>2</v>
      </c>
      <c r="G121" s="17">
        <v>26</v>
      </c>
      <c r="H121" s="29">
        <v>0.55665177028873525</v>
      </c>
      <c r="I121" s="29">
        <v>12.48828870618188</v>
      </c>
      <c r="J121" s="2">
        <v>0.44923882999999998</v>
      </c>
      <c r="K121" s="2">
        <v>0.47419265500000007</v>
      </c>
      <c r="L121" s="2">
        <v>4.4261525000000003E-2</v>
      </c>
      <c r="M121" s="2">
        <v>0.23309820000000001</v>
      </c>
      <c r="N121" s="2">
        <v>5.1123800000000004E-2</v>
      </c>
      <c r="O121" s="2">
        <v>0.58638400000000002</v>
      </c>
      <c r="P121" s="2">
        <v>1.3399999999999999</v>
      </c>
      <c r="Q121" s="2">
        <v>0.70000000000000007</v>
      </c>
      <c r="R121" s="2">
        <v>1.9000000000000001</v>
      </c>
      <c r="S121" s="106">
        <f t="shared" si="42"/>
        <v>0.58179238057009341</v>
      </c>
      <c r="T121" s="106">
        <f t="shared" si="34"/>
        <v>0.41820761942990659</v>
      </c>
      <c r="U121" s="106">
        <f t="shared" si="43"/>
        <v>0.336190304594294</v>
      </c>
      <c r="V121" s="106">
        <f t="shared" si="35"/>
        <v>1.663809695405706</v>
      </c>
    </row>
    <row r="122" spans="1:22">
      <c r="A122">
        <v>20</v>
      </c>
      <c r="B122" s="17">
        <v>26.3</v>
      </c>
      <c r="C122" s="17">
        <v>30</v>
      </c>
      <c r="D122" s="17">
        <v>0.25</v>
      </c>
      <c r="E122" s="29">
        <v>3</v>
      </c>
      <c r="F122" s="29">
        <v>6</v>
      </c>
      <c r="G122" s="17">
        <v>0</v>
      </c>
      <c r="H122" s="29"/>
      <c r="I122" s="29"/>
      <c r="J122" s="29">
        <v>2.8930568500000002</v>
      </c>
      <c r="K122" s="2">
        <v>3.1387100000000003E-3</v>
      </c>
      <c r="L122" s="2">
        <v>-5.7149949999999996E-3</v>
      </c>
      <c r="M122" s="2">
        <v>5.2683119999999999</v>
      </c>
      <c r="N122" s="2">
        <v>9.2152695200000013E-3</v>
      </c>
      <c r="O122" s="2">
        <v>3.9988328599999998E-2</v>
      </c>
      <c r="P122" s="2">
        <v>1</v>
      </c>
      <c r="Q122" s="2">
        <v>1</v>
      </c>
      <c r="R122" s="2">
        <v>6</v>
      </c>
      <c r="S122" s="106">
        <f>E122*J122/$J$122*P122</f>
        <v>3</v>
      </c>
      <c r="T122" s="106">
        <f t="shared" si="34"/>
        <v>0</v>
      </c>
      <c r="U122" s="106">
        <f>F122*M122/$M$122*P122</f>
        <v>6</v>
      </c>
      <c r="V122" s="106">
        <f t="shared" si="35"/>
        <v>0</v>
      </c>
    </row>
    <row r="123" spans="1:22">
      <c r="A123">
        <v>20</v>
      </c>
      <c r="B123" s="29">
        <v>26</v>
      </c>
      <c r="C123" s="17">
        <v>30</v>
      </c>
      <c r="D123" s="17">
        <v>0.25</v>
      </c>
      <c r="E123" s="29">
        <v>3</v>
      </c>
      <c r="F123" s="29">
        <v>6</v>
      </c>
      <c r="G123" s="17">
        <v>1</v>
      </c>
      <c r="H123" s="29">
        <v>1.9131163214999594</v>
      </c>
      <c r="I123" s="29">
        <v>122.12344906094546</v>
      </c>
      <c r="J123" s="29">
        <v>2.7389094000000003</v>
      </c>
      <c r="K123" s="2">
        <v>7.8488310000000006E-2</v>
      </c>
      <c r="L123" s="2">
        <v>-5.1362649999999992E-3</v>
      </c>
      <c r="M123" s="2">
        <v>4.1365520000000009</v>
      </c>
      <c r="N123" s="2">
        <v>1.3755104820000001E-2</v>
      </c>
      <c r="O123" s="2">
        <v>0.11918566</v>
      </c>
      <c r="P123" s="2">
        <v>1.08</v>
      </c>
      <c r="Q123" s="2">
        <v>0.99</v>
      </c>
      <c r="R123" s="2">
        <v>5.85</v>
      </c>
      <c r="S123" s="106">
        <f t="shared" ref="S123:S129" si="44">E123*J123/$J$122*P123</f>
        <v>3.067366773660186</v>
      </c>
      <c r="T123" s="106">
        <f t="shared" si="34"/>
        <v>-6.7366773660185952E-2</v>
      </c>
      <c r="U123" s="106">
        <f t="shared" ref="U123:U129" si="45">F123*M123/$M$122*P123</f>
        <v>5.0879403042188853</v>
      </c>
      <c r="V123" s="106">
        <f t="shared" si="35"/>
        <v>0.91205969578111468</v>
      </c>
    </row>
    <row r="124" spans="1:22">
      <c r="A124">
        <v>20</v>
      </c>
      <c r="B124" s="29">
        <v>26.8</v>
      </c>
      <c r="C124" s="17">
        <v>30</v>
      </c>
      <c r="D124" s="17">
        <v>0.25</v>
      </c>
      <c r="E124" s="29">
        <v>3</v>
      </c>
      <c r="F124" s="29">
        <v>6</v>
      </c>
      <c r="G124" s="17">
        <v>3</v>
      </c>
      <c r="H124" s="29">
        <v>1.3480343086975777</v>
      </c>
      <c r="I124" s="29">
        <v>321.87520658581826</v>
      </c>
      <c r="J124" s="29">
        <v>2.3721416</v>
      </c>
      <c r="K124" s="2">
        <v>0.45704570500000002</v>
      </c>
      <c r="L124" s="2">
        <v>-1.4205349999999997E-3</v>
      </c>
      <c r="M124" s="2">
        <v>2.5303279999999999</v>
      </c>
      <c r="N124" s="2">
        <v>2.0610521999999999E-2</v>
      </c>
      <c r="O124" s="2">
        <v>0.3579065600000001</v>
      </c>
      <c r="P124" s="2">
        <v>1.08</v>
      </c>
      <c r="Q124" s="2">
        <v>1.03</v>
      </c>
      <c r="R124" s="2">
        <v>5.8</v>
      </c>
      <c r="S124" s="106">
        <f t="shared" si="44"/>
        <v>2.656615193718022</v>
      </c>
      <c r="T124" s="106">
        <f t="shared" si="34"/>
        <v>0.34338480628197798</v>
      </c>
      <c r="U124" s="106">
        <f t="shared" si="45"/>
        <v>3.112292028262563</v>
      </c>
      <c r="V124" s="106">
        <f t="shared" si="35"/>
        <v>2.887707971737437</v>
      </c>
    </row>
    <row r="125" spans="1:22">
      <c r="A125">
        <v>20</v>
      </c>
      <c r="B125" s="29">
        <v>27.4</v>
      </c>
      <c r="C125" s="17">
        <v>30</v>
      </c>
      <c r="D125" s="17">
        <v>0.25</v>
      </c>
      <c r="E125" s="29">
        <v>3</v>
      </c>
      <c r="F125" s="29">
        <v>6</v>
      </c>
      <c r="G125" s="17">
        <v>4</v>
      </c>
      <c r="H125" s="29">
        <v>1.2194746987973448</v>
      </c>
      <c r="I125" s="29">
        <v>466.89737510094545</v>
      </c>
      <c r="J125" s="29">
        <v>2.3352398499999998</v>
      </c>
      <c r="K125" s="2">
        <v>0.71304703000000003</v>
      </c>
      <c r="L125" s="2">
        <v>1.9351800000000008E-3</v>
      </c>
      <c r="M125" s="2">
        <v>1.9226480000000001</v>
      </c>
      <c r="N125" s="2">
        <v>2.2294999999999999E-2</v>
      </c>
      <c r="O125" s="2">
        <v>0.48372150000000003</v>
      </c>
      <c r="P125" s="2">
        <v>0.98000000000000009</v>
      </c>
      <c r="Q125" s="2">
        <v>1.06</v>
      </c>
      <c r="R125" s="2">
        <v>5.8</v>
      </c>
      <c r="S125" s="106">
        <f t="shared" si="44"/>
        <v>2.373131782391348</v>
      </c>
      <c r="T125" s="106">
        <f t="shared" si="34"/>
        <v>0.62686821760865197</v>
      </c>
      <c r="U125" s="106">
        <f t="shared" si="45"/>
        <v>2.1458809273254889</v>
      </c>
      <c r="V125" s="106">
        <f t="shared" si="35"/>
        <v>3.8541190726745111</v>
      </c>
    </row>
    <row r="126" spans="1:22">
      <c r="A126">
        <v>20</v>
      </c>
      <c r="B126" s="29">
        <v>27.6</v>
      </c>
      <c r="C126" s="17">
        <v>30</v>
      </c>
      <c r="D126" s="17">
        <v>0.25</v>
      </c>
      <c r="E126" s="29">
        <v>3</v>
      </c>
      <c r="F126" s="29">
        <v>6</v>
      </c>
      <c r="G126" s="17">
        <v>5</v>
      </c>
      <c r="H126" s="29">
        <v>1.0704691761627918</v>
      </c>
      <c r="I126" s="29">
        <v>614.90343833410884</v>
      </c>
      <c r="J126" s="29">
        <v>2.0386995999999997</v>
      </c>
      <c r="K126" s="2">
        <v>0.98371343500000008</v>
      </c>
      <c r="L126" s="2">
        <v>6.0352100000000001E-3</v>
      </c>
      <c r="M126" s="2">
        <v>1.397192</v>
      </c>
      <c r="N126" s="2">
        <v>2.3383800000000003E-2</v>
      </c>
      <c r="O126" s="2">
        <v>0.6075821400000001</v>
      </c>
      <c r="P126" s="2">
        <v>0.88</v>
      </c>
      <c r="Q126" s="2">
        <v>1.1499999999999999</v>
      </c>
      <c r="R126" s="2">
        <v>5.85</v>
      </c>
      <c r="S126" s="106">
        <f t="shared" si="44"/>
        <v>1.8603737233853526</v>
      </c>
      <c r="T126" s="106">
        <f t="shared" si="34"/>
        <v>1.1396262766146474</v>
      </c>
      <c r="U126" s="106">
        <f t="shared" si="45"/>
        <v>1.4002917367080765</v>
      </c>
      <c r="V126" s="106">
        <f t="shared" si="35"/>
        <v>4.5997082632919231</v>
      </c>
    </row>
    <row r="127" spans="1:22">
      <c r="A127">
        <v>20</v>
      </c>
      <c r="B127" s="29">
        <v>27</v>
      </c>
      <c r="C127" s="17">
        <v>30</v>
      </c>
      <c r="D127" s="17">
        <v>0.25</v>
      </c>
      <c r="E127" s="29">
        <v>3</v>
      </c>
      <c r="F127" s="29">
        <v>6</v>
      </c>
      <c r="G127" s="17">
        <v>6</v>
      </c>
      <c r="H127" s="29">
        <v>0.88976147130981809</v>
      </c>
      <c r="I127" s="29">
        <v>886.80010379054602</v>
      </c>
      <c r="J127" s="29">
        <v>1.7014079999999998</v>
      </c>
      <c r="K127" s="2">
        <v>1.3171043750000002</v>
      </c>
      <c r="L127" s="2">
        <v>1.159205E-2</v>
      </c>
      <c r="M127" s="2">
        <v>0.94073642000000002</v>
      </c>
      <c r="N127" s="2">
        <v>2.4037848000000001E-2</v>
      </c>
      <c r="O127" s="2">
        <v>0.71950934000000011</v>
      </c>
      <c r="P127" s="2">
        <v>0.73000000000000009</v>
      </c>
      <c r="Q127" s="2">
        <v>1.27</v>
      </c>
      <c r="R127" s="2">
        <v>5.8</v>
      </c>
      <c r="S127" s="106">
        <f t="shared" si="44"/>
        <v>1.2879399587325773</v>
      </c>
      <c r="T127" s="106">
        <f t="shared" si="34"/>
        <v>1.7120600412674227</v>
      </c>
      <c r="U127" s="106">
        <f t="shared" si="45"/>
        <v>0.78211493920633424</v>
      </c>
      <c r="V127" s="106">
        <f t="shared" si="35"/>
        <v>5.217885060793666</v>
      </c>
    </row>
    <row r="128" spans="1:22">
      <c r="A128">
        <v>20</v>
      </c>
      <c r="B128" s="29">
        <v>26.4</v>
      </c>
      <c r="C128" s="17">
        <v>30</v>
      </c>
      <c r="D128" s="17">
        <v>0.25</v>
      </c>
      <c r="E128" s="29">
        <v>3</v>
      </c>
      <c r="F128" s="29">
        <v>6</v>
      </c>
      <c r="G128" s="17">
        <v>7</v>
      </c>
      <c r="H128" s="29">
        <v>0.78584647656989959</v>
      </c>
      <c r="I128" s="29">
        <v>874.25692000480012</v>
      </c>
      <c r="J128" s="29">
        <v>1.2180236500000001</v>
      </c>
      <c r="K128" s="2">
        <v>1.58742172</v>
      </c>
      <c r="L128" s="2">
        <v>1.8365935E-2</v>
      </c>
      <c r="M128" s="2">
        <v>0.63359449999999995</v>
      </c>
      <c r="N128" s="2">
        <v>2.4474200000000002E-2</v>
      </c>
      <c r="O128" s="2">
        <v>0.81214693999999998</v>
      </c>
      <c r="P128" s="2">
        <v>0.57000000000000006</v>
      </c>
      <c r="Q128" s="2">
        <v>1.3900000000000001</v>
      </c>
      <c r="R128" s="2">
        <v>5.8999999999999995</v>
      </c>
      <c r="S128" s="106">
        <f t="shared" si="44"/>
        <v>0.71993761252911437</v>
      </c>
      <c r="T128" s="106">
        <f t="shared" si="34"/>
        <v>2.2800623874708856</v>
      </c>
      <c r="U128" s="106">
        <f t="shared" si="45"/>
        <v>0.41130692145795467</v>
      </c>
      <c r="V128" s="106">
        <f t="shared" si="35"/>
        <v>5.588693078542045</v>
      </c>
    </row>
    <row r="129" spans="1:22">
      <c r="A129">
        <v>20</v>
      </c>
      <c r="B129" s="29">
        <v>25.7</v>
      </c>
      <c r="C129" s="17">
        <v>30</v>
      </c>
      <c r="D129" s="17">
        <v>0.25</v>
      </c>
      <c r="E129" s="29">
        <v>3</v>
      </c>
      <c r="F129" s="29">
        <v>6</v>
      </c>
      <c r="G129" s="17">
        <v>8</v>
      </c>
      <c r="H129" s="29">
        <v>0.61403341744140116</v>
      </c>
      <c r="I129" s="29">
        <v>1572.3603160497439</v>
      </c>
      <c r="J129" s="29">
        <v>0.58313269999999995</v>
      </c>
      <c r="K129" s="2">
        <v>2.1110331249999996</v>
      </c>
      <c r="L129" s="2">
        <v>2.4943754999999998E-2</v>
      </c>
      <c r="M129" s="2">
        <v>0.2641752</v>
      </c>
      <c r="N129" s="2">
        <v>2.4637897999999998E-2</v>
      </c>
      <c r="O129" s="2">
        <v>0.88261350000000005</v>
      </c>
      <c r="P129" s="2">
        <v>0.38000000000000006</v>
      </c>
      <c r="Q129" s="2">
        <v>1.5</v>
      </c>
      <c r="R129" s="2">
        <v>6</v>
      </c>
      <c r="S129" s="106">
        <f t="shared" si="44"/>
        <v>0.22978161594024671</v>
      </c>
      <c r="T129" s="106">
        <f t="shared" si="34"/>
        <v>2.7702183840597532</v>
      </c>
      <c r="U129" s="106">
        <f t="shared" si="45"/>
        <v>0.11432873679463179</v>
      </c>
      <c r="V129" s="106">
        <f t="shared" si="35"/>
        <v>5.885671263205368</v>
      </c>
    </row>
    <row r="130" spans="1:22">
      <c r="A130">
        <v>21</v>
      </c>
      <c r="B130" s="26">
        <v>24.8</v>
      </c>
      <c r="C130" s="15">
        <v>10</v>
      </c>
      <c r="D130" s="15">
        <v>0.25</v>
      </c>
      <c r="E130" s="26">
        <v>3</v>
      </c>
      <c r="F130" s="26">
        <v>6</v>
      </c>
      <c r="G130" s="15">
        <v>0</v>
      </c>
      <c r="H130" s="26"/>
      <c r="I130" s="26"/>
      <c r="J130" s="26">
        <v>6.328110950000001</v>
      </c>
      <c r="K130" s="4">
        <v>-4.9632699999999997E-3</v>
      </c>
      <c r="L130" s="4">
        <v>-4.6244199999999997E-3</v>
      </c>
      <c r="M130" s="4">
        <v>5.3437499999999991</v>
      </c>
      <c r="N130" s="4">
        <v>4.1617515008000004E-3</v>
      </c>
      <c r="O130" s="4">
        <v>2.2079001600000002E-2</v>
      </c>
      <c r="P130" s="4">
        <v>1</v>
      </c>
      <c r="Q130" s="4">
        <v>1</v>
      </c>
      <c r="R130" s="4">
        <v>2</v>
      </c>
      <c r="S130" s="106">
        <f>E130*J130/$J$130*P130</f>
        <v>2.9999999999999996</v>
      </c>
      <c r="T130" s="106">
        <f t="shared" si="34"/>
        <v>0</v>
      </c>
      <c r="U130" s="106">
        <f>F130*M130/$M$130*P130</f>
        <v>6</v>
      </c>
      <c r="V130" s="106">
        <f t="shared" si="35"/>
        <v>0</v>
      </c>
    </row>
    <row r="131" spans="1:22">
      <c r="A131">
        <v>21</v>
      </c>
      <c r="B131" s="36">
        <v>20.8</v>
      </c>
      <c r="C131" s="15">
        <v>10</v>
      </c>
      <c r="D131" s="15">
        <v>0.25</v>
      </c>
      <c r="E131" s="26">
        <v>3</v>
      </c>
      <c r="F131" s="26">
        <v>6</v>
      </c>
      <c r="G131" s="15">
        <v>2</v>
      </c>
      <c r="H131" s="26">
        <v>1.2914293546766282</v>
      </c>
      <c r="I131" s="26">
        <v>14.704558883636363</v>
      </c>
      <c r="J131" s="44">
        <v>5.1916738500000008</v>
      </c>
      <c r="K131" s="4">
        <v>1.4436675E-2</v>
      </c>
      <c r="L131" s="4">
        <v>3.4699150000000014E-3</v>
      </c>
      <c r="M131" s="4">
        <v>3.9119180000000005</v>
      </c>
      <c r="N131" s="4">
        <v>2.9895241999999999E-2</v>
      </c>
      <c r="O131" s="4">
        <v>0.20785494000000002</v>
      </c>
      <c r="P131" s="4">
        <v>1.2200000000000002</v>
      </c>
      <c r="Q131" s="4">
        <v>0.9</v>
      </c>
      <c r="R131" s="4">
        <v>1.85</v>
      </c>
      <c r="S131" s="106">
        <f t="shared" ref="S131:S134" si="46">E131*J131/$J$130*P131</f>
        <v>3.002716994239806</v>
      </c>
      <c r="T131" s="106">
        <f t="shared" si="34"/>
        <v>-2.716994239805981E-3</v>
      </c>
      <c r="U131" s="106">
        <f t="shared" ref="U131:U134" si="47">F131*M131/$M$130*P131</f>
        <v>5.3586413585964934</v>
      </c>
      <c r="V131" s="106">
        <f t="shared" si="35"/>
        <v>0.64135864140350662</v>
      </c>
    </row>
    <row r="132" spans="1:22">
      <c r="A132">
        <v>21</v>
      </c>
      <c r="B132" s="36">
        <v>20</v>
      </c>
      <c r="C132" s="15">
        <v>10</v>
      </c>
      <c r="D132" s="15">
        <v>0.25</v>
      </c>
      <c r="E132" s="26">
        <v>3</v>
      </c>
      <c r="F132" s="26">
        <v>6</v>
      </c>
      <c r="G132" s="15">
        <v>4</v>
      </c>
      <c r="H132" s="26">
        <v>0.78053708027082247</v>
      </c>
      <c r="I132" s="26">
        <v>40.683358391636368</v>
      </c>
      <c r="J132" s="44">
        <v>4.7165054500000005</v>
      </c>
      <c r="K132" s="4">
        <v>7.3732885000000012E-2</v>
      </c>
      <c r="L132" s="4">
        <v>8.2346300000000032E-3</v>
      </c>
      <c r="M132" s="4">
        <v>3.0181580000000001</v>
      </c>
      <c r="N132" s="4">
        <v>4.4543018000000004E-2</v>
      </c>
      <c r="O132" s="4">
        <v>0.41092150000000005</v>
      </c>
      <c r="P132" s="4">
        <v>1.3199999999999998</v>
      </c>
      <c r="Q132" s="4">
        <v>0.85</v>
      </c>
      <c r="R132" s="4">
        <v>1.75</v>
      </c>
      <c r="S132" s="106">
        <f t="shared" si="46"/>
        <v>2.9514908524162329</v>
      </c>
      <c r="T132" s="106">
        <f t="shared" si="34"/>
        <v>4.850914758376712E-2</v>
      </c>
      <c r="U132" s="106">
        <f t="shared" si="47"/>
        <v>4.4732278568421062</v>
      </c>
      <c r="V132" s="106">
        <f t="shared" si="35"/>
        <v>1.5267721431578938</v>
      </c>
    </row>
    <row r="133" spans="1:22">
      <c r="A133">
        <v>21</v>
      </c>
      <c r="B133" s="36">
        <v>24.5</v>
      </c>
      <c r="C133" s="15">
        <v>10</v>
      </c>
      <c r="D133" s="15">
        <v>0.25</v>
      </c>
      <c r="E133" s="26">
        <v>3</v>
      </c>
      <c r="F133" s="26">
        <v>6</v>
      </c>
      <c r="G133" s="57">
        <v>19</v>
      </c>
      <c r="H133" s="26">
        <v>0.58762385891920121</v>
      </c>
      <c r="I133" s="26">
        <v>35.353981816048481</v>
      </c>
      <c r="J133" s="44">
        <v>3.1747812500000006</v>
      </c>
      <c r="K133" s="4">
        <v>0.858807345</v>
      </c>
      <c r="L133" s="4">
        <v>0.129182345</v>
      </c>
      <c r="M133" s="4">
        <v>1.3909499999999999</v>
      </c>
      <c r="N133" s="4">
        <v>0.17660719999999999</v>
      </c>
      <c r="O133" s="4">
        <v>1.149016</v>
      </c>
      <c r="P133" s="4">
        <v>1.79</v>
      </c>
      <c r="Q133" s="4">
        <v>0.45</v>
      </c>
      <c r="R133" s="4">
        <v>1.57</v>
      </c>
      <c r="S133" s="106">
        <f t="shared" si="46"/>
        <v>2.6941018334231321</v>
      </c>
      <c r="T133" s="106">
        <f t="shared" si="34"/>
        <v>0.30589816657686786</v>
      </c>
      <c r="U133" s="106">
        <f t="shared" si="47"/>
        <v>2.7955654736842108</v>
      </c>
      <c r="V133" s="106">
        <f t="shared" si="35"/>
        <v>3.2044345263157892</v>
      </c>
    </row>
    <row r="134" spans="1:22">
      <c r="A134">
        <v>21</v>
      </c>
      <c r="B134" s="36">
        <v>21.5</v>
      </c>
      <c r="C134" s="15">
        <v>10</v>
      </c>
      <c r="D134" s="15">
        <v>0.25</v>
      </c>
      <c r="E134" s="26">
        <v>3</v>
      </c>
      <c r="F134" s="26">
        <v>6</v>
      </c>
      <c r="G134" s="57">
        <v>20</v>
      </c>
      <c r="H134" s="26">
        <v>0.58515014229738926</v>
      </c>
      <c r="I134" s="26">
        <v>29.466676021090887</v>
      </c>
      <c r="J134" s="44">
        <v>3.0732379000000005</v>
      </c>
      <c r="K134" s="4">
        <v>0.89878827999999999</v>
      </c>
      <c r="L134" s="4">
        <v>0.13814933499999998</v>
      </c>
      <c r="M134" s="4">
        <v>1.3163579999999999</v>
      </c>
      <c r="N134" s="4">
        <v>0.19029499999999999</v>
      </c>
      <c r="O134" s="4">
        <v>1.1798059999999999</v>
      </c>
      <c r="P134" s="4">
        <v>1.79</v>
      </c>
      <c r="Q134" s="4">
        <v>0.45</v>
      </c>
      <c r="R134" s="4">
        <v>1.57</v>
      </c>
      <c r="S134" s="106">
        <f t="shared" si="46"/>
        <v>2.6079327074693595</v>
      </c>
      <c r="T134" s="106">
        <f t="shared" si="34"/>
        <v>0.39206729253064054</v>
      </c>
      <c r="U134" s="106">
        <f t="shared" si="47"/>
        <v>2.6456486400000001</v>
      </c>
      <c r="V134" s="106">
        <f t="shared" si="35"/>
        <v>3.3543513599999999</v>
      </c>
    </row>
    <row r="135" spans="1:22">
      <c r="A135">
        <v>22</v>
      </c>
      <c r="B135" s="33">
        <v>25.4</v>
      </c>
      <c r="C135" s="16">
        <v>20</v>
      </c>
      <c r="D135" s="16">
        <v>0.25</v>
      </c>
      <c r="E135" s="34">
        <v>3</v>
      </c>
      <c r="F135" s="34">
        <v>6</v>
      </c>
      <c r="G135" s="59">
        <v>0</v>
      </c>
      <c r="H135" s="34"/>
      <c r="I135" s="34"/>
      <c r="J135" s="45">
        <v>3.4279187500000003</v>
      </c>
      <c r="K135" s="6">
        <v>-5.3227499999999994E-3</v>
      </c>
      <c r="L135" s="6">
        <v>-5.6290699999999999E-3</v>
      </c>
      <c r="M135" s="6">
        <v>5.3521519999999985</v>
      </c>
      <c r="N135" s="6">
        <v>8.1314728200000009E-3</v>
      </c>
      <c r="O135" s="6">
        <v>3.1037896600000003E-2</v>
      </c>
      <c r="P135" s="6">
        <v>1</v>
      </c>
      <c r="Q135" s="6">
        <v>1</v>
      </c>
      <c r="R135" s="6">
        <v>2</v>
      </c>
      <c r="S135" s="106">
        <f>E135*J135/$J$135*P135</f>
        <v>3</v>
      </c>
      <c r="T135" s="106">
        <f t="shared" si="34"/>
        <v>0</v>
      </c>
      <c r="U135" s="106">
        <f>F135*M135/$M$135*P135</f>
        <v>6.0000000000000009</v>
      </c>
      <c r="V135" s="106">
        <f t="shared" si="35"/>
        <v>0</v>
      </c>
    </row>
    <row r="136" spans="1:22">
      <c r="A136">
        <v>22</v>
      </c>
      <c r="B136" s="58">
        <v>22.7</v>
      </c>
      <c r="C136" s="16">
        <v>20</v>
      </c>
      <c r="D136" s="16">
        <v>0.25</v>
      </c>
      <c r="E136" s="34">
        <v>3</v>
      </c>
      <c r="F136" s="34">
        <v>6</v>
      </c>
      <c r="G136" s="59">
        <v>1</v>
      </c>
      <c r="H136" s="45">
        <v>2.3002816949317135</v>
      </c>
      <c r="I136" s="45">
        <v>31.265384616872723</v>
      </c>
      <c r="J136" s="45">
        <v>3.0539203000000006</v>
      </c>
      <c r="K136" s="6">
        <v>1.3905964999999999E-2</v>
      </c>
      <c r="L136" s="6">
        <v>-3.9912699999999999E-3</v>
      </c>
      <c r="M136" s="6">
        <v>4.3171020000000011</v>
      </c>
      <c r="N136" s="6">
        <v>1.026860882E-2</v>
      </c>
      <c r="O136" s="6">
        <v>0.18600000000000003</v>
      </c>
      <c r="P136" s="6">
        <v>1.1000000000000001</v>
      </c>
      <c r="Q136" s="6">
        <v>0.99</v>
      </c>
      <c r="R136" s="6">
        <v>1.92</v>
      </c>
      <c r="S136" s="106">
        <f t="shared" ref="S136:S140" si="48">E136*J136/$J$135*P136</f>
        <v>2.9399579526206683</v>
      </c>
      <c r="T136" s="106">
        <f t="shared" si="34"/>
        <v>6.004204737933172E-2</v>
      </c>
      <c r="U136" s="106">
        <f t="shared" ref="U136:U140" si="49">F136*M136/$M$135*P136</f>
        <v>5.3236292990184158</v>
      </c>
      <c r="V136" s="106">
        <f t="shared" si="35"/>
        <v>0.67637070098158425</v>
      </c>
    </row>
    <row r="137" spans="1:22">
      <c r="A137">
        <v>22</v>
      </c>
      <c r="B137" s="58">
        <v>22</v>
      </c>
      <c r="C137" s="16">
        <v>20</v>
      </c>
      <c r="D137" s="16">
        <v>0.25</v>
      </c>
      <c r="E137" s="34">
        <v>3</v>
      </c>
      <c r="F137" s="34">
        <v>6</v>
      </c>
      <c r="G137" s="59">
        <v>4</v>
      </c>
      <c r="H137" s="45">
        <v>1.357304275514287</v>
      </c>
      <c r="I137" s="45">
        <v>91.111406118496973</v>
      </c>
      <c r="J137" s="45">
        <v>2.4551603499999999</v>
      </c>
      <c r="K137" s="6">
        <v>0.19016435500000001</v>
      </c>
      <c r="L137" s="6">
        <v>2.8715800000000012E-3</v>
      </c>
      <c r="M137" s="6">
        <v>2.9606219999999999</v>
      </c>
      <c r="N137" s="6">
        <v>1.8984042E-2</v>
      </c>
      <c r="O137" s="6">
        <v>0.67404150000000007</v>
      </c>
      <c r="P137" s="6">
        <v>1.2</v>
      </c>
      <c r="Q137" s="6">
        <v>0.95</v>
      </c>
      <c r="R137" s="6">
        <v>1.8499999999999999</v>
      </c>
      <c r="S137" s="106">
        <f t="shared" si="48"/>
        <v>2.5784092052940282</v>
      </c>
      <c r="T137" s="106">
        <f t="shared" si="34"/>
        <v>0.42159079470597183</v>
      </c>
      <c r="U137" s="106">
        <f t="shared" si="49"/>
        <v>3.9827864380533291</v>
      </c>
      <c r="V137" s="106">
        <f t="shared" si="35"/>
        <v>2.0172135619466709</v>
      </c>
    </row>
    <row r="138" spans="1:22">
      <c r="A138">
        <v>22</v>
      </c>
      <c r="B138" s="58">
        <v>22</v>
      </c>
      <c r="C138" s="16">
        <v>20</v>
      </c>
      <c r="D138" s="16">
        <v>0.25</v>
      </c>
      <c r="E138" s="34">
        <v>3</v>
      </c>
      <c r="F138" s="34">
        <v>6</v>
      </c>
      <c r="G138" s="59">
        <v>5</v>
      </c>
      <c r="H138" s="45">
        <v>1.086874073142589</v>
      </c>
      <c r="I138" s="45">
        <v>197.44251868654547</v>
      </c>
      <c r="J138" s="45">
        <v>2.3745781500000001</v>
      </c>
      <c r="K138" s="6">
        <v>0.31706136499999998</v>
      </c>
      <c r="L138" s="6">
        <v>7.6798200000000013E-3</v>
      </c>
      <c r="M138" s="6">
        <v>2.6207819999999997</v>
      </c>
      <c r="N138" s="6">
        <v>2.1262121999999998E-2</v>
      </c>
      <c r="O138" s="6">
        <v>0.86814086000000001</v>
      </c>
      <c r="P138" s="6">
        <v>1.2</v>
      </c>
      <c r="Q138" s="6">
        <v>0.95</v>
      </c>
      <c r="R138" s="6">
        <v>1.8499999999999999</v>
      </c>
      <c r="S138" s="106">
        <f t="shared" si="48"/>
        <v>2.4937817852304693</v>
      </c>
      <c r="T138" s="106">
        <f t="shared" si="34"/>
        <v>0.50621821476953066</v>
      </c>
      <c r="U138" s="106">
        <f t="shared" si="49"/>
        <v>3.5256155654772141</v>
      </c>
      <c r="V138" s="106">
        <f t="shared" si="35"/>
        <v>2.4743844345227859</v>
      </c>
    </row>
    <row r="139" spans="1:22">
      <c r="A139">
        <v>22</v>
      </c>
      <c r="B139" s="58">
        <v>22.1</v>
      </c>
      <c r="C139" s="16">
        <v>20</v>
      </c>
      <c r="D139" s="16">
        <v>0.25</v>
      </c>
      <c r="E139" s="34">
        <v>3</v>
      </c>
      <c r="F139" s="34">
        <v>6</v>
      </c>
      <c r="G139" s="59">
        <v>6</v>
      </c>
      <c r="H139" s="45">
        <v>1.0256854792792287</v>
      </c>
      <c r="I139" s="45">
        <v>167.92126483127271</v>
      </c>
      <c r="J139" s="45">
        <v>2.1416741999999998</v>
      </c>
      <c r="K139" s="6">
        <v>0.42498495999999997</v>
      </c>
      <c r="L139" s="6">
        <v>1.368134E-2</v>
      </c>
      <c r="M139" s="6">
        <v>2.3924879999999997</v>
      </c>
      <c r="N139" s="6">
        <v>2.3274848000000001E-2</v>
      </c>
      <c r="O139" s="6">
        <v>1.0525039999999999</v>
      </c>
      <c r="P139" s="6">
        <v>1.2</v>
      </c>
      <c r="Q139" s="6">
        <v>0.95</v>
      </c>
      <c r="R139" s="6">
        <v>1.8499999999999999</v>
      </c>
      <c r="S139" s="106">
        <f t="shared" si="48"/>
        <v>2.2491860753700763</v>
      </c>
      <c r="T139" s="106">
        <f t="shared" si="34"/>
        <v>0.75081392462992369</v>
      </c>
      <c r="U139" s="106">
        <f t="shared" si="49"/>
        <v>3.2185023145829939</v>
      </c>
      <c r="V139" s="106">
        <f t="shared" si="35"/>
        <v>2.7814976854170061</v>
      </c>
    </row>
    <row r="140" spans="1:22">
      <c r="A140">
        <v>22</v>
      </c>
      <c r="B140" s="58">
        <v>22.2</v>
      </c>
      <c r="C140" s="16">
        <v>20</v>
      </c>
      <c r="D140" s="16">
        <v>0.25</v>
      </c>
      <c r="E140" s="34">
        <v>3</v>
      </c>
      <c r="F140" s="34">
        <v>6</v>
      </c>
      <c r="G140" s="59">
        <v>8</v>
      </c>
      <c r="H140" s="45">
        <v>0.93312266012267009</v>
      </c>
      <c r="I140" s="45">
        <v>189.10846653745455</v>
      </c>
      <c r="J140" s="45">
        <v>2.1139568500000001</v>
      </c>
      <c r="K140" s="6">
        <v>0.66806633000000004</v>
      </c>
      <c r="L140" s="6">
        <v>2.9152609999999999E-2</v>
      </c>
      <c r="M140" s="6">
        <v>1.53122</v>
      </c>
      <c r="N140" s="6">
        <v>2.7261962000000001E-2</v>
      </c>
      <c r="O140" s="6">
        <v>1.390544</v>
      </c>
      <c r="P140" s="6">
        <v>1.2</v>
      </c>
      <c r="Q140" s="6">
        <v>0.95</v>
      </c>
      <c r="R140" s="6">
        <v>1.8499999999999999</v>
      </c>
      <c r="S140" s="106">
        <f t="shared" si="48"/>
        <v>2.2200773165933412</v>
      </c>
      <c r="T140" s="106">
        <f t="shared" si="34"/>
        <v>0.77992268340665882</v>
      </c>
      <c r="U140" s="106">
        <f t="shared" si="49"/>
        <v>2.0598787179437359</v>
      </c>
      <c r="V140" s="106">
        <f t="shared" si="35"/>
        <v>3.9401212820562641</v>
      </c>
    </row>
    <row r="141" spans="1:22">
      <c r="A141">
        <v>23</v>
      </c>
      <c r="B141" s="75">
        <v>23.1</v>
      </c>
      <c r="C141" s="23">
        <v>30</v>
      </c>
      <c r="D141" s="23">
        <v>0.25</v>
      </c>
      <c r="E141" s="73">
        <v>3</v>
      </c>
      <c r="F141" s="73">
        <v>6</v>
      </c>
      <c r="G141" s="76">
        <v>0</v>
      </c>
      <c r="H141" s="73"/>
      <c r="I141" s="73"/>
      <c r="J141" s="73">
        <v>3.0850197500000003</v>
      </c>
      <c r="K141" s="93">
        <v>-4.1049449999999996E-3</v>
      </c>
      <c r="L141" s="93">
        <v>-5.3722849999999992E-3</v>
      </c>
      <c r="M141" s="93">
        <v>5.8981999999999992</v>
      </c>
      <c r="N141" s="93">
        <v>8.2221708800000008E-3</v>
      </c>
      <c r="O141" s="93">
        <v>2.66285536E-2</v>
      </c>
      <c r="P141" s="93">
        <v>1</v>
      </c>
      <c r="Q141" s="93">
        <v>1</v>
      </c>
      <c r="R141" s="93">
        <v>3</v>
      </c>
      <c r="S141" s="106">
        <f>E141*J141/$J$141*P141</f>
        <v>3</v>
      </c>
      <c r="T141" s="106">
        <f t="shared" si="34"/>
        <v>0</v>
      </c>
      <c r="U141" s="106">
        <f>F141*M141/$M$141*P141</f>
        <v>6</v>
      </c>
      <c r="V141" s="106">
        <f t="shared" si="35"/>
        <v>0</v>
      </c>
    </row>
    <row r="142" spans="1:22">
      <c r="A142">
        <v>23</v>
      </c>
      <c r="B142" s="75">
        <v>22.4</v>
      </c>
      <c r="C142" s="23">
        <v>30</v>
      </c>
      <c r="D142" s="23">
        <v>0.25</v>
      </c>
      <c r="E142" s="73">
        <v>3</v>
      </c>
      <c r="F142" s="73">
        <v>6</v>
      </c>
      <c r="G142" s="76">
        <v>1</v>
      </c>
      <c r="H142" s="73">
        <v>2.7545082630664615</v>
      </c>
      <c r="I142" s="73">
        <v>64.027267127272737</v>
      </c>
      <c r="J142" s="73">
        <v>2.8582635000000001</v>
      </c>
      <c r="K142" s="93">
        <v>3.4988080000000005E-2</v>
      </c>
      <c r="L142" s="93">
        <v>-4.2306499999999999E-3</v>
      </c>
      <c r="M142" s="93">
        <v>4.8306379999999995</v>
      </c>
      <c r="N142" s="93">
        <v>9.926236980000001E-3</v>
      </c>
      <c r="O142" s="93">
        <v>0.14345976000000002</v>
      </c>
      <c r="P142" s="93">
        <v>1.1000000000000001</v>
      </c>
      <c r="Q142" s="93">
        <v>1</v>
      </c>
      <c r="R142" s="93">
        <v>2.9</v>
      </c>
      <c r="S142" s="106">
        <f t="shared" ref="S142:S147" si="50">E142*J142/$J$141*P142</f>
        <v>3.0574421930362035</v>
      </c>
      <c r="T142" s="106">
        <f t="shared" si="34"/>
        <v>-5.7442193036203459E-2</v>
      </c>
      <c r="U142" s="106">
        <f t="shared" ref="U142:U147" si="51">F142*M142/$M$141*P142</f>
        <v>5.4054136516225295</v>
      </c>
      <c r="V142" s="106">
        <f t="shared" si="35"/>
        <v>0.59458634837747049</v>
      </c>
    </row>
    <row r="143" spans="1:22">
      <c r="A143">
        <v>23</v>
      </c>
      <c r="B143" s="72">
        <v>23</v>
      </c>
      <c r="C143" s="23">
        <v>30</v>
      </c>
      <c r="D143" s="23">
        <v>0.25</v>
      </c>
      <c r="E143" s="73">
        <v>3</v>
      </c>
      <c r="F143" s="73">
        <v>6</v>
      </c>
      <c r="G143" s="76">
        <v>2</v>
      </c>
      <c r="H143" s="73">
        <v>2.3695824589270078</v>
      </c>
      <c r="I143" s="73">
        <v>117.37536067709094</v>
      </c>
      <c r="J143" s="73">
        <v>2.8289176000000005</v>
      </c>
      <c r="K143" s="93">
        <v>0.10773107500000002</v>
      </c>
      <c r="L143" s="93">
        <v>-3.1214699999999999E-3</v>
      </c>
      <c r="M143" s="93">
        <v>4.0122</v>
      </c>
      <c r="N143" s="93">
        <v>1.2530224980000001E-2</v>
      </c>
      <c r="O143" s="93">
        <v>0.27943014000000005</v>
      </c>
      <c r="P143" s="93">
        <v>1.1200000000000001</v>
      </c>
      <c r="Q143" s="93">
        <v>0.99</v>
      </c>
      <c r="R143" s="93">
        <v>2.9</v>
      </c>
      <c r="S143" s="106">
        <f t="shared" si="50"/>
        <v>3.0810704326933407</v>
      </c>
      <c r="T143" s="106">
        <f t="shared" si="34"/>
        <v>-8.1070432693340688E-2</v>
      </c>
      <c r="U143" s="106">
        <f t="shared" si="51"/>
        <v>4.571222406835985</v>
      </c>
      <c r="V143" s="106">
        <f t="shared" si="35"/>
        <v>1.428777593164015</v>
      </c>
    </row>
    <row r="144" spans="1:22">
      <c r="A144">
        <v>23</v>
      </c>
      <c r="B144" s="72">
        <v>23.6</v>
      </c>
      <c r="C144" s="23">
        <v>30</v>
      </c>
      <c r="D144" s="23">
        <v>0.25</v>
      </c>
      <c r="E144" s="73">
        <v>3</v>
      </c>
      <c r="F144" s="73">
        <v>6</v>
      </c>
      <c r="G144" s="76">
        <v>3</v>
      </c>
      <c r="H144" s="73">
        <v>1.9027733123098156</v>
      </c>
      <c r="I144" s="73">
        <v>205.75156544654547</v>
      </c>
      <c r="J144" s="73">
        <v>2.5346037000000003</v>
      </c>
      <c r="K144" s="93">
        <v>0.23227916500000001</v>
      </c>
      <c r="L144" s="93">
        <v>-1.684799999999995E-4</v>
      </c>
      <c r="M144" s="93">
        <v>3.3761520000000007</v>
      </c>
      <c r="N144" s="93">
        <v>1.5095177999999999E-2</v>
      </c>
      <c r="O144" s="93">
        <v>0.46707366000000006</v>
      </c>
      <c r="P144" s="93">
        <v>1.1499999999999999</v>
      </c>
      <c r="Q144" s="93">
        <v>1</v>
      </c>
      <c r="R144" s="93">
        <v>2.8000000000000003</v>
      </c>
      <c r="S144" s="106">
        <f t="shared" si="50"/>
        <v>2.8344657323506599</v>
      </c>
      <c r="T144" s="106">
        <f t="shared" si="34"/>
        <v>0.16553426764934009</v>
      </c>
      <c r="U144" s="106">
        <f t="shared" si="51"/>
        <v>3.949586111016921</v>
      </c>
      <c r="V144" s="106">
        <f t="shared" si="35"/>
        <v>2.050413888983079</v>
      </c>
    </row>
    <row r="145" spans="1:22">
      <c r="A145">
        <v>23</v>
      </c>
      <c r="B145" s="72">
        <v>24.2</v>
      </c>
      <c r="C145" s="23">
        <v>30</v>
      </c>
      <c r="D145" s="23">
        <v>0.25</v>
      </c>
      <c r="E145" s="73">
        <v>3</v>
      </c>
      <c r="F145" s="73">
        <v>6</v>
      </c>
      <c r="G145" s="76">
        <v>4</v>
      </c>
      <c r="H145" s="73">
        <v>1.7040212113250974</v>
      </c>
      <c r="I145" s="73">
        <v>245.75157183999997</v>
      </c>
      <c r="J145" s="73">
        <v>2.4190837999999997</v>
      </c>
      <c r="K145" s="93">
        <v>0.38232730500000001</v>
      </c>
      <c r="L145" s="93">
        <v>3.9159100000000007E-3</v>
      </c>
      <c r="M145" s="93">
        <v>2.8534320000000002</v>
      </c>
      <c r="N145" s="93">
        <v>1.7253098000000001E-2</v>
      </c>
      <c r="O145" s="93">
        <v>0.67404150000000007</v>
      </c>
      <c r="P145" s="93">
        <v>1.1000000000000001</v>
      </c>
      <c r="Q145" s="93">
        <v>1</v>
      </c>
      <c r="R145" s="93">
        <v>2.8000000000000003</v>
      </c>
      <c r="S145" s="106">
        <f t="shared" si="50"/>
        <v>2.5876581632905267</v>
      </c>
      <c r="T145" s="106">
        <f t="shared" si="34"/>
        <v>0.41234183670947333</v>
      </c>
      <c r="U145" s="106">
        <f t="shared" si="51"/>
        <v>3.1929488996643056</v>
      </c>
      <c r="V145" s="106">
        <f t="shared" si="35"/>
        <v>2.8070511003356944</v>
      </c>
    </row>
    <row r="146" spans="1:22">
      <c r="A146">
        <v>23</v>
      </c>
      <c r="B146" s="72">
        <v>24.6</v>
      </c>
      <c r="C146" s="23">
        <v>30</v>
      </c>
      <c r="D146" s="23">
        <v>0.25</v>
      </c>
      <c r="E146" s="73">
        <v>3</v>
      </c>
      <c r="F146" s="73">
        <v>6</v>
      </c>
      <c r="G146" s="76">
        <v>5</v>
      </c>
      <c r="H146" s="73">
        <v>1.5782752201609516</v>
      </c>
      <c r="I146" s="73">
        <v>279.19463169454536</v>
      </c>
      <c r="J146" s="73">
        <v>2.1975894499999997</v>
      </c>
      <c r="K146" s="93">
        <v>0.55279471999999996</v>
      </c>
      <c r="L146" s="93">
        <v>9.1933400000000012E-3</v>
      </c>
      <c r="M146" s="93">
        <v>2.3309820000000001</v>
      </c>
      <c r="N146" s="93">
        <v>1.9038200000000002E-2</v>
      </c>
      <c r="O146" s="93">
        <v>0.88261350000000005</v>
      </c>
      <c r="P146" s="93">
        <v>1.1000000000000001</v>
      </c>
      <c r="Q146" s="93">
        <v>1</v>
      </c>
      <c r="R146" s="93">
        <v>2.8000000000000003</v>
      </c>
      <c r="S146" s="106">
        <f t="shared" si="50"/>
        <v>2.3507289329347079</v>
      </c>
      <c r="T146" s="106">
        <f t="shared" si="34"/>
        <v>0.64927106706529214</v>
      </c>
      <c r="U146" s="106">
        <f t="shared" si="51"/>
        <v>2.6083349496456552</v>
      </c>
      <c r="V146" s="106">
        <f t="shared" si="35"/>
        <v>3.3916650503543448</v>
      </c>
    </row>
    <row r="147" spans="1:22">
      <c r="A147">
        <v>23</v>
      </c>
      <c r="B147" s="72">
        <v>24.7</v>
      </c>
      <c r="C147" s="23">
        <v>30</v>
      </c>
      <c r="D147" s="23">
        <v>0.25</v>
      </c>
      <c r="E147" s="73">
        <v>3</v>
      </c>
      <c r="F147" s="73">
        <v>6</v>
      </c>
      <c r="G147" s="76">
        <v>7</v>
      </c>
      <c r="H147" s="73">
        <v>1.3513425847133385</v>
      </c>
      <c r="I147" s="73">
        <v>356.66568000945472</v>
      </c>
      <c r="J147" s="73">
        <v>2.0031498449999998</v>
      </c>
      <c r="K147" s="93">
        <v>0.89848390500000008</v>
      </c>
      <c r="L147" s="93">
        <v>-3.209625E-2</v>
      </c>
      <c r="M147" s="93">
        <v>1.3204838000000001</v>
      </c>
      <c r="N147" s="93">
        <v>2.1533792E-2</v>
      </c>
      <c r="O147" s="93">
        <v>1.0424373999999998</v>
      </c>
      <c r="P147" s="93">
        <v>0.91999999999999993</v>
      </c>
      <c r="Q147" s="93">
        <v>1.1000000000000001</v>
      </c>
      <c r="R147" s="93">
        <v>2.77</v>
      </c>
      <c r="S147" s="106">
        <f t="shared" si="50"/>
        <v>1.7921096201085907</v>
      </c>
      <c r="T147" s="106">
        <f t="shared" si="34"/>
        <v>1.2078903798914093</v>
      </c>
      <c r="U147" s="106">
        <f t="shared" si="51"/>
        <v>1.2358127184564787</v>
      </c>
      <c r="V147" s="106">
        <f t="shared" si="35"/>
        <v>4.7641872815435216</v>
      </c>
    </row>
    <row r="148" spans="1:22">
      <c r="A148">
        <v>24</v>
      </c>
      <c r="B148" s="63">
        <v>22.6</v>
      </c>
      <c r="C148" s="18">
        <v>20</v>
      </c>
      <c r="D148" s="18">
        <v>0.25</v>
      </c>
      <c r="E148" s="103">
        <v>1</v>
      </c>
      <c r="F148" s="103">
        <v>2</v>
      </c>
      <c r="G148" s="54">
        <v>0</v>
      </c>
      <c r="H148" s="48"/>
      <c r="I148" s="48"/>
      <c r="J148" s="48">
        <v>1.02372039</v>
      </c>
      <c r="K148" s="3">
        <v>-5.8570749999999998E-3</v>
      </c>
      <c r="L148" s="3">
        <v>-6.195E-3</v>
      </c>
      <c r="M148" s="3">
        <v>2.08142</v>
      </c>
      <c r="N148" s="3">
        <v>3.9612513800000001E-3</v>
      </c>
      <c r="O148" s="3">
        <v>1.3573468853999999E-2</v>
      </c>
      <c r="P148" s="3">
        <v>1</v>
      </c>
      <c r="Q148" s="3">
        <v>1</v>
      </c>
      <c r="R148" s="3">
        <v>2</v>
      </c>
      <c r="S148" s="106">
        <f>E148*J148/$J$148*P148</f>
        <v>1</v>
      </c>
      <c r="T148" s="106">
        <f t="shared" si="34"/>
        <v>0</v>
      </c>
      <c r="U148" s="106">
        <f>F148*M148/$M$148*P148</f>
        <v>2</v>
      </c>
      <c r="V148" s="106">
        <f t="shared" si="35"/>
        <v>0</v>
      </c>
    </row>
    <row r="149" spans="1:22">
      <c r="A149">
        <v>24</v>
      </c>
      <c r="B149" s="63">
        <v>19.5</v>
      </c>
      <c r="C149" s="18">
        <v>20</v>
      </c>
      <c r="D149" s="18">
        <v>0.25</v>
      </c>
      <c r="E149" s="103">
        <v>1</v>
      </c>
      <c r="F149" s="103">
        <v>2</v>
      </c>
      <c r="G149" s="54">
        <v>1</v>
      </c>
      <c r="H149" s="48">
        <v>3.7395872257671399</v>
      </c>
      <c r="I149" s="48">
        <v>8.3734191563636351</v>
      </c>
      <c r="J149" s="48">
        <v>0.96832961000000006</v>
      </c>
      <c r="K149" s="3">
        <v>-7.4453000000000019E-4</v>
      </c>
      <c r="L149" s="3">
        <v>-5.4464149999999996E-3</v>
      </c>
      <c r="M149" s="3">
        <v>1.8635000000000002</v>
      </c>
      <c r="N149" s="3">
        <v>5.68167842E-3</v>
      </c>
      <c r="O149" s="3">
        <v>5.2406617600000011E-2</v>
      </c>
      <c r="P149" s="3">
        <v>1.0499999999999998</v>
      </c>
      <c r="Q149" s="3">
        <v>1</v>
      </c>
      <c r="R149" s="3">
        <v>1.95</v>
      </c>
      <c r="S149" s="106">
        <f t="shared" ref="S149:S154" si="52">E149*J149/$J$148*P149</f>
        <v>0.99318730039166248</v>
      </c>
      <c r="T149" s="106">
        <f t="shared" si="34"/>
        <v>6.8126996083375246E-3</v>
      </c>
      <c r="U149" s="106">
        <f t="shared" ref="U149:U154" si="53">F149*M149/$M$148*P149</f>
        <v>1.8801347157229196</v>
      </c>
      <c r="V149" s="106">
        <f t="shared" si="35"/>
        <v>0.11986528427708043</v>
      </c>
    </row>
    <row r="150" spans="1:22">
      <c r="A150">
        <v>24</v>
      </c>
      <c r="B150" s="63">
        <v>17.100000000000001</v>
      </c>
      <c r="C150" s="18">
        <v>20</v>
      </c>
      <c r="D150" s="18">
        <v>0.25</v>
      </c>
      <c r="E150" s="103">
        <v>1</v>
      </c>
      <c r="F150" s="103">
        <v>2</v>
      </c>
      <c r="G150" s="54">
        <v>3</v>
      </c>
      <c r="H150" s="27">
        <v>2.0385546869064579</v>
      </c>
      <c r="I150" s="27">
        <v>31.19189104727273</v>
      </c>
      <c r="J150" s="27">
        <v>0.89274406000000006</v>
      </c>
      <c r="K150" s="3">
        <v>3.7345035000000006E-2</v>
      </c>
      <c r="L150" s="3">
        <v>-3.8321249999999996E-3</v>
      </c>
      <c r="M150" s="3">
        <v>1.3999621999999998</v>
      </c>
      <c r="N150" s="3">
        <v>8.9641945799999994E-3</v>
      </c>
      <c r="O150" s="3">
        <v>0.17390144000000002</v>
      </c>
      <c r="P150" s="3">
        <v>1.1000000000000001</v>
      </c>
      <c r="Q150" s="3">
        <v>1</v>
      </c>
      <c r="R150" s="3">
        <v>1.9</v>
      </c>
      <c r="S150" s="106">
        <f t="shared" si="52"/>
        <v>0.95926434170174157</v>
      </c>
      <c r="T150" s="106">
        <f t="shared" si="34"/>
        <v>4.0735658298258426E-2</v>
      </c>
      <c r="U150" s="106">
        <f t="shared" si="53"/>
        <v>1.4797190571821159</v>
      </c>
      <c r="V150" s="106">
        <f t="shared" si="35"/>
        <v>0.52028094281788406</v>
      </c>
    </row>
    <row r="151" spans="1:22">
      <c r="A151">
        <v>24</v>
      </c>
      <c r="B151" s="63">
        <v>17.100000000000001</v>
      </c>
      <c r="C151" s="18">
        <v>20</v>
      </c>
      <c r="D151" s="18">
        <v>0.25</v>
      </c>
      <c r="E151" s="103">
        <v>1</v>
      </c>
      <c r="F151" s="103">
        <v>2</v>
      </c>
      <c r="G151" s="54">
        <v>4</v>
      </c>
      <c r="H151" s="27">
        <v>1.6401975641196307</v>
      </c>
      <c r="I151" s="27">
        <v>61.525458909090922</v>
      </c>
      <c r="J151" s="27">
        <v>0.85532094000000003</v>
      </c>
      <c r="K151" s="3">
        <v>7.4910535000000014E-2</v>
      </c>
      <c r="L151" s="3">
        <v>-2.7457349999999996E-3</v>
      </c>
      <c r="M151" s="3">
        <v>1.1429550000000002</v>
      </c>
      <c r="N151" s="3">
        <v>1.062185138E-2</v>
      </c>
      <c r="O151" s="3">
        <v>0.26197816000000002</v>
      </c>
      <c r="P151" s="3">
        <v>1.1000000000000001</v>
      </c>
      <c r="Q151" s="3">
        <v>1</v>
      </c>
      <c r="R151" s="3">
        <v>1.9</v>
      </c>
      <c r="S151" s="106">
        <f t="shared" si="52"/>
        <v>0.91905274447058738</v>
      </c>
      <c r="T151" s="106">
        <f t="shared" si="34"/>
        <v>8.0947255529412621E-2</v>
      </c>
      <c r="U151" s="106">
        <f t="shared" si="53"/>
        <v>1.2080699714617908</v>
      </c>
      <c r="V151" s="106">
        <f t="shared" si="35"/>
        <v>0.79193002853820915</v>
      </c>
    </row>
    <row r="152" spans="1:22">
      <c r="A152">
        <v>24</v>
      </c>
      <c r="B152" s="63">
        <v>17.2</v>
      </c>
      <c r="C152" s="18">
        <v>20</v>
      </c>
      <c r="D152" s="18">
        <v>0.25</v>
      </c>
      <c r="E152" s="103">
        <v>1</v>
      </c>
      <c r="F152" s="103">
        <v>2</v>
      </c>
      <c r="G152" s="54">
        <v>5</v>
      </c>
      <c r="H152" s="27">
        <v>1.4519104866491241</v>
      </c>
      <c r="I152" s="27">
        <v>74.480789076363635</v>
      </c>
      <c r="J152" s="27">
        <v>0.81537906000000004</v>
      </c>
      <c r="K152" s="3">
        <v>0.12038615000000001</v>
      </c>
      <c r="L152" s="3">
        <v>-1.4791299999999995E-3</v>
      </c>
      <c r="M152" s="3">
        <v>0.91038779999999997</v>
      </c>
      <c r="N152" s="3">
        <v>1.2149217680000001E-2</v>
      </c>
      <c r="O152" s="3">
        <v>0.35317414000000003</v>
      </c>
      <c r="P152" s="3">
        <v>1.1000000000000001</v>
      </c>
      <c r="Q152" s="3">
        <v>1</v>
      </c>
      <c r="R152" s="3">
        <v>1.9</v>
      </c>
      <c r="S152" s="106">
        <f t="shared" si="52"/>
        <v>0.87613470900975232</v>
      </c>
      <c r="T152" s="106">
        <f t="shared" si="34"/>
        <v>0.12386529099024768</v>
      </c>
      <c r="U152" s="106">
        <f t="shared" si="53"/>
        <v>0.96225325018496988</v>
      </c>
      <c r="V152" s="106">
        <f t="shared" si="35"/>
        <v>1.0377467498150301</v>
      </c>
    </row>
    <row r="153" spans="1:22">
      <c r="A153">
        <v>24</v>
      </c>
      <c r="B153" s="63">
        <v>17.2</v>
      </c>
      <c r="C153" s="18">
        <v>20</v>
      </c>
      <c r="D153" s="18">
        <v>0.25</v>
      </c>
      <c r="E153" s="103">
        <v>1</v>
      </c>
      <c r="F153" s="103">
        <v>2</v>
      </c>
      <c r="G153" s="54">
        <v>6</v>
      </c>
      <c r="H153" s="27">
        <v>1.2444567510869724</v>
      </c>
      <c r="I153" s="27">
        <v>102.64907531636362</v>
      </c>
      <c r="J153" s="27">
        <v>0.77324859500000009</v>
      </c>
      <c r="K153" s="3">
        <v>0.18306043</v>
      </c>
      <c r="L153" s="3">
        <v>3.944300000000003E-4</v>
      </c>
      <c r="M153" s="3">
        <v>0.7011949999999999</v>
      </c>
      <c r="N153" s="3">
        <v>1.36690805E-2</v>
      </c>
      <c r="O153" s="3">
        <v>0.44557304000000003</v>
      </c>
      <c r="P153" s="3">
        <v>1.0699999999999998</v>
      </c>
      <c r="Q153" s="3">
        <v>1</v>
      </c>
      <c r="R153" s="3">
        <v>1.93</v>
      </c>
      <c r="S153" s="106">
        <f t="shared" si="52"/>
        <v>0.808205057486449</v>
      </c>
      <c r="T153" s="106">
        <f t="shared" si="34"/>
        <v>0.191794942513551</v>
      </c>
      <c r="U153" s="106">
        <f t="shared" si="53"/>
        <v>0.72092960574992049</v>
      </c>
      <c r="V153" s="106">
        <f t="shared" si="35"/>
        <v>1.2790703942500796</v>
      </c>
    </row>
    <row r="154" spans="1:22">
      <c r="A154">
        <v>24</v>
      </c>
      <c r="B154" s="63">
        <v>17.100000000000001</v>
      </c>
      <c r="C154" s="18">
        <v>20</v>
      </c>
      <c r="D154" s="18">
        <v>0.25</v>
      </c>
      <c r="E154" s="103">
        <v>1</v>
      </c>
      <c r="F154" s="103">
        <v>2</v>
      </c>
      <c r="G154" s="54">
        <v>7</v>
      </c>
      <c r="H154" s="27">
        <v>1.063621428666631</v>
      </c>
      <c r="I154" s="27">
        <v>132.37905394909095</v>
      </c>
      <c r="J154" s="27">
        <v>0.71505851500000006</v>
      </c>
      <c r="K154" s="3">
        <v>0.26388689500000001</v>
      </c>
      <c r="L154" s="3">
        <v>3.5040050000000001E-3</v>
      </c>
      <c r="M154" s="3">
        <v>0.52599499999999988</v>
      </c>
      <c r="N154" s="3">
        <v>1.5202921999999999E-2</v>
      </c>
      <c r="O154" s="3">
        <v>0.53698744000000009</v>
      </c>
      <c r="P154" s="3">
        <v>1.02</v>
      </c>
      <c r="Q154" s="3">
        <v>1</v>
      </c>
      <c r="R154" s="3">
        <v>1.94</v>
      </c>
      <c r="S154" s="106">
        <f t="shared" si="52"/>
        <v>0.71245985957161606</v>
      </c>
      <c r="T154" s="106">
        <f t="shared" ref="T154:T199" si="54">E154-S154</f>
        <v>0.28754014042838394</v>
      </c>
      <c r="U154" s="106">
        <f t="shared" si="53"/>
        <v>0.51552776469909956</v>
      </c>
      <c r="V154" s="106">
        <f t="shared" ref="V154:V199" si="55">F154-U154</f>
        <v>1.4844722353009003</v>
      </c>
    </row>
    <row r="155" spans="1:22">
      <c r="A155">
        <v>25</v>
      </c>
      <c r="B155" s="64">
        <v>18.100000000000001</v>
      </c>
      <c r="C155" s="17">
        <v>30</v>
      </c>
      <c r="D155" s="17">
        <v>0.25</v>
      </c>
      <c r="E155" s="29">
        <v>1</v>
      </c>
      <c r="F155" s="29">
        <v>2</v>
      </c>
      <c r="G155" s="65">
        <v>0</v>
      </c>
      <c r="H155" s="29"/>
      <c r="I155" s="29"/>
      <c r="J155" s="29">
        <v>1.009335235</v>
      </c>
      <c r="K155" s="2">
        <v>-5.8881949999999997E-3</v>
      </c>
      <c r="L155" s="2">
        <v>-6.195E-3</v>
      </c>
      <c r="M155" s="2">
        <v>2.08142</v>
      </c>
      <c r="N155" s="2">
        <v>3.7714124287999999E-3</v>
      </c>
      <c r="O155" s="2">
        <v>1.2944610693999999E-2</v>
      </c>
      <c r="P155" s="2">
        <v>1</v>
      </c>
      <c r="Q155" s="2">
        <v>1</v>
      </c>
      <c r="R155" s="2">
        <v>2</v>
      </c>
      <c r="S155" s="106">
        <f>E155*J155/$J$155*P155</f>
        <v>1</v>
      </c>
      <c r="T155" s="106">
        <f t="shared" si="54"/>
        <v>0</v>
      </c>
      <c r="U155" s="106">
        <f>F155*M155/$M$155*P155</f>
        <v>2</v>
      </c>
      <c r="V155" s="106">
        <f t="shared" si="55"/>
        <v>0</v>
      </c>
    </row>
    <row r="156" spans="1:22">
      <c r="A156">
        <v>25</v>
      </c>
      <c r="B156" s="64">
        <v>18</v>
      </c>
      <c r="C156" s="17">
        <v>30</v>
      </c>
      <c r="D156" s="17">
        <v>0.25</v>
      </c>
      <c r="E156" s="29">
        <v>1</v>
      </c>
      <c r="F156" s="29">
        <v>2</v>
      </c>
      <c r="G156" s="65">
        <v>2</v>
      </c>
      <c r="H156" s="55">
        <v>4.6749183080351129</v>
      </c>
      <c r="I156" s="55">
        <v>24.226642755000004</v>
      </c>
      <c r="J156" s="2">
        <v>0.93057117</v>
      </c>
      <c r="K156" s="2">
        <v>4.1606560000000008E-2</v>
      </c>
      <c r="L156" s="2">
        <v>-4.2792899999999998E-3</v>
      </c>
      <c r="M156" s="2">
        <v>1.4704200000000001</v>
      </c>
      <c r="N156" s="2">
        <v>8.7132080000000001E-3</v>
      </c>
      <c r="O156" s="2">
        <v>0.16341600000000001</v>
      </c>
      <c r="P156" s="2">
        <v>1.1000000000000001</v>
      </c>
      <c r="Q156" s="2">
        <v>1</v>
      </c>
      <c r="R156" s="2">
        <v>1.95</v>
      </c>
      <c r="S156" s="106">
        <f t="shared" ref="S156:S160" si="56">E156*J156/$J$155*P156</f>
        <v>1.0141608570714369</v>
      </c>
      <c r="T156" s="106">
        <f t="shared" si="54"/>
        <v>-1.4160857071436883E-2</v>
      </c>
      <c r="U156" s="106">
        <f t="shared" ref="U156:U160" si="57">F156*M156/$M$155*P156</f>
        <v>1.5541908889123772</v>
      </c>
      <c r="V156" s="106">
        <f t="shared" si="55"/>
        <v>0.44580911108762278</v>
      </c>
    </row>
    <row r="157" spans="1:22">
      <c r="A157">
        <v>25</v>
      </c>
      <c r="B157" s="64">
        <v>18.899999999999999</v>
      </c>
      <c r="C157" s="17">
        <v>30</v>
      </c>
      <c r="D157" s="17">
        <v>0.25</v>
      </c>
      <c r="E157" s="29">
        <v>1</v>
      </c>
      <c r="F157" s="29">
        <v>2</v>
      </c>
      <c r="G157" s="65">
        <v>3</v>
      </c>
      <c r="H157" s="55">
        <v>3.503733946493683</v>
      </c>
      <c r="I157" s="55">
        <v>72.06748853316364</v>
      </c>
      <c r="J157" s="2">
        <v>0.87392070500000019</v>
      </c>
      <c r="K157" s="2">
        <v>0.11004742000000002</v>
      </c>
      <c r="L157" s="2">
        <v>-2.9698349999999992E-3</v>
      </c>
      <c r="M157" s="2">
        <v>1.0674950000000001</v>
      </c>
      <c r="N157" s="2">
        <v>1.105561448E-2</v>
      </c>
      <c r="O157" s="2">
        <v>0.29958776000000004</v>
      </c>
      <c r="P157" s="2">
        <v>1.0499999999999998</v>
      </c>
      <c r="Q157" s="2">
        <v>1.02</v>
      </c>
      <c r="R157" s="2">
        <v>1.95</v>
      </c>
      <c r="S157" s="106">
        <f t="shared" si="56"/>
        <v>0.9091297999222232</v>
      </c>
      <c r="T157" s="106">
        <f t="shared" si="54"/>
        <v>9.0870200077776797E-2</v>
      </c>
      <c r="U157" s="106">
        <f t="shared" si="57"/>
        <v>1.0770240989324593</v>
      </c>
      <c r="V157" s="106">
        <f t="shared" si="55"/>
        <v>0.92297590106754068</v>
      </c>
    </row>
    <row r="158" spans="1:22">
      <c r="A158">
        <v>25</v>
      </c>
      <c r="B158" s="64">
        <v>19.5</v>
      </c>
      <c r="C158" s="17">
        <v>30</v>
      </c>
      <c r="D158" s="17">
        <v>0.25</v>
      </c>
      <c r="E158" s="29">
        <v>1</v>
      </c>
      <c r="F158" s="29">
        <v>2</v>
      </c>
      <c r="G158" s="65">
        <v>4</v>
      </c>
      <c r="H158" s="55">
        <v>2.7676659199152214</v>
      </c>
      <c r="I158" s="55">
        <v>113.18452151432723</v>
      </c>
      <c r="J158" s="2">
        <v>0.77751140500000004</v>
      </c>
      <c r="K158" s="2">
        <v>0.21881745999999999</v>
      </c>
      <c r="L158" s="2">
        <v>-9.3826999999999973E-4</v>
      </c>
      <c r="M158" s="2">
        <v>0.66937999999999998</v>
      </c>
      <c r="N158" s="2">
        <v>1.3679832980000001E-2</v>
      </c>
      <c r="O158" s="2">
        <v>0.46799446</v>
      </c>
      <c r="P158" s="2">
        <v>1</v>
      </c>
      <c r="Q158" s="2">
        <v>1.02</v>
      </c>
      <c r="R158" s="2">
        <v>2</v>
      </c>
      <c r="S158" s="106">
        <f t="shared" si="56"/>
        <v>0.77032028412245024</v>
      </c>
      <c r="T158" s="106">
        <f t="shared" si="54"/>
        <v>0.22967971587754976</v>
      </c>
      <c r="U158" s="106">
        <f t="shared" si="57"/>
        <v>0.64319551075707926</v>
      </c>
      <c r="V158" s="106">
        <f t="shared" si="55"/>
        <v>1.3568044892429207</v>
      </c>
    </row>
    <row r="159" spans="1:22">
      <c r="A159">
        <v>25</v>
      </c>
      <c r="B159" s="64">
        <v>19.7</v>
      </c>
      <c r="C159" s="17">
        <v>30</v>
      </c>
      <c r="D159" s="17">
        <v>0.25</v>
      </c>
      <c r="E159" s="29">
        <v>1</v>
      </c>
      <c r="F159" s="29">
        <v>2</v>
      </c>
      <c r="G159" s="65">
        <v>5</v>
      </c>
      <c r="H159" s="55">
        <v>2.1740710772023681</v>
      </c>
      <c r="I159" s="55">
        <v>166.60499761974555</v>
      </c>
      <c r="J159" s="2">
        <v>0.65396695500000002</v>
      </c>
      <c r="K159" s="2">
        <v>0.35787308500000004</v>
      </c>
      <c r="L159" s="2">
        <v>1.7172900000000007E-3</v>
      </c>
      <c r="M159" s="2">
        <v>0.39812720000000001</v>
      </c>
      <c r="N159" s="2">
        <v>1.6119392E-2</v>
      </c>
      <c r="O159" s="2">
        <v>0.61701943999999997</v>
      </c>
      <c r="P159" s="2">
        <v>0.89999999999999991</v>
      </c>
      <c r="Q159" s="2">
        <v>1.08</v>
      </c>
      <c r="R159" s="2">
        <v>2</v>
      </c>
      <c r="S159" s="106">
        <f t="shared" si="56"/>
        <v>0.58312663532448661</v>
      </c>
      <c r="T159" s="106">
        <f t="shared" si="54"/>
        <v>0.41687336467551339</v>
      </c>
      <c r="U159" s="106">
        <f t="shared" si="57"/>
        <v>0.34429810417887785</v>
      </c>
      <c r="V159" s="106">
        <f t="shared" si="55"/>
        <v>1.6557018958211223</v>
      </c>
    </row>
    <row r="160" spans="1:22">
      <c r="A160">
        <v>25</v>
      </c>
      <c r="B160" s="64">
        <v>19.3</v>
      </c>
      <c r="C160" s="17">
        <v>30</v>
      </c>
      <c r="D160" s="17">
        <v>0.25</v>
      </c>
      <c r="E160" s="29">
        <v>1</v>
      </c>
      <c r="F160" s="29">
        <v>2</v>
      </c>
      <c r="G160" s="65">
        <v>6</v>
      </c>
      <c r="H160" s="55">
        <v>1.7778824971293576</v>
      </c>
      <c r="I160" s="55">
        <v>203.83025650767271</v>
      </c>
      <c r="J160" s="2">
        <v>0.50891797000000005</v>
      </c>
      <c r="K160" s="2">
        <v>0.53300082000000004</v>
      </c>
      <c r="L160" s="2">
        <v>5.4499750000000019E-3</v>
      </c>
      <c r="M160" s="2">
        <v>0.22969519999999999</v>
      </c>
      <c r="N160" s="2">
        <v>1.8442682000000002E-2</v>
      </c>
      <c r="O160" s="2">
        <v>0.74839864000000011</v>
      </c>
      <c r="P160" s="2">
        <v>0.79999999999999993</v>
      </c>
      <c r="Q160" s="2">
        <v>1.1000000000000001</v>
      </c>
      <c r="R160" s="2">
        <v>2.0499999999999998</v>
      </c>
      <c r="S160" s="106">
        <f t="shared" si="56"/>
        <v>0.40336883315086092</v>
      </c>
      <c r="T160" s="106">
        <f t="shared" si="54"/>
        <v>0.59663116684913908</v>
      </c>
      <c r="U160" s="106">
        <f t="shared" si="57"/>
        <v>0.1765680737189034</v>
      </c>
      <c r="V160" s="106">
        <f t="shared" si="55"/>
        <v>1.8234319262810965</v>
      </c>
    </row>
    <row r="161" spans="1:22">
      <c r="A161">
        <v>26</v>
      </c>
      <c r="B161" s="66">
        <v>21.6</v>
      </c>
      <c r="C161" s="15">
        <v>30</v>
      </c>
      <c r="D161" s="15">
        <v>0.25</v>
      </c>
      <c r="E161" s="44">
        <v>0.5</v>
      </c>
      <c r="F161" s="44">
        <v>1</v>
      </c>
      <c r="G161" s="57">
        <v>0</v>
      </c>
      <c r="H161" s="44"/>
      <c r="I161" s="44"/>
      <c r="J161" s="4">
        <v>0.50679989999999997</v>
      </c>
      <c r="K161" s="4">
        <v>-5.6304700000000003E-3</v>
      </c>
      <c r="L161" s="4">
        <v>-5.4447499999999999E-3</v>
      </c>
      <c r="M161" s="4">
        <v>1.0022958</v>
      </c>
      <c r="N161" s="4">
        <v>3.7072605762E-3</v>
      </c>
      <c r="O161" s="4">
        <v>1.1848421349999999E-2</v>
      </c>
      <c r="P161" s="4">
        <v>1</v>
      </c>
      <c r="Q161" s="4">
        <v>1</v>
      </c>
      <c r="R161" s="4">
        <v>2</v>
      </c>
      <c r="S161" s="106">
        <f>E161*J161/$J$161*P161</f>
        <v>0.5</v>
      </c>
      <c r="T161" s="106">
        <f t="shared" si="54"/>
        <v>0</v>
      </c>
      <c r="U161" s="106">
        <f>F161*M161/$M$161*P161</f>
        <v>1</v>
      </c>
      <c r="V161" s="106">
        <f t="shared" si="55"/>
        <v>0</v>
      </c>
    </row>
    <row r="162" spans="1:22">
      <c r="A162">
        <v>26</v>
      </c>
      <c r="B162" s="66">
        <v>19.5</v>
      </c>
      <c r="C162" s="15">
        <v>30</v>
      </c>
      <c r="D162" s="15">
        <v>0.25</v>
      </c>
      <c r="E162" s="44">
        <v>0.5</v>
      </c>
      <c r="F162" s="44">
        <v>1</v>
      </c>
      <c r="G162" s="57">
        <v>2</v>
      </c>
      <c r="H162" s="44">
        <v>2.3334111197110285</v>
      </c>
      <c r="I162" s="44">
        <v>33.765108138181816</v>
      </c>
      <c r="J162" s="44">
        <v>0.45419496000000004</v>
      </c>
      <c r="K162" s="4">
        <v>3.5601345E-2</v>
      </c>
      <c r="L162" s="4">
        <v>-4.0365999999999996E-3</v>
      </c>
      <c r="M162" s="4">
        <v>0.60547279999999992</v>
      </c>
      <c r="N162" s="4">
        <v>7.8701136799999988E-3</v>
      </c>
      <c r="O162" s="4">
        <v>0.11560885999999999</v>
      </c>
      <c r="P162" s="4">
        <v>1</v>
      </c>
      <c r="Q162" s="4">
        <v>1</v>
      </c>
      <c r="R162" s="4">
        <v>2</v>
      </c>
      <c r="S162" s="106">
        <f t="shared" ref="S162:S166" si="58">E162*J162/$J$161*P162</f>
        <v>0.44810087768367757</v>
      </c>
      <c r="T162" s="106">
        <f t="shared" si="54"/>
        <v>5.1899122316322432E-2</v>
      </c>
      <c r="U162" s="106">
        <f t="shared" ref="U162:U166" si="59">F162*M162/$M$161*P162</f>
        <v>0.60408593950009559</v>
      </c>
      <c r="V162" s="106">
        <f t="shared" si="55"/>
        <v>0.39591406049990441</v>
      </c>
    </row>
    <row r="163" spans="1:22">
      <c r="A163">
        <v>26</v>
      </c>
      <c r="B163" s="66">
        <v>19.7</v>
      </c>
      <c r="C163" s="15">
        <v>30</v>
      </c>
      <c r="D163" s="15">
        <v>0.25</v>
      </c>
      <c r="E163" s="44">
        <v>0.5</v>
      </c>
      <c r="F163" s="44">
        <v>1</v>
      </c>
      <c r="G163" s="57">
        <v>3</v>
      </c>
      <c r="H163" s="44">
        <v>1.6412578589910289</v>
      </c>
      <c r="I163" s="44">
        <v>123.19563543272729</v>
      </c>
      <c r="J163" s="44">
        <v>0.38829929500000004</v>
      </c>
      <c r="K163" s="4">
        <v>0.11082070500000001</v>
      </c>
      <c r="L163" s="4">
        <v>-3.2309249999999995E-3</v>
      </c>
      <c r="M163" s="4">
        <v>0.31194620000000001</v>
      </c>
      <c r="N163" s="4">
        <v>1.0777119119999999E-2</v>
      </c>
      <c r="O163" s="4">
        <v>0.22420806000000001</v>
      </c>
      <c r="P163" s="4">
        <v>1</v>
      </c>
      <c r="Q163" s="4">
        <v>1</v>
      </c>
      <c r="R163" s="4">
        <v>2</v>
      </c>
      <c r="S163" s="106">
        <f t="shared" si="58"/>
        <v>0.38308935637122271</v>
      </c>
      <c r="T163" s="106">
        <f t="shared" si="54"/>
        <v>0.11691064362877729</v>
      </c>
      <c r="U163" s="106">
        <f t="shared" si="59"/>
        <v>0.31123167432209137</v>
      </c>
      <c r="V163" s="106">
        <f t="shared" si="55"/>
        <v>0.68876832567790869</v>
      </c>
    </row>
    <row r="164" spans="1:22">
      <c r="A164">
        <v>26</v>
      </c>
      <c r="B164" s="66">
        <v>19.2</v>
      </c>
      <c r="C164" s="15">
        <v>30</v>
      </c>
      <c r="D164" s="15">
        <v>0.25</v>
      </c>
      <c r="E164" s="44">
        <v>0.5</v>
      </c>
      <c r="F164" s="44">
        <v>1</v>
      </c>
      <c r="G164" s="57">
        <v>4</v>
      </c>
      <c r="H164" s="44">
        <v>1.0899400056153119</v>
      </c>
      <c r="I164" s="44">
        <v>243.68782798472714</v>
      </c>
      <c r="J164" s="44">
        <v>0.24234007999999999</v>
      </c>
      <c r="K164" s="4">
        <v>0.247246465</v>
      </c>
      <c r="L164" s="4">
        <v>-1.8720949999999998E-3</v>
      </c>
      <c r="M164" s="4">
        <v>0.126695</v>
      </c>
      <c r="N164" s="4">
        <v>1.4233801999999999E-2</v>
      </c>
      <c r="O164" s="4">
        <v>0.33396544</v>
      </c>
      <c r="P164" s="4">
        <v>0.89999999999999991</v>
      </c>
      <c r="Q164" s="4">
        <v>1.0499999999999998</v>
      </c>
      <c r="R164" s="4">
        <v>2.0499999999999998</v>
      </c>
      <c r="S164" s="106">
        <f t="shared" si="58"/>
        <v>0.21517967150348685</v>
      </c>
      <c r="T164" s="106">
        <f t="shared" si="54"/>
        <v>0.28482032849651318</v>
      </c>
      <c r="U164" s="106">
        <f t="shared" si="59"/>
        <v>0.11376431987443227</v>
      </c>
      <c r="V164" s="106">
        <f t="shared" si="55"/>
        <v>0.88623568012556775</v>
      </c>
    </row>
    <row r="165" spans="1:22">
      <c r="A165">
        <v>26</v>
      </c>
      <c r="B165" s="66">
        <v>18.8</v>
      </c>
      <c r="C165" s="15">
        <v>30</v>
      </c>
      <c r="D165" s="15">
        <v>0.25</v>
      </c>
      <c r="E165" s="44">
        <v>0.5</v>
      </c>
      <c r="F165" s="44">
        <v>1</v>
      </c>
      <c r="G165" s="57">
        <v>5</v>
      </c>
      <c r="H165" s="44">
        <v>0.85666053815261223</v>
      </c>
      <c r="I165" s="44">
        <v>277.83053838036381</v>
      </c>
      <c r="J165" s="44">
        <v>6.6308850000000003E-2</v>
      </c>
      <c r="K165" s="4">
        <v>0.39022121000000004</v>
      </c>
      <c r="L165" s="4">
        <v>9.7205000000001249E-5</v>
      </c>
      <c r="M165" s="4">
        <v>3.829476200000001E-2</v>
      </c>
      <c r="N165" s="4">
        <v>1.6713018000000003E-2</v>
      </c>
      <c r="O165" s="4">
        <v>0.40914086</v>
      </c>
      <c r="P165" s="4">
        <v>0.85</v>
      </c>
      <c r="Q165" s="4">
        <v>1.1000000000000001</v>
      </c>
      <c r="R165" s="4">
        <v>2.0499999999999998</v>
      </c>
      <c r="S165" s="106">
        <f t="shared" si="58"/>
        <v>5.5606288103056054E-2</v>
      </c>
      <c r="T165" s="106">
        <f t="shared" si="54"/>
        <v>0.44439371189694393</v>
      </c>
      <c r="U165" s="106">
        <f t="shared" si="59"/>
        <v>3.2475989323710631E-2</v>
      </c>
      <c r="V165" s="106">
        <f t="shared" si="55"/>
        <v>0.96752401067628935</v>
      </c>
    </row>
    <row r="166" spans="1:22">
      <c r="A166">
        <v>26</v>
      </c>
      <c r="B166" s="66">
        <v>17.600000000000001</v>
      </c>
      <c r="C166" s="15">
        <v>30</v>
      </c>
      <c r="D166" s="15">
        <v>0.25</v>
      </c>
      <c r="E166" s="44">
        <v>0.5</v>
      </c>
      <c r="F166" s="44">
        <v>1</v>
      </c>
      <c r="G166" s="57">
        <v>6</v>
      </c>
      <c r="H166" s="44">
        <v>0.86189933546633957</v>
      </c>
      <c r="I166" s="44">
        <v>90.950190816000045</v>
      </c>
      <c r="J166" s="44">
        <v>-6.0480799999999999E-3</v>
      </c>
      <c r="K166" s="4">
        <v>0.44070422000000004</v>
      </c>
      <c r="L166" s="4">
        <v>2.7937550000000011E-3</v>
      </c>
      <c r="M166" s="4">
        <v>3.7973929442E-3</v>
      </c>
      <c r="N166" s="4">
        <v>1.7523288000000001E-2</v>
      </c>
      <c r="O166" s="4">
        <v>0.43786150000000001</v>
      </c>
      <c r="P166" s="4">
        <v>0.79999999999999993</v>
      </c>
      <c r="Q166" s="4">
        <v>1.1000000000000001</v>
      </c>
      <c r="R166" s="4">
        <v>2.0499999999999998</v>
      </c>
      <c r="S166" s="106">
        <f t="shared" si="58"/>
        <v>-4.7735447461611574E-3</v>
      </c>
      <c r="T166" s="106">
        <f t="shared" si="54"/>
        <v>0.50477354474616121</v>
      </c>
      <c r="U166" s="106">
        <f t="shared" si="59"/>
        <v>3.030955886835004E-3</v>
      </c>
      <c r="V166" s="106">
        <f t="shared" si="55"/>
        <v>0.996969044113165</v>
      </c>
    </row>
    <row r="167" spans="1:22" ht="17.25">
      <c r="A167">
        <v>27</v>
      </c>
      <c r="B167" s="104">
        <v>22.5</v>
      </c>
      <c r="C167" s="18">
        <v>30</v>
      </c>
      <c r="D167" s="18">
        <v>0.25</v>
      </c>
      <c r="E167" s="27">
        <v>3</v>
      </c>
      <c r="F167" s="27">
        <v>6</v>
      </c>
      <c r="G167" s="105">
        <v>0</v>
      </c>
      <c r="H167" s="27"/>
      <c r="I167" s="27"/>
      <c r="J167" s="27">
        <v>3.1499781499999999</v>
      </c>
      <c r="K167" s="3">
        <v>-5.0725849999999992E-3</v>
      </c>
      <c r="L167" s="3">
        <v>-5.6893350000000002E-3</v>
      </c>
      <c r="M167" s="3">
        <v>5.5125499999999992</v>
      </c>
      <c r="N167" s="3">
        <v>6.4583049800000011E-3</v>
      </c>
      <c r="O167" s="3">
        <v>2.1010032599999999E-2</v>
      </c>
      <c r="P167" s="3">
        <v>1</v>
      </c>
      <c r="Q167" s="3">
        <v>1</v>
      </c>
      <c r="R167" s="3">
        <v>3</v>
      </c>
      <c r="S167" s="106">
        <f>E167*J167/$J$167*P167</f>
        <v>3.0000000000000004</v>
      </c>
      <c r="T167" s="106">
        <f t="shared" si="54"/>
        <v>0</v>
      </c>
      <c r="U167" s="106">
        <f>F167*M167/$M$167*P167</f>
        <v>6.0000000000000009</v>
      </c>
      <c r="V167" s="106">
        <f t="shared" si="55"/>
        <v>0</v>
      </c>
    </row>
    <row r="168" spans="1:22">
      <c r="A168">
        <v>27</v>
      </c>
      <c r="B168" s="63">
        <v>22.1</v>
      </c>
      <c r="C168" s="18">
        <v>30</v>
      </c>
      <c r="D168" s="18">
        <v>0.25</v>
      </c>
      <c r="E168" s="27">
        <v>3</v>
      </c>
      <c r="F168" s="27">
        <v>6</v>
      </c>
      <c r="G168" s="32">
        <v>2</v>
      </c>
      <c r="H168" s="27">
        <v>2.4898059698703552</v>
      </c>
      <c r="I168" s="27">
        <v>67.091755970909105</v>
      </c>
      <c r="J168" s="27">
        <v>2.6791531000000002</v>
      </c>
      <c r="K168" s="27">
        <v>7.6855625000000011E-2</v>
      </c>
      <c r="L168" s="3">
        <v>-3.7983049999999997E-3</v>
      </c>
      <c r="M168" s="3">
        <v>3.8505419999999999</v>
      </c>
      <c r="N168" s="3">
        <v>1.04238E-2</v>
      </c>
      <c r="O168" s="3">
        <v>0.22734694000000003</v>
      </c>
      <c r="P168" s="3">
        <v>1.1499999999999999</v>
      </c>
      <c r="Q168" s="3">
        <v>1</v>
      </c>
      <c r="R168" s="3">
        <v>2.9049999999999998</v>
      </c>
      <c r="S168" s="106">
        <f t="shared" ref="S168:S172" si="60">E168*J168/$J$167*P168</f>
        <v>2.9343308921047595</v>
      </c>
      <c r="T168" s="106">
        <f t="shared" si="54"/>
        <v>6.5669107895240497E-2</v>
      </c>
      <c r="U168" s="106">
        <f t="shared" ref="U168:U172" si="61">F168*M168/$M$167*P168</f>
        <v>4.8196823248768714</v>
      </c>
      <c r="V168" s="106">
        <f t="shared" si="55"/>
        <v>1.1803176751231286</v>
      </c>
    </row>
    <row r="169" spans="1:22">
      <c r="A169">
        <v>27</v>
      </c>
      <c r="B169" s="63">
        <v>22.6</v>
      </c>
      <c r="C169" s="18">
        <v>30</v>
      </c>
      <c r="D169" s="18">
        <v>0.25</v>
      </c>
      <c r="E169" s="27">
        <v>3</v>
      </c>
      <c r="F169" s="27">
        <v>6</v>
      </c>
      <c r="G169" s="32">
        <v>3</v>
      </c>
      <c r="H169" s="27">
        <v>2.1506640353980684</v>
      </c>
      <c r="I169" s="27">
        <v>132.11901755636359</v>
      </c>
      <c r="J169" s="27">
        <v>2.4499429500000001</v>
      </c>
      <c r="K169" s="27">
        <v>0.15752331999999999</v>
      </c>
      <c r="L169" s="3">
        <v>-2.2105849999999993E-3</v>
      </c>
      <c r="M169" s="3">
        <v>3.3613519999999997</v>
      </c>
      <c r="N169" s="3">
        <v>1.2514121999999999E-2</v>
      </c>
      <c r="O169" s="3">
        <v>0.36395063999999999</v>
      </c>
      <c r="P169" s="3">
        <v>1.19</v>
      </c>
      <c r="Q169" s="3">
        <v>1</v>
      </c>
      <c r="R169" s="3">
        <v>2.7949999999999999</v>
      </c>
      <c r="S169" s="106">
        <f t="shared" si="60"/>
        <v>2.7766212700554762</v>
      </c>
      <c r="T169" s="106">
        <f t="shared" si="54"/>
        <v>0.22337872994452379</v>
      </c>
      <c r="U169" s="106">
        <f t="shared" si="61"/>
        <v>4.3537116724564857</v>
      </c>
      <c r="V169" s="106">
        <f t="shared" si="55"/>
        <v>1.6462883275435143</v>
      </c>
    </row>
    <row r="170" spans="1:22">
      <c r="A170">
        <v>27</v>
      </c>
      <c r="B170" s="63">
        <v>23</v>
      </c>
      <c r="C170" s="18">
        <v>30</v>
      </c>
      <c r="D170" s="18">
        <v>0.25</v>
      </c>
      <c r="E170" s="27">
        <v>3</v>
      </c>
      <c r="F170" s="27">
        <v>6</v>
      </c>
      <c r="G170" s="32">
        <v>4.166666666666667</v>
      </c>
      <c r="H170" s="27">
        <v>1.7788963056162319</v>
      </c>
      <c r="I170" s="27">
        <v>199.62894126545456</v>
      </c>
      <c r="J170" s="27">
        <v>2.2818068499999997</v>
      </c>
      <c r="K170" s="27">
        <v>0.29972496000000004</v>
      </c>
      <c r="L170" s="3">
        <v>1.1123450000000007E-3</v>
      </c>
      <c r="M170" s="3">
        <v>2.8605499999999999</v>
      </c>
      <c r="N170" s="3">
        <v>1.5149048E-2</v>
      </c>
      <c r="O170" s="3">
        <v>0.54849784000000001</v>
      </c>
      <c r="P170" s="3">
        <v>1.2</v>
      </c>
      <c r="Q170" s="3">
        <v>1</v>
      </c>
      <c r="R170" s="3">
        <v>2.7949999999999999</v>
      </c>
      <c r="S170" s="106">
        <f t="shared" si="60"/>
        <v>2.6077973461498449</v>
      </c>
      <c r="T170" s="106">
        <f t="shared" si="54"/>
        <v>0.39220265385015507</v>
      </c>
      <c r="U170" s="106">
        <f t="shared" si="61"/>
        <v>3.7361946830414241</v>
      </c>
      <c r="V170" s="106">
        <f t="shared" si="55"/>
        <v>2.2638053169585759</v>
      </c>
    </row>
    <row r="171" spans="1:22">
      <c r="A171">
        <v>27</v>
      </c>
      <c r="B171" s="63">
        <v>23.3</v>
      </c>
      <c r="C171" s="18">
        <v>30</v>
      </c>
      <c r="D171" s="18">
        <v>0.25</v>
      </c>
      <c r="E171" s="27">
        <v>3</v>
      </c>
      <c r="F171" s="27">
        <v>6</v>
      </c>
      <c r="G171" s="32">
        <v>5</v>
      </c>
      <c r="H171" s="27">
        <v>1.7040363999020536</v>
      </c>
      <c r="I171" s="27">
        <v>195.32701527272732</v>
      </c>
      <c r="J171" s="27">
        <v>2.0581708999999999</v>
      </c>
      <c r="K171" s="27">
        <v>0.39910871000000003</v>
      </c>
      <c r="L171" s="3">
        <v>3.8233800000000004E-3</v>
      </c>
      <c r="M171" s="3">
        <v>2.4612079999999996</v>
      </c>
      <c r="N171" s="3">
        <v>1.6713018000000003E-2</v>
      </c>
      <c r="O171" s="3">
        <v>0.67199686000000003</v>
      </c>
      <c r="P171" s="3">
        <v>1.19</v>
      </c>
      <c r="Q171" s="3">
        <v>1</v>
      </c>
      <c r="R171" s="3">
        <v>2.8249999999999997</v>
      </c>
      <c r="S171" s="106">
        <f t="shared" si="60"/>
        <v>2.3326098668335202</v>
      </c>
      <c r="T171" s="106">
        <f t="shared" si="54"/>
        <v>0.66739013316647977</v>
      </c>
      <c r="U171" s="106">
        <f t="shared" si="61"/>
        <v>3.187821447424513</v>
      </c>
      <c r="V171" s="106">
        <f t="shared" si="55"/>
        <v>2.812178552575487</v>
      </c>
    </row>
    <row r="172" spans="1:22">
      <c r="A172">
        <v>27</v>
      </c>
      <c r="B172" s="63">
        <v>23.3</v>
      </c>
      <c r="C172" s="18">
        <v>30</v>
      </c>
      <c r="D172" s="18">
        <v>0.25</v>
      </c>
      <c r="E172" s="27">
        <v>3</v>
      </c>
      <c r="F172" s="27">
        <v>6</v>
      </c>
      <c r="G172" s="32">
        <v>6</v>
      </c>
      <c r="H172" s="27">
        <v>1.5306938999668769</v>
      </c>
      <c r="I172" s="27">
        <v>276.20073912014522</v>
      </c>
      <c r="J172" s="27">
        <v>2.1282091999999997</v>
      </c>
      <c r="K172" s="27">
        <v>0.55121179500000006</v>
      </c>
      <c r="L172" s="3">
        <v>8.5452950000000014E-3</v>
      </c>
      <c r="M172" s="3">
        <v>2.1216079999999997</v>
      </c>
      <c r="N172" s="3">
        <v>1.8821592000000002E-2</v>
      </c>
      <c r="O172" s="3">
        <v>0.84713446000000003</v>
      </c>
      <c r="P172" s="3">
        <v>1.1499999999999999</v>
      </c>
      <c r="Q172" s="3">
        <v>1.0299999999999998</v>
      </c>
      <c r="R172" s="3">
        <v>2.8249999999999997</v>
      </c>
      <c r="S172" s="106">
        <f t="shared" si="60"/>
        <v>2.3309119588654919</v>
      </c>
      <c r="T172" s="106">
        <f t="shared" si="54"/>
        <v>0.66908804113450815</v>
      </c>
      <c r="U172" s="106">
        <f t="shared" si="61"/>
        <v>2.6555940898495245</v>
      </c>
      <c r="V172" s="106">
        <f t="shared" si="55"/>
        <v>3.3444059101504755</v>
      </c>
    </row>
    <row r="173" spans="1:22">
      <c r="A173">
        <v>28</v>
      </c>
      <c r="B173" s="71">
        <v>20.8</v>
      </c>
      <c r="C173" s="15">
        <v>20</v>
      </c>
      <c r="D173" s="15">
        <v>0.25</v>
      </c>
      <c r="E173" s="44">
        <v>0.5</v>
      </c>
      <c r="F173" s="44">
        <v>1</v>
      </c>
      <c r="G173" s="57">
        <v>0</v>
      </c>
      <c r="H173" s="44"/>
      <c r="I173" s="44"/>
      <c r="J173" s="44">
        <v>0.47266820500000006</v>
      </c>
      <c r="K173" s="44">
        <v>-5.8221200000000001E-3</v>
      </c>
      <c r="L173" s="4">
        <v>-5.5791199999999999E-3</v>
      </c>
      <c r="M173" s="4">
        <v>0.95900219999999992</v>
      </c>
      <c r="N173" s="4">
        <v>3.7449026888000001E-3</v>
      </c>
      <c r="O173" s="4">
        <v>1.1733114645999999E-2</v>
      </c>
      <c r="P173" s="4">
        <v>1</v>
      </c>
      <c r="Q173" s="4">
        <v>1</v>
      </c>
      <c r="R173" s="4">
        <v>1</v>
      </c>
      <c r="S173" s="106">
        <f>E173*J173/$J$173*P173</f>
        <v>0.5</v>
      </c>
      <c r="T173" s="106">
        <f t="shared" si="54"/>
        <v>0</v>
      </c>
      <c r="U173" s="106">
        <f>F173*M173/$M$173*P173</f>
        <v>1</v>
      </c>
      <c r="V173" s="106">
        <f t="shared" si="55"/>
        <v>0</v>
      </c>
    </row>
    <row r="174" spans="1:22">
      <c r="A174">
        <v>28</v>
      </c>
      <c r="B174" s="71">
        <v>20.399999999999999</v>
      </c>
      <c r="C174" s="15">
        <v>20</v>
      </c>
      <c r="D174" s="15">
        <v>0.25</v>
      </c>
      <c r="E174" s="44">
        <v>0.5</v>
      </c>
      <c r="F174" s="44">
        <v>1</v>
      </c>
      <c r="G174" s="57">
        <v>1</v>
      </c>
      <c r="H174" s="44">
        <v>25.645675004629549</v>
      </c>
      <c r="I174" s="44">
        <v>0.47264157090909104</v>
      </c>
      <c r="J174" s="44">
        <v>0.45993402500000008</v>
      </c>
      <c r="K174" s="44">
        <v>-5.53354E-3</v>
      </c>
      <c r="L174" s="4">
        <v>-4.1423799999999993E-3</v>
      </c>
      <c r="M174" s="4">
        <v>0.90137520000000004</v>
      </c>
      <c r="N174" s="4">
        <v>3.9087488881999997E-3</v>
      </c>
      <c r="O174" s="4">
        <v>2.6400517399999997E-2</v>
      </c>
      <c r="P174" s="4">
        <v>1.03</v>
      </c>
      <c r="Q174" s="4">
        <v>1</v>
      </c>
      <c r="R174" s="4">
        <v>1</v>
      </c>
      <c r="S174" s="106">
        <f t="shared" ref="S174:S179" si="62">E174*J174/$J$173*P174</f>
        <v>0.50112535679229797</v>
      </c>
      <c r="T174" s="106">
        <f t="shared" si="54"/>
        <v>-1.1253567922979713E-3</v>
      </c>
      <c r="U174" s="106">
        <f t="shared" ref="U174:U179" si="63">F174*M174/$M$173*P174</f>
        <v>0.96810670090225037</v>
      </c>
      <c r="V174" s="106">
        <f t="shared" si="55"/>
        <v>3.1893299097749628E-2</v>
      </c>
    </row>
    <row r="175" spans="1:22">
      <c r="A175">
        <v>28</v>
      </c>
      <c r="B175" s="66">
        <v>21.3</v>
      </c>
      <c r="C175" s="15">
        <v>20</v>
      </c>
      <c r="D175" s="15">
        <v>0.25</v>
      </c>
      <c r="E175" s="44">
        <v>0.5</v>
      </c>
      <c r="F175" s="44">
        <v>1</v>
      </c>
      <c r="G175" s="36">
        <v>3</v>
      </c>
      <c r="H175" s="44">
        <v>5.3306841795712154</v>
      </c>
      <c r="I175" s="44">
        <v>5.8651947854545456</v>
      </c>
      <c r="J175" s="44">
        <v>0.4440775400000001</v>
      </c>
      <c r="K175" s="44">
        <v>1.6286650000000005E-3</v>
      </c>
      <c r="L175" s="4">
        <v>-1.2970399999999993E-3</v>
      </c>
      <c r="M175" s="4">
        <v>0.70302779999999998</v>
      </c>
      <c r="N175" s="4">
        <v>5.83055442E-3</v>
      </c>
      <c r="O175" s="4">
        <v>0.1070735</v>
      </c>
      <c r="P175" s="4">
        <v>1.08</v>
      </c>
      <c r="Q175" s="4">
        <v>1</v>
      </c>
      <c r="R175" s="4">
        <v>0.95</v>
      </c>
      <c r="S175" s="106">
        <f t="shared" si="62"/>
        <v>0.50733658211683608</v>
      </c>
      <c r="T175" s="106">
        <f t="shared" si="54"/>
        <v>-7.3365821168360768E-3</v>
      </c>
      <c r="U175" s="106">
        <f t="shared" si="63"/>
        <v>0.79172917851491897</v>
      </c>
      <c r="V175" s="106">
        <f t="shared" si="55"/>
        <v>0.20827082148508103</v>
      </c>
    </row>
    <row r="176" spans="1:22">
      <c r="A176">
        <v>28</v>
      </c>
      <c r="B176" s="66">
        <v>21.7</v>
      </c>
      <c r="C176" s="15">
        <v>20</v>
      </c>
      <c r="D176" s="15">
        <v>0.25</v>
      </c>
      <c r="E176" s="44">
        <v>0.5</v>
      </c>
      <c r="F176" s="44">
        <v>1</v>
      </c>
      <c r="G176" s="36">
        <v>4</v>
      </c>
      <c r="H176" s="44">
        <v>2.2872554539389958</v>
      </c>
      <c r="I176" s="44">
        <v>39.290026870109088</v>
      </c>
      <c r="J176" s="44">
        <v>0.41214250000000008</v>
      </c>
      <c r="K176" s="44">
        <v>2.5876680000000003E-2</v>
      </c>
      <c r="L176" s="4">
        <v>4.0764999999999899E-5</v>
      </c>
      <c r="M176" s="4">
        <v>0.53101819999999988</v>
      </c>
      <c r="N176" s="4">
        <v>8.7185472199999992E-3</v>
      </c>
      <c r="O176" s="4">
        <v>0.21211744000000002</v>
      </c>
      <c r="P176" s="4">
        <v>1.08</v>
      </c>
      <c r="Q176" s="4">
        <v>0.99</v>
      </c>
      <c r="R176" s="4">
        <v>0.95</v>
      </c>
      <c r="S176" s="106">
        <f t="shared" si="62"/>
        <v>0.47085238153473857</v>
      </c>
      <c r="T176" s="106">
        <f t="shared" si="54"/>
        <v>2.9147618465261427E-2</v>
      </c>
      <c r="U176" s="106">
        <f t="shared" si="63"/>
        <v>0.5980170389598688</v>
      </c>
      <c r="V176" s="106">
        <f t="shared" si="55"/>
        <v>0.4019829610401312</v>
      </c>
    </row>
    <row r="177" spans="1:22">
      <c r="A177">
        <v>28</v>
      </c>
      <c r="B177" s="66">
        <v>21.8</v>
      </c>
      <c r="C177" s="15">
        <v>20</v>
      </c>
      <c r="D177" s="15">
        <v>0.25</v>
      </c>
      <c r="E177" s="44">
        <v>0.5</v>
      </c>
      <c r="F177" s="44">
        <v>1</v>
      </c>
      <c r="G177" s="36">
        <v>5</v>
      </c>
      <c r="H177" s="44">
        <v>1.3692682503673459</v>
      </c>
      <c r="I177" s="44">
        <v>93.685126565527298</v>
      </c>
      <c r="J177" s="44">
        <v>0.37476789000000005</v>
      </c>
      <c r="K177" s="44">
        <v>8.4509275000000009E-2</v>
      </c>
      <c r="L177" s="4">
        <v>1.1427650000000004E-3</v>
      </c>
      <c r="M177" s="4">
        <v>0.3243528</v>
      </c>
      <c r="N177" s="4">
        <v>1.372822112E-2</v>
      </c>
      <c r="O177" s="4">
        <v>0.38178646000000005</v>
      </c>
      <c r="P177" s="4">
        <v>1.08</v>
      </c>
      <c r="Q177" s="4">
        <v>0.98</v>
      </c>
      <c r="R177" s="4">
        <v>0.98</v>
      </c>
      <c r="S177" s="106">
        <f t="shared" si="62"/>
        <v>0.42815374179864713</v>
      </c>
      <c r="T177" s="106">
        <f t="shared" si="54"/>
        <v>7.1846258201352875E-2</v>
      </c>
      <c r="U177" s="106">
        <f t="shared" si="63"/>
        <v>0.36527655932384728</v>
      </c>
      <c r="V177" s="106">
        <f t="shared" si="55"/>
        <v>0.63472344067615272</v>
      </c>
    </row>
    <row r="178" spans="1:22">
      <c r="A178">
        <v>28</v>
      </c>
      <c r="B178" s="66">
        <v>21.8</v>
      </c>
      <c r="C178" s="15">
        <v>20</v>
      </c>
      <c r="D178" s="15">
        <v>0.25</v>
      </c>
      <c r="E178" s="44">
        <v>0.5</v>
      </c>
      <c r="F178" s="44">
        <v>1</v>
      </c>
      <c r="G178" s="36">
        <v>6</v>
      </c>
      <c r="H178" s="44">
        <v>0.88512077455077687</v>
      </c>
      <c r="I178" s="44">
        <v>188.96556649163634</v>
      </c>
      <c r="J178" s="44">
        <v>0.26944123000000003</v>
      </c>
      <c r="K178" s="44">
        <v>0.19819549</v>
      </c>
      <c r="L178" s="4">
        <v>3.0587250000000009E-3</v>
      </c>
      <c r="M178" s="4">
        <v>0.14598320000000001</v>
      </c>
      <c r="N178" s="4">
        <v>1.8118057999999999E-2</v>
      </c>
      <c r="O178" s="4">
        <v>0.58442336000000006</v>
      </c>
      <c r="P178" s="4">
        <v>1</v>
      </c>
      <c r="Q178" s="4">
        <v>1</v>
      </c>
      <c r="R178" s="4">
        <v>1</v>
      </c>
      <c r="S178" s="106">
        <f t="shared" si="62"/>
        <v>0.28502153006039405</v>
      </c>
      <c r="T178" s="106">
        <f t="shared" si="54"/>
        <v>0.21497846993960595</v>
      </c>
      <c r="U178" s="106">
        <f t="shared" si="63"/>
        <v>0.15222405120655616</v>
      </c>
      <c r="V178" s="106">
        <f t="shared" si="55"/>
        <v>0.84777594879344387</v>
      </c>
    </row>
    <row r="179" spans="1:22">
      <c r="A179">
        <v>28</v>
      </c>
      <c r="B179" s="71">
        <v>21.6</v>
      </c>
      <c r="C179" s="15">
        <v>20</v>
      </c>
      <c r="D179" s="15">
        <v>0.25</v>
      </c>
      <c r="E179" s="44">
        <v>0.5</v>
      </c>
      <c r="F179" s="44">
        <v>1</v>
      </c>
      <c r="G179" s="57">
        <v>7</v>
      </c>
      <c r="H179" s="44">
        <v>0.6100498524762098</v>
      </c>
      <c r="I179" s="44">
        <v>308.45980080290906</v>
      </c>
      <c r="J179" s="44">
        <v>9.4130920000000007E-2</v>
      </c>
      <c r="K179" s="44">
        <v>0.36812504000000001</v>
      </c>
      <c r="L179" s="4">
        <v>6.3466700000000013E-3</v>
      </c>
      <c r="M179" s="4">
        <v>4.5383647999999999E-2</v>
      </c>
      <c r="N179" s="4">
        <v>2.0990551999999999E-2</v>
      </c>
      <c r="O179" s="4">
        <v>0.75104294000000005</v>
      </c>
      <c r="P179" s="4">
        <v>0.9</v>
      </c>
      <c r="Q179" s="4">
        <v>1.0499999999999998</v>
      </c>
      <c r="R179" s="4">
        <v>1.0499999999999998</v>
      </c>
      <c r="S179" s="106">
        <f t="shared" si="62"/>
        <v>8.9616592679425094E-2</v>
      </c>
      <c r="T179" s="106">
        <f t="shared" si="54"/>
        <v>0.41038340732057488</v>
      </c>
      <c r="U179" s="106">
        <f t="shared" si="63"/>
        <v>4.2591438476366372E-2</v>
      </c>
      <c r="V179" s="106">
        <f t="shared" si="55"/>
        <v>0.95740856152363363</v>
      </c>
    </row>
    <row r="180" spans="1:22">
      <c r="A180">
        <v>29</v>
      </c>
      <c r="B180" s="75">
        <v>21.2</v>
      </c>
      <c r="C180" s="23">
        <v>20</v>
      </c>
      <c r="D180" s="23">
        <v>0.25</v>
      </c>
      <c r="E180" s="73">
        <v>1</v>
      </c>
      <c r="F180" s="73">
        <v>2</v>
      </c>
      <c r="G180" s="76">
        <v>0</v>
      </c>
      <c r="H180" s="73"/>
      <c r="I180" s="73"/>
      <c r="J180" s="73">
        <v>0.95998320500000012</v>
      </c>
      <c r="K180" s="73">
        <v>-5.9241099999999998E-3</v>
      </c>
      <c r="L180" s="93">
        <v>-6.1125499999999996E-3</v>
      </c>
      <c r="M180" s="93">
        <v>1.8901800000000002</v>
      </c>
      <c r="N180" s="93">
        <v>3.6394038338000002E-3</v>
      </c>
      <c r="O180" s="93">
        <v>1.2438009606E-2</v>
      </c>
      <c r="P180" s="93">
        <v>1</v>
      </c>
      <c r="Q180" s="93">
        <v>1</v>
      </c>
      <c r="R180" s="93">
        <v>2</v>
      </c>
      <c r="S180" s="106">
        <f>E180*J180/$J$180*P180</f>
        <v>1</v>
      </c>
      <c r="T180" s="106">
        <f t="shared" si="54"/>
        <v>0</v>
      </c>
      <c r="U180" s="106">
        <f>F180*M180/$M$180*P180</f>
        <v>2</v>
      </c>
      <c r="V180" s="106">
        <f t="shared" si="55"/>
        <v>0</v>
      </c>
    </row>
    <row r="181" spans="1:22">
      <c r="A181">
        <v>29</v>
      </c>
      <c r="B181" s="75">
        <v>20.3</v>
      </c>
      <c r="C181" s="23">
        <v>20</v>
      </c>
      <c r="D181" s="23">
        <v>0.25</v>
      </c>
      <c r="E181" s="73">
        <v>1</v>
      </c>
      <c r="F181" s="73">
        <v>2</v>
      </c>
      <c r="G181" s="76">
        <v>1</v>
      </c>
      <c r="H181" s="73">
        <v>14.222965343021198</v>
      </c>
      <c r="I181" s="73">
        <v>1.2570365917090902</v>
      </c>
      <c r="J181" s="73">
        <v>0.90725320500000006</v>
      </c>
      <c r="K181" s="73">
        <v>-5.2618399999999994E-3</v>
      </c>
      <c r="L181" s="93">
        <v>-5.5568249999999996E-3</v>
      </c>
      <c r="M181" s="93">
        <v>1.7467142</v>
      </c>
      <c r="N181" s="93">
        <v>4.2683899202000004E-3</v>
      </c>
      <c r="O181" s="93">
        <v>2.8879485399999998E-2</v>
      </c>
      <c r="P181" s="93">
        <v>1.05</v>
      </c>
      <c r="Q181" s="93">
        <v>0.98000000000000009</v>
      </c>
      <c r="R181" s="93">
        <v>2</v>
      </c>
      <c r="S181" s="106">
        <f t="shared" ref="S181:S186" si="64">E181*J181/$J$180*P181</f>
        <v>0.9923255534975739</v>
      </c>
      <c r="T181" s="106">
        <f t="shared" si="54"/>
        <v>7.6744465024261022E-3</v>
      </c>
      <c r="U181" s="106">
        <f t="shared" ref="U181:U186" si="65">F181*M181/$M$180*P181</f>
        <v>1.9406087356759674</v>
      </c>
      <c r="V181" s="106">
        <f t="shared" si="55"/>
        <v>5.9391264324032633E-2</v>
      </c>
    </row>
    <row r="182" spans="1:22">
      <c r="A182">
        <v>29</v>
      </c>
      <c r="B182" s="75">
        <v>19.7</v>
      </c>
      <c r="C182" s="23">
        <v>20</v>
      </c>
      <c r="D182" s="23">
        <v>0.25</v>
      </c>
      <c r="E182" s="73">
        <v>1</v>
      </c>
      <c r="F182" s="73">
        <v>2</v>
      </c>
      <c r="G182" s="76">
        <v>2</v>
      </c>
      <c r="H182" s="73">
        <v>9.8342891378746256</v>
      </c>
      <c r="I182" s="73">
        <v>3.7347740417454549</v>
      </c>
      <c r="J182" s="73">
        <v>0.8730675</v>
      </c>
      <c r="K182" s="73">
        <v>-2.9652249999999997E-3</v>
      </c>
      <c r="L182" s="93">
        <v>-4.8932249999999993E-3</v>
      </c>
      <c r="M182" s="93">
        <v>1.5880392000000001</v>
      </c>
      <c r="N182" s="93">
        <v>5.0599287199999997E-3</v>
      </c>
      <c r="O182" s="93">
        <v>5.5427989599999991E-2</v>
      </c>
      <c r="P182" s="93">
        <v>1.07</v>
      </c>
      <c r="Q182" s="93">
        <v>0.97000000000000008</v>
      </c>
      <c r="R182" s="93">
        <v>1.97</v>
      </c>
      <c r="S182" s="106">
        <f t="shared" si="64"/>
        <v>0.97312350896805533</v>
      </c>
      <c r="T182" s="106">
        <f t="shared" si="54"/>
        <v>2.6876491031944671E-2</v>
      </c>
      <c r="U182" s="106">
        <f t="shared" si="65"/>
        <v>1.7979260641843635</v>
      </c>
      <c r="V182" s="106">
        <f t="shared" si="55"/>
        <v>0.20207393581563649</v>
      </c>
    </row>
    <row r="183" spans="1:22">
      <c r="A183">
        <v>29</v>
      </c>
      <c r="B183" s="72">
        <v>20</v>
      </c>
      <c r="C183" s="23">
        <v>20</v>
      </c>
      <c r="D183" s="23">
        <v>0.25</v>
      </c>
      <c r="E183" s="73">
        <v>1</v>
      </c>
      <c r="F183" s="73">
        <v>2</v>
      </c>
      <c r="G183" s="74">
        <v>4</v>
      </c>
      <c r="H183" s="73">
        <v>2.5662405779854227</v>
      </c>
      <c r="I183" s="73">
        <v>28.461614849527276</v>
      </c>
      <c r="J183" s="73">
        <v>0.79754398500000001</v>
      </c>
      <c r="K183" s="73">
        <v>3.427877E-2</v>
      </c>
      <c r="L183" s="93">
        <v>-3.4653999999999996E-3</v>
      </c>
      <c r="M183" s="93">
        <v>1.1440471999999999</v>
      </c>
      <c r="N183" s="93">
        <v>9.0069244999999992E-3</v>
      </c>
      <c r="O183" s="93">
        <v>0.17390144000000002</v>
      </c>
      <c r="P183" s="93">
        <v>1.1299999999999999</v>
      </c>
      <c r="Q183" s="93">
        <v>0.93</v>
      </c>
      <c r="R183" s="93">
        <v>1.93</v>
      </c>
      <c r="S183" s="106">
        <f t="shared" si="64"/>
        <v>0.93879215631694291</v>
      </c>
      <c r="T183" s="106">
        <f t="shared" si="54"/>
        <v>6.1207843683057095E-2</v>
      </c>
      <c r="U183" s="106">
        <f t="shared" si="65"/>
        <v>1.3678838375181195</v>
      </c>
      <c r="V183" s="106">
        <f t="shared" si="55"/>
        <v>0.63211616248188052</v>
      </c>
    </row>
    <row r="184" spans="1:22">
      <c r="A184">
        <v>29</v>
      </c>
      <c r="B184" s="72">
        <v>20.3</v>
      </c>
      <c r="C184" s="23">
        <v>20</v>
      </c>
      <c r="D184" s="23">
        <v>0.25</v>
      </c>
      <c r="E184" s="73">
        <v>1</v>
      </c>
      <c r="F184" s="73">
        <v>2</v>
      </c>
      <c r="G184" s="74">
        <v>5</v>
      </c>
      <c r="H184" s="73">
        <v>1.7816174847380699</v>
      </c>
      <c r="I184" s="73">
        <v>73.757837705454548</v>
      </c>
      <c r="J184" s="73">
        <v>0.76782469000000009</v>
      </c>
      <c r="K184" s="73">
        <v>8.2702645000000005E-2</v>
      </c>
      <c r="L184" s="93">
        <v>-2.6554049999999991E-3</v>
      </c>
      <c r="M184" s="93">
        <v>0.90637820000000002</v>
      </c>
      <c r="N184" s="93">
        <v>1.1232408020000001E-2</v>
      </c>
      <c r="O184" s="93">
        <v>0.26359224000000003</v>
      </c>
      <c r="P184" s="93">
        <v>1.1299999999999999</v>
      </c>
      <c r="Q184" s="93">
        <v>0.93</v>
      </c>
      <c r="R184" s="93">
        <v>1.93</v>
      </c>
      <c r="S184" s="106">
        <f t="shared" si="64"/>
        <v>0.90380945747899821</v>
      </c>
      <c r="T184" s="106">
        <f t="shared" si="54"/>
        <v>9.6190542521001787E-2</v>
      </c>
      <c r="U184" s="106">
        <f t="shared" si="65"/>
        <v>1.083714107651123</v>
      </c>
      <c r="V184" s="106">
        <f t="shared" si="55"/>
        <v>0.91628589234887703</v>
      </c>
    </row>
    <row r="185" spans="1:22">
      <c r="A185">
        <v>29</v>
      </c>
      <c r="B185" s="72">
        <v>20.6</v>
      </c>
      <c r="C185" s="23">
        <v>20</v>
      </c>
      <c r="D185" s="23">
        <v>0.25</v>
      </c>
      <c r="E185" s="73">
        <v>1</v>
      </c>
      <c r="F185" s="73">
        <v>2</v>
      </c>
      <c r="G185" s="74">
        <v>6</v>
      </c>
      <c r="H185" s="73">
        <v>1.2943463485627129</v>
      </c>
      <c r="I185" s="73">
        <v>128.56876207636361</v>
      </c>
      <c r="J185" s="73">
        <v>0.70981578000000001</v>
      </c>
      <c r="K185" s="73">
        <v>0.16711126999999998</v>
      </c>
      <c r="L185" s="93">
        <v>-1.2479349999999995E-3</v>
      </c>
      <c r="M185" s="93">
        <v>0.64784719999999996</v>
      </c>
      <c r="N185" s="93">
        <v>1.3749727999999999E-2</v>
      </c>
      <c r="O185" s="93">
        <v>0.38266165999999996</v>
      </c>
      <c r="P185" s="93">
        <v>1.1000000000000001</v>
      </c>
      <c r="Q185" s="93">
        <v>0.93</v>
      </c>
      <c r="R185" s="93">
        <v>1.93</v>
      </c>
      <c r="S185" s="106">
        <f t="shared" si="64"/>
        <v>0.81334481054801366</v>
      </c>
      <c r="T185" s="106">
        <f t="shared" si="54"/>
        <v>0.18665518945198634</v>
      </c>
      <c r="U185" s="106">
        <f t="shared" si="65"/>
        <v>0.75403603889576643</v>
      </c>
      <c r="V185" s="106">
        <f t="shared" si="55"/>
        <v>1.2459639611042337</v>
      </c>
    </row>
    <row r="186" spans="1:22">
      <c r="A186">
        <v>29</v>
      </c>
      <c r="B186" s="75">
        <v>20.6</v>
      </c>
      <c r="C186" s="23">
        <v>20</v>
      </c>
      <c r="D186" s="23">
        <v>0.25</v>
      </c>
      <c r="E186" s="73">
        <v>1</v>
      </c>
      <c r="F186" s="73">
        <v>2</v>
      </c>
      <c r="G186" s="76">
        <v>7</v>
      </c>
      <c r="H186" s="73">
        <v>0.98105344942780748</v>
      </c>
      <c r="I186" s="73">
        <v>195.58153401978186</v>
      </c>
      <c r="J186" s="73">
        <v>0.62436008000000009</v>
      </c>
      <c r="K186" s="73">
        <v>0.28332926000000003</v>
      </c>
      <c r="L186" s="93">
        <v>8.2851000000000018E-4</v>
      </c>
      <c r="M186" s="93">
        <v>0.43645500000000004</v>
      </c>
      <c r="N186" s="93">
        <v>1.6227287999999999E-2</v>
      </c>
      <c r="O186" s="93">
        <v>0.50804294000000005</v>
      </c>
      <c r="P186" s="93">
        <v>1.05</v>
      </c>
      <c r="Q186" s="93">
        <v>0.97000000000000008</v>
      </c>
      <c r="R186" s="93">
        <v>1.95</v>
      </c>
      <c r="S186" s="106">
        <f t="shared" si="64"/>
        <v>0.68290578479443298</v>
      </c>
      <c r="T186" s="106">
        <f t="shared" si="54"/>
        <v>0.31709421520556702</v>
      </c>
      <c r="U186" s="106">
        <f t="shared" si="65"/>
        <v>0.48490381868393484</v>
      </c>
      <c r="V186" s="106">
        <f t="shared" si="55"/>
        <v>1.515096181316065</v>
      </c>
    </row>
    <row r="187" spans="1:22">
      <c r="A187">
        <v>30</v>
      </c>
      <c r="B187" s="58">
        <v>17.7</v>
      </c>
      <c r="C187" s="16">
        <v>20</v>
      </c>
      <c r="D187" s="16">
        <v>0.25</v>
      </c>
      <c r="E187" s="45">
        <v>3</v>
      </c>
      <c r="F187" s="45">
        <v>6</v>
      </c>
      <c r="G187" s="59">
        <v>0</v>
      </c>
      <c r="H187" s="45"/>
      <c r="I187" s="45"/>
      <c r="J187" s="45">
        <v>3.0155842000000002</v>
      </c>
      <c r="K187" s="45">
        <v>-5.4387099999999994E-3</v>
      </c>
      <c r="L187" s="6">
        <v>-6.0868449999999996E-3</v>
      </c>
      <c r="M187" s="6">
        <v>5.2850479999999997</v>
      </c>
      <c r="N187" s="6">
        <v>4.0317912018000002E-3</v>
      </c>
      <c r="O187" s="6">
        <v>1.6334973464000001E-2</v>
      </c>
      <c r="P187" s="6">
        <v>1</v>
      </c>
      <c r="Q187" s="6">
        <v>1</v>
      </c>
      <c r="R187" s="6">
        <v>2</v>
      </c>
      <c r="S187" s="106">
        <f>E187*J187/$J$187*P187</f>
        <v>3.0000000000000004</v>
      </c>
      <c r="T187" s="106">
        <f t="shared" si="54"/>
        <v>0</v>
      </c>
      <c r="U187" s="106">
        <f>F187*M187/$M$187*P187</f>
        <v>6</v>
      </c>
      <c r="V187" s="106">
        <f t="shared" si="55"/>
        <v>0</v>
      </c>
    </row>
    <row r="188" spans="1:22">
      <c r="A188">
        <v>30</v>
      </c>
      <c r="B188" s="67">
        <v>20.399999999999999</v>
      </c>
      <c r="C188" s="16">
        <v>20</v>
      </c>
      <c r="D188" s="16">
        <v>0.25</v>
      </c>
      <c r="E188" s="45">
        <v>3</v>
      </c>
      <c r="F188" s="45">
        <v>6</v>
      </c>
      <c r="G188" s="33">
        <v>4</v>
      </c>
      <c r="H188" s="45">
        <v>1.8430627387888632</v>
      </c>
      <c r="I188" s="45">
        <v>66.097267830157591</v>
      </c>
      <c r="J188" s="45">
        <v>2.0851136499999998</v>
      </c>
      <c r="K188" s="45">
        <v>0.13702414000000002</v>
      </c>
      <c r="L188" s="6">
        <v>-6.4504499999999947E-4</v>
      </c>
      <c r="M188" s="6">
        <v>2.9678</v>
      </c>
      <c r="N188" s="6">
        <v>1.8442682000000002E-2</v>
      </c>
      <c r="O188" s="6">
        <v>0.57221286000000005</v>
      </c>
      <c r="P188" s="6">
        <v>1.25</v>
      </c>
      <c r="Q188" s="6">
        <v>0.88</v>
      </c>
      <c r="R188" s="6">
        <v>1.9</v>
      </c>
      <c r="S188" s="106">
        <f>E188*J188/$J$187*P188</f>
        <v>2.5929225214470875</v>
      </c>
      <c r="T188" s="106">
        <f t="shared" si="54"/>
        <v>0.40707747855291254</v>
      </c>
      <c r="U188" s="106">
        <f>F188*M188/$M$187*P188</f>
        <v>4.2115984566270734</v>
      </c>
      <c r="V188" s="106">
        <f t="shared" si="55"/>
        <v>1.7884015433729266</v>
      </c>
    </row>
    <row r="189" spans="1:22">
      <c r="A189">
        <v>30</v>
      </c>
      <c r="B189" s="67">
        <v>20.7</v>
      </c>
      <c r="C189" s="16">
        <v>20</v>
      </c>
      <c r="D189" s="16">
        <v>0.25</v>
      </c>
      <c r="E189" s="45">
        <v>3</v>
      </c>
      <c r="F189" s="45">
        <v>6</v>
      </c>
      <c r="G189" s="33">
        <v>5</v>
      </c>
      <c r="H189" s="45">
        <v>1.4972672119314454</v>
      </c>
      <c r="I189" s="45">
        <v>145.48910879999994</v>
      </c>
      <c r="J189" s="45">
        <v>1.9842333999999999</v>
      </c>
      <c r="K189" s="45">
        <v>0.23796851499999999</v>
      </c>
      <c r="L189" s="6">
        <v>2.4014100000000005E-3</v>
      </c>
      <c r="M189" s="6">
        <v>2.6417519999999999</v>
      </c>
      <c r="N189" s="6">
        <v>2.1316448000000002E-2</v>
      </c>
      <c r="O189" s="6">
        <v>0.77497664000000011</v>
      </c>
      <c r="P189" s="6">
        <v>1.25</v>
      </c>
      <c r="Q189" s="6">
        <v>0.88</v>
      </c>
      <c r="R189" s="6">
        <v>1.9</v>
      </c>
      <c r="S189" s="106">
        <f>E189*J189/$J$187*P189</f>
        <v>2.467473881180303</v>
      </c>
      <c r="T189" s="106">
        <f t="shared" si="54"/>
        <v>0.53252611881969703</v>
      </c>
      <c r="U189" s="106">
        <f>F189*M189/$M$187*P189</f>
        <v>3.7489044564968941</v>
      </c>
      <c r="V189" s="106">
        <f t="shared" si="55"/>
        <v>2.2510955435031059</v>
      </c>
    </row>
    <row r="190" spans="1:22">
      <c r="A190">
        <v>30</v>
      </c>
      <c r="B190" s="67">
        <v>20.9</v>
      </c>
      <c r="C190" s="16">
        <v>20</v>
      </c>
      <c r="D190" s="16">
        <v>0.25</v>
      </c>
      <c r="E190" s="45">
        <v>3</v>
      </c>
      <c r="F190" s="45">
        <v>6</v>
      </c>
      <c r="G190" s="33">
        <v>6</v>
      </c>
      <c r="H190" s="45">
        <v>1.3286411749846458</v>
      </c>
      <c r="I190" s="45">
        <v>163.25931454661819</v>
      </c>
      <c r="J190" s="45">
        <v>1.8904456999999999</v>
      </c>
      <c r="K190" s="45">
        <v>0.36363914000000003</v>
      </c>
      <c r="L190" s="6">
        <v>6.6523650000000012E-3</v>
      </c>
      <c r="M190" s="6">
        <v>2.3446220000000002</v>
      </c>
      <c r="N190" s="6">
        <v>2.3765257999999997E-2</v>
      </c>
      <c r="O190" s="6">
        <v>0.99374400000000007</v>
      </c>
      <c r="P190" s="6">
        <v>1.25</v>
      </c>
      <c r="Q190" s="6">
        <v>0.85</v>
      </c>
      <c r="R190" s="6">
        <v>1.9</v>
      </c>
      <c r="S190" s="106">
        <f>E190*J190/$J$187*P190</f>
        <v>2.3508451115375917</v>
      </c>
      <c r="T190" s="106">
        <f t="shared" si="54"/>
        <v>0.64915488846240832</v>
      </c>
      <c r="U190" s="106">
        <f>F190*M190/$M$187*P190</f>
        <v>3.3272479266035053</v>
      </c>
      <c r="V190" s="106">
        <f t="shared" si="55"/>
        <v>2.6727520733964947</v>
      </c>
    </row>
    <row r="191" spans="1:22">
      <c r="A191">
        <v>30</v>
      </c>
      <c r="B191" s="67">
        <v>21</v>
      </c>
      <c r="C191" s="16">
        <v>20</v>
      </c>
      <c r="D191" s="16">
        <v>0.25</v>
      </c>
      <c r="E191" s="45">
        <v>3</v>
      </c>
      <c r="F191" s="45">
        <v>6</v>
      </c>
      <c r="G191" s="33">
        <v>7</v>
      </c>
      <c r="H191" s="45">
        <v>1.1866507155037165</v>
      </c>
      <c r="I191" s="45">
        <v>199.96386116218187</v>
      </c>
      <c r="J191" s="45">
        <v>1.8557009999999998</v>
      </c>
      <c r="K191" s="45">
        <v>0.50727633000000005</v>
      </c>
      <c r="L191" s="6">
        <v>1.2078564999999999E-2</v>
      </c>
      <c r="M191" s="6">
        <v>1.948968</v>
      </c>
      <c r="N191" s="6">
        <v>2.583945E-2</v>
      </c>
      <c r="O191" s="6">
        <v>1.1984239999999999</v>
      </c>
      <c r="P191" s="6">
        <v>1.23</v>
      </c>
      <c r="Q191" s="6">
        <v>0.85</v>
      </c>
      <c r="R191" s="6">
        <v>1.88</v>
      </c>
      <c r="S191" s="106">
        <f>E191*J191/$J$187*P191</f>
        <v>2.2707164634965253</v>
      </c>
      <c r="T191" s="106">
        <f t="shared" si="54"/>
        <v>0.72928353650347466</v>
      </c>
      <c r="U191" s="106">
        <f>F191*M191/$M$187*P191</f>
        <v>2.7215237855928649</v>
      </c>
      <c r="V191" s="106">
        <f t="shared" si="55"/>
        <v>3.2784762144071351</v>
      </c>
    </row>
    <row r="192" spans="1:22">
      <c r="A192">
        <v>30</v>
      </c>
      <c r="B192" s="58">
        <v>21.2</v>
      </c>
      <c r="C192" s="16">
        <v>20</v>
      </c>
      <c r="D192" s="16">
        <v>0.25</v>
      </c>
      <c r="E192" s="45">
        <v>3</v>
      </c>
      <c r="F192" s="45">
        <v>6</v>
      </c>
      <c r="G192" s="59">
        <v>8</v>
      </c>
      <c r="H192" s="45">
        <v>1.1075831525354649</v>
      </c>
      <c r="I192" s="45">
        <v>204.26365143999993</v>
      </c>
      <c r="J192" s="45">
        <v>1.8708400000000003</v>
      </c>
      <c r="K192" s="45">
        <v>0.63170660000000001</v>
      </c>
      <c r="L192" s="6">
        <v>1.7387260000000002E-2</v>
      </c>
      <c r="M192" s="6">
        <v>1.4776632000000001</v>
      </c>
      <c r="N192" s="6">
        <v>2.748105E-2</v>
      </c>
      <c r="O192" s="6">
        <v>1.357774</v>
      </c>
      <c r="P192" s="6">
        <v>1.2000000000000002</v>
      </c>
      <c r="Q192" s="6">
        <v>0.88</v>
      </c>
      <c r="R192" s="6">
        <v>1.9</v>
      </c>
      <c r="S192" s="106">
        <f>E192*J192/$J$187*P192</f>
        <v>2.233406051139279</v>
      </c>
      <c r="T192" s="106">
        <f t="shared" si="54"/>
        <v>0.76659394886072096</v>
      </c>
      <c r="U192" s="106">
        <f>F192*M192/$M$187*P192</f>
        <v>2.0130706551766422</v>
      </c>
      <c r="V192" s="106">
        <f t="shared" si="55"/>
        <v>3.9869293448233578</v>
      </c>
    </row>
    <row r="193" spans="1:22">
      <c r="A193">
        <v>31</v>
      </c>
      <c r="B193" s="14">
        <v>25.2</v>
      </c>
      <c r="C193" s="11">
        <v>35</v>
      </c>
      <c r="D193" s="11">
        <v>0.5</v>
      </c>
      <c r="E193" s="12">
        <v>3</v>
      </c>
      <c r="F193" s="12">
        <v>6</v>
      </c>
      <c r="G193" s="53">
        <v>0</v>
      </c>
      <c r="H193" s="12"/>
      <c r="I193" s="12"/>
      <c r="J193" s="12">
        <v>3.1776718750000001</v>
      </c>
      <c r="K193" s="12">
        <v>-6.1999999999999998E-3</v>
      </c>
      <c r="L193" s="5">
        <v>-6.1999999999999998E-3</v>
      </c>
      <c r="M193" s="5">
        <v>2.6400199999999998</v>
      </c>
      <c r="N193" s="5">
        <v>4.1463671922000005E-3</v>
      </c>
      <c r="O193" s="5">
        <v>1.8972902399999998E-2</v>
      </c>
      <c r="P193" s="5">
        <v>1</v>
      </c>
      <c r="Q193" s="5">
        <v>1</v>
      </c>
      <c r="R193" s="5">
        <v>2</v>
      </c>
      <c r="S193" s="106">
        <f>E193*J193/$J$193*P193</f>
        <v>3</v>
      </c>
      <c r="T193" s="106">
        <f t="shared" si="54"/>
        <v>0</v>
      </c>
      <c r="U193" s="106">
        <f>F193*M193/$M$193*P193</f>
        <v>6</v>
      </c>
      <c r="V193" s="106">
        <f t="shared" si="55"/>
        <v>0</v>
      </c>
    </row>
    <row r="194" spans="1:22">
      <c r="A194">
        <v>31</v>
      </c>
      <c r="B194" s="77">
        <v>33.700000000000003</v>
      </c>
      <c r="C194" s="11">
        <v>35</v>
      </c>
      <c r="D194" s="11">
        <v>0.5</v>
      </c>
      <c r="E194" s="12">
        <v>3</v>
      </c>
      <c r="F194" s="12">
        <v>6</v>
      </c>
      <c r="G194" s="51">
        <v>3</v>
      </c>
      <c r="H194" s="52">
        <v>0.60238351843940929</v>
      </c>
      <c r="I194" s="52">
        <v>523.6191564392725</v>
      </c>
      <c r="J194" s="52">
        <v>2.4388174999999999</v>
      </c>
      <c r="K194" s="52">
        <v>0.39271215000000004</v>
      </c>
      <c r="L194" s="5">
        <v>4.1627500000000007E-3</v>
      </c>
      <c r="M194" s="5">
        <v>1.9170200000000002</v>
      </c>
      <c r="N194" s="5">
        <v>1.5795799999999999E-2</v>
      </c>
      <c r="O194" s="5">
        <v>0.92481599999999997</v>
      </c>
      <c r="P194" s="5">
        <v>1.1000000000000001</v>
      </c>
      <c r="Q194" s="5">
        <v>0.98</v>
      </c>
      <c r="R194" s="5">
        <v>1.95</v>
      </c>
      <c r="S194" s="106">
        <f>E194*J194/$J$193*P194</f>
        <v>2.5327025780470174</v>
      </c>
      <c r="T194" s="106">
        <f t="shared" si="54"/>
        <v>0.46729742195298263</v>
      </c>
      <c r="U194" s="106">
        <f>F194*M194/$M$193*P194</f>
        <v>4.7925136930780843</v>
      </c>
      <c r="V194" s="106">
        <f t="shared" si="55"/>
        <v>1.2074863069219157</v>
      </c>
    </row>
    <row r="195" spans="1:22">
      <c r="A195">
        <v>31</v>
      </c>
      <c r="B195" s="77">
        <v>34.4</v>
      </c>
      <c r="C195" s="11">
        <v>35</v>
      </c>
      <c r="D195" s="11">
        <v>0.5</v>
      </c>
      <c r="E195" s="12">
        <v>3</v>
      </c>
      <c r="F195" s="12">
        <v>6</v>
      </c>
      <c r="G195" s="51">
        <v>4</v>
      </c>
      <c r="H195" s="52">
        <v>0.56578970085995328</v>
      </c>
      <c r="I195" s="52">
        <v>724.83073205963672</v>
      </c>
      <c r="J195" s="52">
        <v>2.284614065</v>
      </c>
      <c r="K195" s="52">
        <v>0.67101258000000008</v>
      </c>
      <c r="L195" s="5">
        <v>1.284281E-2</v>
      </c>
      <c r="M195" s="5">
        <v>1.4837102</v>
      </c>
      <c r="N195" s="5">
        <v>1.9417418000000002E-2</v>
      </c>
      <c r="O195" s="5">
        <v>1.3447499999999999</v>
      </c>
      <c r="P195" s="5">
        <v>1.03</v>
      </c>
      <c r="Q195" s="5">
        <v>1.0499999999999998</v>
      </c>
      <c r="R195" s="5">
        <v>1.95</v>
      </c>
      <c r="S195" s="106">
        <f>E195*J195/$J$193*P195</f>
        <v>2.2215816291132953</v>
      </c>
      <c r="T195" s="106">
        <f t="shared" si="54"/>
        <v>0.77841837088670474</v>
      </c>
      <c r="U195" s="106">
        <f>F195*M195/$M$193*P195</f>
        <v>3.4732043833001267</v>
      </c>
      <c r="V195" s="106">
        <f t="shared" si="55"/>
        <v>2.5267956166998733</v>
      </c>
    </row>
    <row r="196" spans="1:22">
      <c r="A196">
        <v>31</v>
      </c>
      <c r="B196" s="77">
        <v>34.700000000000003</v>
      </c>
      <c r="C196" s="11">
        <v>35</v>
      </c>
      <c r="D196" s="11">
        <v>0.5</v>
      </c>
      <c r="E196" s="12">
        <v>3</v>
      </c>
      <c r="F196" s="12">
        <v>6</v>
      </c>
      <c r="G196" s="51">
        <v>5</v>
      </c>
      <c r="H196" s="52">
        <v>0.51071149121978687</v>
      </c>
      <c r="I196" s="52">
        <v>1009.4322883319271</v>
      </c>
      <c r="J196" s="52">
        <v>2.0221534349999999</v>
      </c>
      <c r="K196" s="52">
        <v>1.0428381250000001</v>
      </c>
      <c r="L196" s="5">
        <v>2.5504154999999997E-2</v>
      </c>
      <c r="M196" s="5">
        <v>1.0589958000000002</v>
      </c>
      <c r="N196" s="5">
        <v>2.1968671999999998E-2</v>
      </c>
      <c r="O196" s="5">
        <v>1.7491359999999998</v>
      </c>
      <c r="P196" s="5">
        <v>0.88</v>
      </c>
      <c r="Q196" s="5">
        <v>1.1000000000000001</v>
      </c>
      <c r="R196" s="5">
        <v>2</v>
      </c>
      <c r="S196" s="106">
        <f>E196*J196/$J$193*P196</f>
        <v>1.6799988414159341</v>
      </c>
      <c r="T196" s="106">
        <f t="shared" si="54"/>
        <v>1.3200011585840659</v>
      </c>
      <c r="U196" s="106">
        <f>F196*M196/$M$193*P196</f>
        <v>2.1179755547306467</v>
      </c>
      <c r="V196" s="106">
        <f t="shared" si="55"/>
        <v>3.8820244452693533</v>
      </c>
    </row>
    <row r="197" spans="1:22">
      <c r="A197">
        <v>31</v>
      </c>
      <c r="B197" s="77">
        <v>34.799999999999997</v>
      </c>
      <c r="C197" s="11">
        <v>35</v>
      </c>
      <c r="D197" s="11">
        <v>0.5</v>
      </c>
      <c r="E197" s="12">
        <v>3</v>
      </c>
      <c r="F197" s="12">
        <v>6</v>
      </c>
      <c r="G197" s="51">
        <v>6</v>
      </c>
      <c r="H197" s="52">
        <v>0.46104652012388225</v>
      </c>
      <c r="I197" s="52">
        <v>1272.4384443953454</v>
      </c>
      <c r="J197" s="52">
        <v>1.6639623450000001</v>
      </c>
      <c r="K197" s="52">
        <v>1.44545031</v>
      </c>
      <c r="L197" s="5">
        <v>4.0709315000000003E-2</v>
      </c>
      <c r="M197" s="5">
        <v>0.75687499999999996</v>
      </c>
      <c r="N197" s="5">
        <v>2.3111450000000002E-2</v>
      </c>
      <c r="O197" s="5">
        <v>2.0624560000000001</v>
      </c>
      <c r="P197" s="5">
        <v>0.68</v>
      </c>
      <c r="Q197" s="5">
        <v>1.22</v>
      </c>
      <c r="R197" s="5">
        <v>2.0999999999999996</v>
      </c>
      <c r="S197" s="106">
        <f>E197*J197/$J$193*P197</f>
        <v>1.0682296087603447</v>
      </c>
      <c r="T197" s="106">
        <f t="shared" si="54"/>
        <v>1.9317703912396553</v>
      </c>
      <c r="U197" s="106">
        <f>F197*M197/$M$193*P197</f>
        <v>1.1697070476738813</v>
      </c>
      <c r="V197" s="106">
        <f t="shared" si="55"/>
        <v>4.8302929523261184</v>
      </c>
    </row>
    <row r="198" spans="1:22">
      <c r="A198">
        <v>31</v>
      </c>
      <c r="B198" s="77">
        <v>34.700000000000003</v>
      </c>
      <c r="C198" s="11">
        <v>35</v>
      </c>
      <c r="D198" s="11">
        <v>0.5</v>
      </c>
      <c r="E198" s="12">
        <v>3</v>
      </c>
      <c r="F198" s="12">
        <v>6</v>
      </c>
      <c r="G198" s="51">
        <v>7</v>
      </c>
      <c r="H198" s="52">
        <v>234.78187686884891</v>
      </c>
      <c r="I198" s="52">
        <v>594.37827124675323</v>
      </c>
      <c r="J198" s="52">
        <v>0.92793031500000001</v>
      </c>
      <c r="K198" s="52">
        <v>1.840840625</v>
      </c>
      <c r="L198" s="5">
        <v>5.6433485000000005E-2</v>
      </c>
      <c r="M198" s="5">
        <v>0.47007180000000004</v>
      </c>
      <c r="N198" s="5">
        <v>2.3601752000000004E-2</v>
      </c>
      <c r="O198" s="5">
        <v>2.29115</v>
      </c>
      <c r="P198" s="5">
        <v>0.43000000000000005</v>
      </c>
      <c r="Q198" s="5">
        <v>1.38</v>
      </c>
      <c r="R198" s="5">
        <v>2.2000000000000002</v>
      </c>
      <c r="S198" s="106">
        <f>E198*J198/$J$193*P198</f>
        <v>0.37670034963883736</v>
      </c>
      <c r="T198" s="106">
        <f t="shared" si="54"/>
        <v>2.6232996503611625</v>
      </c>
      <c r="U198" s="106">
        <f>F198*M198/$M$193*P198</f>
        <v>0.45938486981159249</v>
      </c>
      <c r="V198" s="106">
        <f t="shared" si="55"/>
        <v>5.5406151301884075</v>
      </c>
    </row>
    <row r="199" spans="1:22">
      <c r="A199">
        <v>32</v>
      </c>
      <c r="B199" s="63">
        <v>27.4</v>
      </c>
      <c r="C199" s="18">
        <v>35</v>
      </c>
      <c r="D199" s="18">
        <v>0.25</v>
      </c>
      <c r="E199" s="27">
        <v>3</v>
      </c>
      <c r="F199" s="27">
        <v>6</v>
      </c>
      <c r="G199" s="32">
        <v>0</v>
      </c>
      <c r="H199" s="27"/>
      <c r="I199" s="27"/>
      <c r="J199" s="27">
        <v>3.3622940649999995</v>
      </c>
      <c r="K199" s="27">
        <v>-6.0359899999999998E-3</v>
      </c>
      <c r="L199" s="3">
        <v>-6.1999999999999998E-3</v>
      </c>
      <c r="M199" s="3">
        <v>2.6555</v>
      </c>
      <c r="N199" s="3">
        <v>6.5594355200000003E-3</v>
      </c>
      <c r="O199" s="3">
        <v>2.0589282399999999E-2</v>
      </c>
      <c r="P199" s="3">
        <v>1</v>
      </c>
      <c r="Q199" s="3">
        <v>1</v>
      </c>
      <c r="R199" s="3">
        <v>2</v>
      </c>
      <c r="S199" s="106">
        <f>E199*J199/$J$199*P199</f>
        <v>2.9999999999999996</v>
      </c>
      <c r="T199" s="106">
        <f t="shared" si="54"/>
        <v>0</v>
      </c>
      <c r="U199" s="106">
        <f>F199*M199/$M$199*P199</f>
        <v>6</v>
      </c>
      <c r="V199" s="106">
        <f t="shared" si="55"/>
        <v>0</v>
      </c>
    </row>
    <row r="200" spans="1:22">
      <c r="A200">
        <v>32</v>
      </c>
      <c r="B200" s="63">
        <v>34.9</v>
      </c>
      <c r="C200" s="18">
        <v>35</v>
      </c>
      <c r="D200" s="18">
        <v>0.25</v>
      </c>
      <c r="E200" s="27">
        <v>3</v>
      </c>
      <c r="F200" s="27">
        <v>6</v>
      </c>
      <c r="G200" s="32">
        <v>2</v>
      </c>
      <c r="H200" s="48">
        <v>2.3291878363457883</v>
      </c>
      <c r="I200" s="48">
        <v>222.06601934981819</v>
      </c>
      <c r="J200" s="48">
        <v>2.6534331249999998</v>
      </c>
      <c r="K200" s="48">
        <v>0.27054795000000004</v>
      </c>
      <c r="L200" s="3">
        <v>-5.2481499999999966E-4</v>
      </c>
      <c r="M200" s="3">
        <v>2.2228199999999996</v>
      </c>
      <c r="N200" s="3">
        <v>1.6875000000000001E-2</v>
      </c>
      <c r="O200" s="3">
        <v>0.66587446000000006</v>
      </c>
      <c r="P200" s="3">
        <v>1.1000000000000001</v>
      </c>
      <c r="Q200" s="3">
        <v>0.98</v>
      </c>
      <c r="R200" s="3">
        <v>1.9</v>
      </c>
      <c r="S200" s="106">
        <f t="shared" ref="S200:S204" si="66">E200*J200/$J$199*P200</f>
        <v>2.6042723043321914</v>
      </c>
      <c r="T200" s="106">
        <f t="shared" ref="T200:T216" si="67">E200-S200</f>
        <v>0.39572769566780863</v>
      </c>
      <c r="U200" s="106">
        <f t="shared" ref="U200:U204" si="68">F200*M200/$M$199*P200</f>
        <v>5.524613820372811</v>
      </c>
      <c r="V200" s="106">
        <f t="shared" ref="V200:V216" si="69">F200-U200</f>
        <v>0.47538617962718899</v>
      </c>
    </row>
    <row r="201" spans="1:22">
      <c r="A201">
        <v>32</v>
      </c>
      <c r="B201" s="63">
        <v>35.4</v>
      </c>
      <c r="C201" s="18">
        <v>35</v>
      </c>
      <c r="D201" s="18">
        <v>0.25</v>
      </c>
      <c r="E201" s="27">
        <v>3</v>
      </c>
      <c r="F201" s="27">
        <v>6</v>
      </c>
      <c r="G201" s="32">
        <v>3</v>
      </c>
      <c r="H201" s="48">
        <v>2.7252640037778493</v>
      </c>
      <c r="I201" s="48">
        <v>484.79105194763628</v>
      </c>
      <c r="J201" s="48">
        <v>2.4549898450000001</v>
      </c>
      <c r="K201" s="48">
        <v>0.56113508000000001</v>
      </c>
      <c r="L201" s="3">
        <v>7.9369949999999988E-3</v>
      </c>
      <c r="M201" s="3">
        <v>1.7544877999999999</v>
      </c>
      <c r="N201" s="3">
        <v>1.8659178000000002E-2</v>
      </c>
      <c r="O201" s="3">
        <v>1.136784</v>
      </c>
      <c r="P201" s="3">
        <v>1.03</v>
      </c>
      <c r="Q201" s="3">
        <v>1</v>
      </c>
      <c r="R201" s="3">
        <v>1.9</v>
      </c>
      <c r="S201" s="106">
        <f t="shared" si="66"/>
        <v>2.2561734560983444</v>
      </c>
      <c r="T201" s="106">
        <f t="shared" si="67"/>
        <v>0.74382654390165559</v>
      </c>
      <c r="U201" s="106">
        <f t="shared" si="68"/>
        <v>4.0831235563923931</v>
      </c>
      <c r="V201" s="106">
        <f t="shared" si="69"/>
        <v>1.9168764436076069</v>
      </c>
    </row>
    <row r="202" spans="1:22">
      <c r="A202">
        <v>32</v>
      </c>
      <c r="B202" s="63">
        <v>35.6</v>
      </c>
      <c r="C202" s="18">
        <v>35</v>
      </c>
      <c r="D202" s="18">
        <v>0.25</v>
      </c>
      <c r="E202" s="27">
        <v>3</v>
      </c>
      <c r="F202" s="27">
        <v>6</v>
      </c>
      <c r="G202" s="32">
        <v>4</v>
      </c>
      <c r="H202" s="48">
        <v>2.6233033575392684</v>
      </c>
      <c r="I202" s="48">
        <v>705.6141315706185</v>
      </c>
      <c r="J202" s="48">
        <v>2.23330625</v>
      </c>
      <c r="K202" s="48">
        <v>0.91848218500000012</v>
      </c>
      <c r="L202" s="3">
        <v>2.0204804999999999E-2</v>
      </c>
      <c r="M202" s="3">
        <v>1.299755</v>
      </c>
      <c r="N202" s="3">
        <v>2.0556247999999999E-2</v>
      </c>
      <c r="O202" s="3">
        <v>1.5726859999999998</v>
      </c>
      <c r="P202" s="3">
        <v>0.9</v>
      </c>
      <c r="Q202" s="3">
        <v>1.08</v>
      </c>
      <c r="R202" s="3">
        <v>1.95</v>
      </c>
      <c r="S202" s="106">
        <f t="shared" si="66"/>
        <v>1.7933966388510998</v>
      </c>
      <c r="T202" s="106">
        <f t="shared" si="67"/>
        <v>1.2066033611489002</v>
      </c>
      <c r="U202" s="106">
        <f t="shared" si="68"/>
        <v>2.6430717379024662</v>
      </c>
      <c r="V202" s="106">
        <f t="shared" si="69"/>
        <v>3.3569282620975338</v>
      </c>
    </row>
    <row r="203" spans="1:22">
      <c r="A203">
        <v>32</v>
      </c>
      <c r="B203" s="63">
        <v>35.200000000000003</v>
      </c>
      <c r="C203" s="18">
        <v>35</v>
      </c>
      <c r="D203" s="18">
        <v>0.25</v>
      </c>
      <c r="E203" s="27">
        <v>3</v>
      </c>
      <c r="F203" s="27">
        <v>6</v>
      </c>
      <c r="G203" s="32">
        <v>5</v>
      </c>
      <c r="H203" s="48">
        <v>2.4524066217788927</v>
      </c>
      <c r="I203" s="48">
        <v>936.82171957905393</v>
      </c>
      <c r="J203" s="48">
        <v>1.9122498450000001</v>
      </c>
      <c r="K203" s="48">
        <v>1.325385155</v>
      </c>
      <c r="L203" s="3">
        <v>3.4889840000000005E-2</v>
      </c>
      <c r="M203" s="3">
        <v>0.92447179999999995</v>
      </c>
      <c r="N203" s="3">
        <v>2.2349401999999997E-2</v>
      </c>
      <c r="O203" s="3">
        <v>1.948126</v>
      </c>
      <c r="P203" s="3">
        <v>0.73000000000000009</v>
      </c>
      <c r="Q203" s="3">
        <v>1.18</v>
      </c>
      <c r="R203" s="3">
        <v>2</v>
      </c>
      <c r="S203" s="106">
        <f t="shared" si="66"/>
        <v>1.2455267384680708</v>
      </c>
      <c r="T203" s="106">
        <f t="shared" si="67"/>
        <v>1.7544732615319292</v>
      </c>
      <c r="U203" s="106">
        <f t="shared" si="68"/>
        <v>1.5248301577857277</v>
      </c>
      <c r="V203" s="106">
        <f t="shared" si="69"/>
        <v>4.4751698422142727</v>
      </c>
    </row>
    <row r="204" spans="1:22">
      <c r="A204">
        <v>32</v>
      </c>
      <c r="B204" s="63">
        <v>34.799999999999997</v>
      </c>
      <c r="C204" s="18">
        <v>35</v>
      </c>
      <c r="D204" s="18">
        <v>0.25</v>
      </c>
      <c r="E204" s="27">
        <v>3</v>
      </c>
      <c r="F204" s="27">
        <v>6</v>
      </c>
      <c r="G204" s="32">
        <v>6</v>
      </c>
      <c r="H204" s="48">
        <v>2.2740203757698723</v>
      </c>
      <c r="I204" s="48">
        <v>1087.3847563499637</v>
      </c>
      <c r="J204" s="48">
        <v>1.3640059400000002</v>
      </c>
      <c r="K204" s="48">
        <v>1.7137517199999999</v>
      </c>
      <c r="L204" s="3">
        <v>5.3543810000000004E-2</v>
      </c>
      <c r="M204" s="3">
        <v>0.63450619999999991</v>
      </c>
      <c r="N204" s="3">
        <v>2.3329322E-2</v>
      </c>
      <c r="O204" s="3">
        <v>2.2190960000000004</v>
      </c>
      <c r="P204" s="3">
        <v>0.5</v>
      </c>
      <c r="Q204" s="3">
        <v>1.3</v>
      </c>
      <c r="R204" s="3">
        <v>2.13</v>
      </c>
      <c r="S204" s="106">
        <f t="shared" si="66"/>
        <v>0.60851575455521634</v>
      </c>
      <c r="T204" s="106">
        <f t="shared" si="67"/>
        <v>2.3914842454447838</v>
      </c>
      <c r="U204" s="106">
        <f t="shared" si="68"/>
        <v>0.71682116362266979</v>
      </c>
      <c r="V204" s="106">
        <f t="shared" si="69"/>
        <v>5.2831788363773304</v>
      </c>
    </row>
    <row r="205" spans="1:22">
      <c r="A205">
        <v>33</v>
      </c>
      <c r="B205" s="64">
        <v>26.7</v>
      </c>
      <c r="C205" s="17">
        <v>35</v>
      </c>
      <c r="D205" s="17">
        <v>1</v>
      </c>
      <c r="E205" s="55">
        <v>3</v>
      </c>
      <c r="F205" s="55">
        <v>6</v>
      </c>
      <c r="G205" s="28">
        <v>0</v>
      </c>
      <c r="H205" s="55"/>
      <c r="I205" s="55"/>
      <c r="J205" s="55">
        <v>3.3288150000000001</v>
      </c>
      <c r="K205" s="55">
        <v>-4.6714E-3</v>
      </c>
      <c r="L205" s="2">
        <v>-5.2452599999999999E-3</v>
      </c>
      <c r="M205" s="2">
        <v>2.6710199999999999</v>
      </c>
      <c r="N205" s="2">
        <v>6.2560872199999996E-3</v>
      </c>
      <c r="O205" s="2">
        <v>2.0071714399999999E-2</v>
      </c>
      <c r="P205" s="2">
        <v>1</v>
      </c>
      <c r="Q205" s="2">
        <v>1</v>
      </c>
      <c r="R205" s="2">
        <v>2</v>
      </c>
      <c r="S205" s="106">
        <f>E205*J205/$J$205*P205</f>
        <v>3</v>
      </c>
      <c r="T205" s="106">
        <f t="shared" si="67"/>
        <v>0</v>
      </c>
      <c r="U205" s="106">
        <f>F205*M205/$M$205*P205</f>
        <v>6</v>
      </c>
      <c r="V205" s="106">
        <f t="shared" si="69"/>
        <v>0</v>
      </c>
    </row>
    <row r="206" spans="1:22">
      <c r="A206">
        <v>33</v>
      </c>
      <c r="B206" s="29">
        <v>36.299999999999997</v>
      </c>
      <c r="C206" s="17">
        <v>35</v>
      </c>
      <c r="D206" s="17">
        <v>1</v>
      </c>
      <c r="E206" s="55">
        <v>3</v>
      </c>
      <c r="F206" s="55">
        <v>6</v>
      </c>
      <c r="G206" s="29">
        <v>3</v>
      </c>
      <c r="H206" s="29">
        <v>0.45047753663283224</v>
      </c>
      <c r="I206" s="29">
        <v>482.79047898530922</v>
      </c>
      <c r="J206" s="29">
        <v>2.4172918750000001</v>
      </c>
      <c r="K206" s="29">
        <v>0.66266945500000007</v>
      </c>
      <c r="L206" s="2">
        <v>1.3204220000000003E-2</v>
      </c>
      <c r="M206" s="2">
        <v>1.6255512000000001</v>
      </c>
      <c r="N206" s="2">
        <v>1.9851049999999999E-2</v>
      </c>
      <c r="O206" s="2">
        <v>1.2612639999999999</v>
      </c>
      <c r="P206" s="2">
        <v>0.98000000000000009</v>
      </c>
      <c r="Q206" s="2">
        <v>1.02</v>
      </c>
      <c r="R206" s="2">
        <v>1.93</v>
      </c>
      <c r="S206" s="106">
        <f>E206*J206/$J$205*P206</f>
        <v>2.1349453521748734</v>
      </c>
      <c r="T206" s="106">
        <f t="shared" si="67"/>
        <v>0.86505464782512664</v>
      </c>
      <c r="U206" s="106">
        <f>F206*M206/$M$205*P206</f>
        <v>3.578498497203316</v>
      </c>
      <c r="V206" s="106">
        <f t="shared" si="69"/>
        <v>2.421501502796684</v>
      </c>
    </row>
    <row r="207" spans="1:22">
      <c r="A207">
        <v>33</v>
      </c>
      <c r="B207" s="29">
        <v>36.9</v>
      </c>
      <c r="C207" s="17">
        <v>35</v>
      </c>
      <c r="D207" s="17">
        <v>1</v>
      </c>
      <c r="E207" s="55">
        <v>3</v>
      </c>
      <c r="F207" s="55">
        <v>6</v>
      </c>
      <c r="G207" s="29">
        <v>4</v>
      </c>
      <c r="H207" s="29">
        <v>0.47724258149395243</v>
      </c>
      <c r="I207" s="29">
        <v>838.79290707927305</v>
      </c>
      <c r="J207" s="29">
        <v>2.1864096850000001</v>
      </c>
      <c r="K207" s="29">
        <v>1.0607707800000001</v>
      </c>
      <c r="L207" s="2">
        <v>2.6686250000000005E-2</v>
      </c>
      <c r="M207" s="2">
        <v>1.14842</v>
      </c>
      <c r="N207" s="2">
        <v>2.1533792E-2</v>
      </c>
      <c r="O207" s="2">
        <v>1.7132459999999998</v>
      </c>
      <c r="P207" s="2">
        <v>0.83000000000000007</v>
      </c>
      <c r="Q207" s="2">
        <v>1.1200000000000001</v>
      </c>
      <c r="R207" s="2">
        <v>2</v>
      </c>
      <c r="S207" s="106">
        <f>E207*J207/$J$205*P207</f>
        <v>1.6354649073769496</v>
      </c>
      <c r="T207" s="106">
        <f t="shared" si="67"/>
        <v>1.3645350926230504</v>
      </c>
      <c r="U207" s="106">
        <f>F207*M207/$M$205*P207</f>
        <v>2.1411788754857697</v>
      </c>
      <c r="V207" s="106">
        <f t="shared" si="69"/>
        <v>3.8588211245142303</v>
      </c>
    </row>
    <row r="208" spans="1:22">
      <c r="A208">
        <v>33</v>
      </c>
      <c r="B208" s="29">
        <v>35.799999999999997</v>
      </c>
      <c r="C208" s="17">
        <v>35</v>
      </c>
      <c r="D208" s="17">
        <v>1</v>
      </c>
      <c r="E208" s="55">
        <v>3</v>
      </c>
      <c r="F208" s="55">
        <v>6</v>
      </c>
      <c r="G208" s="29">
        <v>5</v>
      </c>
      <c r="H208" s="29">
        <v>0.49892139569638555</v>
      </c>
      <c r="I208" s="29">
        <v>1094.3290207656723</v>
      </c>
      <c r="J208" s="29">
        <v>1.7500793750000001</v>
      </c>
      <c r="K208" s="29">
        <v>1.4849807800000001</v>
      </c>
      <c r="L208" s="2">
        <v>4.3317990000000001E-2</v>
      </c>
      <c r="M208" s="2">
        <v>0.79479500000000003</v>
      </c>
      <c r="N208" s="2">
        <v>2.2893641999999999E-2</v>
      </c>
      <c r="O208" s="2">
        <v>2.0779040000000002</v>
      </c>
      <c r="P208" s="2">
        <v>0.60000000000000009</v>
      </c>
      <c r="Q208" s="2">
        <v>1.25</v>
      </c>
      <c r="R208" s="2">
        <v>2.0699999999999998</v>
      </c>
      <c r="S208" s="106">
        <f>E208*J208/$J$205*P208</f>
        <v>0.94632560686009892</v>
      </c>
      <c r="T208" s="106">
        <f t="shared" si="67"/>
        <v>2.0536743931399011</v>
      </c>
      <c r="U208" s="106">
        <f>F208*M208/$M$205*P208</f>
        <v>1.0712244760428602</v>
      </c>
      <c r="V208" s="106">
        <f t="shared" si="69"/>
        <v>4.9287755239571398</v>
      </c>
    </row>
    <row r="209" spans="1:22">
      <c r="A209">
        <v>33</v>
      </c>
      <c r="B209" s="29">
        <v>35.299999999999997</v>
      </c>
      <c r="C209" s="17">
        <v>35</v>
      </c>
      <c r="D209" s="17">
        <v>1</v>
      </c>
      <c r="E209" s="55">
        <v>3</v>
      </c>
      <c r="F209" s="55">
        <v>6</v>
      </c>
      <c r="G209" s="29">
        <v>6</v>
      </c>
      <c r="H209" s="29">
        <v>0.52720977690052495</v>
      </c>
      <c r="I209" s="29">
        <v>1259.6623827636367</v>
      </c>
      <c r="J209" s="29">
        <v>0.84578687500000005</v>
      </c>
      <c r="K209" s="29">
        <v>1.8752400000000002</v>
      </c>
      <c r="L209" s="2">
        <v>6.0602545000000008E-2</v>
      </c>
      <c r="M209" s="2">
        <v>0.38199500000000003</v>
      </c>
      <c r="N209" s="2">
        <v>2.3710751999999998E-2</v>
      </c>
      <c r="O209" s="2">
        <v>2.3234859999999999</v>
      </c>
      <c r="P209" s="2">
        <v>0.33000000000000007</v>
      </c>
      <c r="Q209" s="2">
        <v>1.4</v>
      </c>
      <c r="R209" s="2">
        <v>2.17</v>
      </c>
      <c r="S209" s="106">
        <f>E209*J209/$J$205*P209</f>
        <v>0.25153966388940219</v>
      </c>
      <c r="T209" s="106">
        <f t="shared" si="67"/>
        <v>2.7484603361105977</v>
      </c>
      <c r="U209" s="106">
        <f>F209*M209/$M$205*P209</f>
        <v>0.28316901408450712</v>
      </c>
      <c r="V209" s="106">
        <f t="shared" si="69"/>
        <v>5.7168309859154931</v>
      </c>
    </row>
    <row r="210" spans="1:22">
      <c r="A210">
        <v>34</v>
      </c>
      <c r="B210" s="26">
        <v>26.9</v>
      </c>
      <c r="C210" s="15">
        <v>35</v>
      </c>
      <c r="D210" s="15">
        <v>0.5</v>
      </c>
      <c r="E210" s="26">
        <v>3</v>
      </c>
      <c r="F210" s="26">
        <v>6</v>
      </c>
      <c r="G210" s="26">
        <v>0</v>
      </c>
      <c r="H210" s="26"/>
      <c r="I210" s="26"/>
      <c r="J210" s="26">
        <v>3.2477506249999997</v>
      </c>
      <c r="K210" s="26">
        <v>-5.9196049999999997E-3</v>
      </c>
      <c r="L210" s="4">
        <v>-6.1999999999999998E-3</v>
      </c>
      <c r="M210" s="4">
        <v>2.6710199999999999</v>
      </c>
      <c r="N210" s="4">
        <v>5.7135777799999996E-3</v>
      </c>
      <c r="O210" s="4">
        <v>1.9683740000000002E-2</v>
      </c>
      <c r="P210" s="4">
        <v>1</v>
      </c>
      <c r="Q210" s="4">
        <v>1</v>
      </c>
      <c r="R210" s="4">
        <v>2</v>
      </c>
      <c r="S210" s="106">
        <f>E210*J210/$J$210*P210</f>
        <v>3</v>
      </c>
      <c r="T210" s="106">
        <f t="shared" si="67"/>
        <v>0</v>
      </c>
      <c r="U210" s="106">
        <f>F210*M210/$M$210*P210</f>
        <v>6</v>
      </c>
      <c r="V210" s="106">
        <f t="shared" si="69"/>
        <v>0</v>
      </c>
    </row>
    <row r="211" spans="1:22">
      <c r="A211">
        <v>34</v>
      </c>
      <c r="B211" s="26">
        <v>35.4</v>
      </c>
      <c r="C211" s="15">
        <v>35</v>
      </c>
      <c r="D211" s="15">
        <v>0.5</v>
      </c>
      <c r="E211" s="26">
        <v>3</v>
      </c>
      <c r="F211" s="26">
        <v>6</v>
      </c>
      <c r="G211" s="26">
        <v>2</v>
      </c>
      <c r="H211" s="26">
        <v>9.9606081509890085</v>
      </c>
      <c r="I211" s="26">
        <v>223.60810640378187</v>
      </c>
      <c r="J211" s="26">
        <v>2.6665981250000002</v>
      </c>
      <c r="K211" s="26">
        <v>0.27258824000000004</v>
      </c>
      <c r="L211" s="4">
        <v>-7.2909999999999815E-5</v>
      </c>
      <c r="M211" s="4">
        <v>2.17998</v>
      </c>
      <c r="N211" s="4">
        <v>1.7253098000000001E-2</v>
      </c>
      <c r="O211" s="4">
        <v>0.68686400000000003</v>
      </c>
      <c r="P211" s="4">
        <v>1.08</v>
      </c>
      <c r="Q211" s="4">
        <v>0.98</v>
      </c>
      <c r="R211" s="4">
        <v>1.9</v>
      </c>
      <c r="S211" s="106">
        <f t="shared" ref="S211:S216" si="70">E211*J211/$J$210*P211</f>
        <v>2.6602343968450479</v>
      </c>
      <c r="T211" s="106">
        <f t="shared" si="67"/>
        <v>0.33976560315495208</v>
      </c>
      <c r="U211" s="106">
        <f t="shared" ref="U211:U216" si="71">F211*M211/$M$210*P211</f>
        <v>5.2887175685693109</v>
      </c>
      <c r="V211" s="106">
        <f t="shared" si="69"/>
        <v>0.71128243143068914</v>
      </c>
    </row>
    <row r="212" spans="1:22">
      <c r="A212">
        <v>34</v>
      </c>
      <c r="B212" s="66">
        <v>31.8</v>
      </c>
      <c r="C212" s="15">
        <v>35</v>
      </c>
      <c r="D212" s="15">
        <v>0.5</v>
      </c>
      <c r="E212" s="26">
        <v>3</v>
      </c>
      <c r="F212" s="26">
        <v>6</v>
      </c>
      <c r="G212" s="36">
        <v>2.9333333333333331</v>
      </c>
      <c r="H212" s="44">
        <v>7.339164174298392</v>
      </c>
      <c r="I212" s="44">
        <v>543.99318984124682</v>
      </c>
      <c r="J212" s="44">
        <v>2.4709140650000001</v>
      </c>
      <c r="K212" s="44">
        <v>0.57713851500000002</v>
      </c>
      <c r="L212" s="4">
        <v>1.0599144999999997E-2</v>
      </c>
      <c r="M212" s="4">
        <v>1.6608872000000001</v>
      </c>
      <c r="N212" s="4">
        <v>2.7207200000000001E-2</v>
      </c>
      <c r="O212" s="4">
        <v>1.1798059999999999</v>
      </c>
      <c r="P212" s="4">
        <v>1.03</v>
      </c>
      <c r="Q212" s="4">
        <v>1</v>
      </c>
      <c r="R212" s="4">
        <v>1.93</v>
      </c>
      <c r="S212" s="106">
        <f t="shared" si="70"/>
        <v>2.350896156274314</v>
      </c>
      <c r="T212" s="106">
        <f t="shared" si="67"/>
        <v>0.64910384372568597</v>
      </c>
      <c r="U212" s="106">
        <f t="shared" si="71"/>
        <v>3.8428326616798083</v>
      </c>
      <c r="V212" s="106">
        <f t="shared" si="69"/>
        <v>2.1571673383201917</v>
      </c>
    </row>
    <row r="213" spans="1:22">
      <c r="A213">
        <v>34</v>
      </c>
      <c r="B213" s="66">
        <v>34.299999999999997</v>
      </c>
      <c r="C213" s="15">
        <v>35</v>
      </c>
      <c r="D213" s="15">
        <v>0.5</v>
      </c>
      <c r="E213" s="26">
        <v>3</v>
      </c>
      <c r="F213" s="26">
        <v>6</v>
      </c>
      <c r="G213" s="36">
        <v>3.9333333333333331</v>
      </c>
      <c r="H213" s="44">
        <v>4.8752684667004065</v>
      </c>
      <c r="I213" s="44">
        <v>1056.9429072509088</v>
      </c>
      <c r="J213" s="44">
        <v>2.19324203</v>
      </c>
      <c r="K213" s="44">
        <v>1.06302125</v>
      </c>
      <c r="L213" s="4">
        <v>2.3074630000000002E-2</v>
      </c>
      <c r="M213" s="4">
        <v>1.1092952</v>
      </c>
      <c r="N213" s="4">
        <v>4.1412618000000005E-2</v>
      </c>
      <c r="O213" s="4">
        <v>1.7347439999999998</v>
      </c>
      <c r="P213" s="4">
        <v>0.78</v>
      </c>
      <c r="Q213" s="4">
        <v>1.1499999999999999</v>
      </c>
      <c r="R213" s="4">
        <v>2</v>
      </c>
      <c r="S213" s="106">
        <f t="shared" si="70"/>
        <v>1.5802279616834805</v>
      </c>
      <c r="T213" s="106">
        <f t="shared" si="67"/>
        <v>1.4197720383165195</v>
      </c>
      <c r="U213" s="106">
        <f t="shared" si="71"/>
        <v>1.9436400835635825</v>
      </c>
      <c r="V213" s="106">
        <f t="shared" si="69"/>
        <v>4.056359916436417</v>
      </c>
    </row>
    <row r="214" spans="1:22">
      <c r="A214">
        <v>34</v>
      </c>
      <c r="B214" s="66">
        <v>35.9</v>
      </c>
      <c r="C214" s="15">
        <v>35</v>
      </c>
      <c r="D214" s="15">
        <v>0.5</v>
      </c>
      <c r="E214" s="26">
        <v>3</v>
      </c>
      <c r="F214" s="26">
        <v>6</v>
      </c>
      <c r="G214" s="36">
        <v>4.9333333333333336</v>
      </c>
      <c r="H214" s="44">
        <v>3.7644992282119647</v>
      </c>
      <c r="I214" s="44">
        <v>1337.4265428000001</v>
      </c>
      <c r="J214" s="44">
        <v>1.57051797</v>
      </c>
      <c r="K214" s="44">
        <v>1.5930193750000001</v>
      </c>
      <c r="L214" s="4">
        <v>3.9529440000000006E-2</v>
      </c>
      <c r="M214" s="4">
        <v>0.6496327999999999</v>
      </c>
      <c r="N214" s="4">
        <v>3.4028191999999999E-2</v>
      </c>
      <c r="O214" s="4">
        <v>2.124536</v>
      </c>
      <c r="P214" s="4">
        <v>0.58000000000000007</v>
      </c>
      <c r="Q214" s="4">
        <v>1.28</v>
      </c>
      <c r="R214" s="4">
        <v>2.0999999999999996</v>
      </c>
      <c r="S214" s="106">
        <f t="shared" si="70"/>
        <v>0.84141351456132829</v>
      </c>
      <c r="T214" s="106">
        <f t="shared" si="67"/>
        <v>2.1585864854386716</v>
      </c>
      <c r="U214" s="106">
        <f t="shared" si="71"/>
        <v>0.84638907383696105</v>
      </c>
      <c r="V214" s="106">
        <f t="shared" si="69"/>
        <v>5.1536109261630392</v>
      </c>
    </row>
    <row r="215" spans="1:22">
      <c r="A215">
        <v>34</v>
      </c>
      <c r="B215" s="66">
        <v>35</v>
      </c>
      <c r="C215" s="15">
        <v>35</v>
      </c>
      <c r="D215" s="15">
        <v>0.5</v>
      </c>
      <c r="E215" s="26">
        <v>3</v>
      </c>
      <c r="F215" s="26">
        <v>6</v>
      </c>
      <c r="G215" s="36">
        <v>5.9333333333333336</v>
      </c>
      <c r="H215" s="44">
        <v>3.1025960471945879</v>
      </c>
      <c r="I215" s="44">
        <v>1432.4112292858176</v>
      </c>
      <c r="J215" s="44">
        <v>0.25829226500000002</v>
      </c>
      <c r="K215" s="44">
        <v>2.081178435</v>
      </c>
      <c r="L215" s="4">
        <v>5.5639374999999998E-2</v>
      </c>
      <c r="M215" s="4">
        <v>9.6275808000000004E-2</v>
      </c>
      <c r="N215" s="4">
        <v>3.0335017999999998E-2</v>
      </c>
      <c r="O215" s="4">
        <v>2.37235</v>
      </c>
      <c r="P215" s="4">
        <v>0.28000000000000003</v>
      </c>
      <c r="Q215" s="4">
        <v>1.4</v>
      </c>
      <c r="R215" s="4">
        <v>2.1999999999999997</v>
      </c>
      <c r="S215" s="106">
        <f t="shared" si="70"/>
        <v>6.6804852851040583E-2</v>
      </c>
      <c r="T215" s="106">
        <f t="shared" si="67"/>
        <v>2.9331951471489592</v>
      </c>
      <c r="U215" s="106">
        <f t="shared" si="71"/>
        <v>6.055490316059034E-2</v>
      </c>
      <c r="V215" s="106">
        <f t="shared" si="69"/>
        <v>5.9394450968394095</v>
      </c>
    </row>
    <row r="216" spans="1:22">
      <c r="A216">
        <v>34</v>
      </c>
      <c r="B216" s="71">
        <v>29.8</v>
      </c>
      <c r="C216" s="15">
        <v>35</v>
      </c>
      <c r="D216" s="15">
        <v>0.5</v>
      </c>
      <c r="E216" s="26">
        <v>3</v>
      </c>
      <c r="F216" s="26">
        <v>6</v>
      </c>
      <c r="G216" s="36">
        <v>6.9333333333333336</v>
      </c>
      <c r="H216" s="44">
        <v>3.0986370076287786</v>
      </c>
      <c r="I216" s="44">
        <v>211.47835927272683</v>
      </c>
      <c r="J216" s="44">
        <v>4.8300900000000008E-2</v>
      </c>
      <c r="K216" s="44">
        <v>2.1734084349999998</v>
      </c>
      <c r="L216" s="4">
        <v>7.0616230000000002E-2</v>
      </c>
      <c r="M216" s="4">
        <v>1.2965141519999999E-2</v>
      </c>
      <c r="N216" s="4">
        <v>3.1490648000000003E-2</v>
      </c>
      <c r="O216" s="4">
        <v>2.3641760000000001</v>
      </c>
      <c r="P216" s="4">
        <v>0.23000000000000004</v>
      </c>
      <c r="Q216" s="4">
        <v>1.4</v>
      </c>
      <c r="R216" s="4">
        <v>2.25</v>
      </c>
      <c r="S216" s="106">
        <f t="shared" si="70"/>
        <v>1.0261754933847489E-2</v>
      </c>
      <c r="T216" s="106">
        <f t="shared" si="67"/>
        <v>2.9897382450661527</v>
      </c>
      <c r="U216" s="106">
        <f t="shared" si="71"/>
        <v>6.6985253938944677E-3</v>
      </c>
      <c r="V216" s="106">
        <f t="shared" si="69"/>
        <v>5.9933014746061053</v>
      </c>
    </row>
  </sheetData>
  <phoneticPr fontId="1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MB</vt:lpstr>
      <vt:lpstr>Opt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SJBAEK</dc:creator>
  <cp:lastModifiedBy>SJBAEK</cp:lastModifiedBy>
  <dcterms:created xsi:type="dcterms:W3CDTF">2015-06-05T18:19:34Z</dcterms:created>
  <dcterms:modified xsi:type="dcterms:W3CDTF">2025-01-17T04:18:50Z</dcterms:modified>
</cp:coreProperties>
</file>