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repos_python\Project\BMED\Raw Data\BMED_v4\"/>
    </mc:Choice>
  </mc:AlternateContent>
  <xr:revisionPtr revIDLastSave="0" documentId="13_ncr:1_{2A875F72-4B2F-4313-B405-92FD63467459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71" i="1" l="1"/>
  <c r="AA71" i="1"/>
  <c r="AB71" i="1" s="1"/>
  <c r="Z60" i="1"/>
  <c r="AA60" i="1"/>
  <c r="AB60" i="1"/>
  <c r="Z49" i="1"/>
  <c r="AA49" i="1"/>
  <c r="AB49" i="1"/>
  <c r="AC49" i="1"/>
  <c r="AD49" i="1"/>
  <c r="AE49" i="1"/>
  <c r="AF49" i="1"/>
  <c r="Z37" i="1"/>
  <c r="AA37" i="1"/>
  <c r="AB37" i="1"/>
  <c r="AC37" i="1"/>
  <c r="AD37" i="1"/>
  <c r="AE37" i="1"/>
  <c r="AF37" i="1"/>
  <c r="AC71" i="1" l="1"/>
  <c r="AE71" i="1"/>
  <c r="AD71" i="1"/>
  <c r="AB59" i="1"/>
  <c r="AA59" i="1"/>
  <c r="Z59" i="1"/>
  <c r="N376" i="3"/>
  <c r="N377" i="3" s="1"/>
  <c r="N378" i="3"/>
  <c r="N379" i="3" s="1"/>
  <c r="N380" i="3" s="1"/>
  <c r="N381" i="3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Z17" i="3" l="1"/>
  <c r="Z18" i="3"/>
  <c r="Z19" i="3"/>
  <c r="Z20" i="3"/>
  <c r="Z21" i="3"/>
  <c r="Z22" i="3"/>
  <c r="Z23" i="3"/>
  <c r="Z24" i="3"/>
  <c r="Z25" i="3"/>
  <c r="Z16" i="3"/>
  <c r="Y25" i="3" l="1"/>
  <c r="Y24" i="3"/>
  <c r="Y23" i="3"/>
  <c r="Y22" i="3"/>
  <c r="Y21" i="3"/>
  <c r="Y20" i="3"/>
  <c r="Y19" i="3"/>
  <c r="Y18" i="3"/>
  <c r="Y17" i="3"/>
  <c r="Y16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I33" i="1"/>
  <c r="AD22" i="1"/>
  <c r="AC22" i="1"/>
  <c r="AB22" i="1"/>
  <c r="R22" i="1"/>
  <c r="Q22" i="1"/>
  <c r="AJ30" i="1" s="1"/>
  <c r="AL30" i="1" s="1"/>
  <c r="P22" i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1" i="1" s="1"/>
  <c r="AL31" i="1" s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<sst xmlns="http://schemas.openxmlformats.org/spreadsheetml/2006/main" count="872" uniqueCount="191">
  <si>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</si>
  <si>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</si>
  <si>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</si>
  <si>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</si>
  <si>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</si>
  <si>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</si>
  <si>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</si>
  <si>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</si>
  <si>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</si>
  <si>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</si>
  <si>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</si>
  <si>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</si>
  <si>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</si>
  <si>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</si>
  <si>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</si>
  <si>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</si>
  <si>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</si>
  <si>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</si>
  <si>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</si>
  <si>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</si>
  <si>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</si>
  <si>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</si>
  <si>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</si>
  <si>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</si>
  <si>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</si>
  <si>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</si>
  <si>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</si>
  <si>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</si>
  <si>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</si>
  <si>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</si>
  <si>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</si>
  <si>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</si>
  <si>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</si>
  <si>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</si>
  <si>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</si>
  <si>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</si>
  <si>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</si>
  <si>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</si>
  <si>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</si>
  <si>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</si>
  <si>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</si>
  <si>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</si>
  <si>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</si>
  <si>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</si>
  <si>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</si>
  <si>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</si>
  <si>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</si>
  <si>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</si>
  <si>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</si>
  <si>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</si>
  <si>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</si>
  <si>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</si>
  <si>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</si>
  <si>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</si>
  <si>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</si>
  <si>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</si>
  <si>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</si>
  <si>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</si>
  <si>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</si>
  <si>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</si>
  <si>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</si>
  <si>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</si>
  <si>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</si>
  <si>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</si>
  <si>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</si>
  <si>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</si>
  <si>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</si>
  <si>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</si>
  <si>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</si>
  <si>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</si>
  <si>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</si>
  <si>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</si>
  <si>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</si>
  <si>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</si>
  <si>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</si>
  <si>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</si>
  <si>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</si>
  <si>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</si>
  <si>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</si>
  <si>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</si>
  <si>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</si>
  <si>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</si>
  <si>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</si>
  <si>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</si>
  <si>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</si>
  <si>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</si>
  <si>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</si>
  <si>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</si>
  <si>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</si>
  <si>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</si>
  <si>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</si>
  <si>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</si>
  <si>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</si>
  <si>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</si>
  <si>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</si>
  <si>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</si>
  <si>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</si>
  <si>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</si>
  <si>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</si>
  <si>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</si>
  <si>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</si>
  <si>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</si>
  <si>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</si>
  <si>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</si>
  <si>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</si>
  <si>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</si>
  <si>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</si>
  <si>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</si>
  <si>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</si>
  <si>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</si>
  <si>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</si>
  <si>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</si>
  <si>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</si>
  <si>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</si>
  <si>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</si>
  <si>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</si>
  <si>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</si>
  <si>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</si>
  <si>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</si>
  <si>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</si>
  <si>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</si>
  <si>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</si>
  <si>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</si>
  <si>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</si>
  <si>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</si>
  <si>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</si>
  <si>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</si>
  <si>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</si>
  <si>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</si>
  <si>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</si>
  <si>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</si>
  <si>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</si>
  <si>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</si>
  <si>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</si>
  <si>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</si>
  <si>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</si>
  <si>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</si>
  <si>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</si>
  <si>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</si>
  <si>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</si>
  <si>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</si>
  <si>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</si>
  <si>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</si>
  <si>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</si>
  <si>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</si>
  <si>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</si>
  <si>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</si>
  <si>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</si>
  <si>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</si>
  <si>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</si>
  <si>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</si>
  <si>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</si>
  <si>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</si>
  <si>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</si>
  <si>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</si>
  <si>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</si>
  <si>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</si>
  <si>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</si>
  <si>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</si>
  <si>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</si>
  <si>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</si>
  <si>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</si>
  <si>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</si>
  <si>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</si>
  <si>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</si>
  <si>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</si>
  <si>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</si>
  <si>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</si>
  <si>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</si>
  <si>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</si>
  <si>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</si>
  <si>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</si>
  <si>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</si>
  <si>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</si>
  <si>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</si>
  <si>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</si>
  <si>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</si>
  <si>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</si>
  <si>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</si>
  <si>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</si>
  <si>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</si>
  <si>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</si>
  <si>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</si>
  <si>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</si>
  <si>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</si>
  <si>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</si>
  <si>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</si>
  <si>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</si>
  <si>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</si>
  <si>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Initial solution (1L)</t>
    <phoneticPr fontId="1" type="noConversion"/>
  </si>
  <si>
    <t>1.0M Lactic acid + 2.0M potassium oxide (= 1.5M potassium lactate + 3.0M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</si>
</sst>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48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5" fontId="0" fillId="2" borderId="1" xfId="0" applyNumberFormat="1" applyFill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181" fontId="0" fillId="0" borderId="1" xfId="0" applyNumberFormat="1" applyBorder="1">
      <alignment vertical="center"/>
    </xf>
    <xf numFmtId="181" fontId="0" fillId="0" borderId="5" xfId="0" applyNumberForma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12" fillId="0" borderId="0" xfId="0" applyFon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Border="1">
      <alignment vertical="center"/>
    </xf>
    <xf numFmtId="176" fontId="0" fillId="0" borderId="0" xfId="0" applyNumberFormat="1" applyFill="1" applyBorder="1" applyAlignment="1">
      <alignment horizontal="right" vertical="center"/>
    </xf>
    <xf numFmtId="2" fontId="0" fillId="0" borderId="0" xfId="0" applyNumberFormat="1" applyFill="1" applyBorder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2" fontId="0" fillId="0" borderId="1" xfId="0" applyNumberFormat="1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176" fontId="0" fillId="0" borderId="6" xfId="0" applyNumberFormat="1" applyBorder="1">
      <alignment vertical="center"/>
    </xf>
    <xf numFmtId="0" fontId="0" fillId="0" borderId="12" xfId="0" applyBorder="1">
      <alignment vertical="center"/>
    </xf>
    <xf numFmtId="20" fontId="4" fillId="0" borderId="1" xfId="2" applyNumberFormat="1" applyFont="1" applyBorder="1" applyAlignment="1">
      <alignment horizontal="left" vertical="center"/>
    </xf>
    <xf numFmtId="176" fontId="4" fillId="0" borderId="1" xfId="0" applyNumberFormat="1" applyFont="1" applyFill="1" applyBorder="1">
      <alignment vertical="center"/>
    </xf>
    <xf numFmtId="176" fontId="4" fillId="0" borderId="5" xfId="0" applyNumberFormat="1" applyFont="1" applyFill="1" applyBorder="1">
      <alignment vertical="center"/>
    </xf>
    <xf numFmtId="176" fontId="4" fillId="0" borderId="5" xfId="0" applyNumberFormat="1" applyFont="1" applyBorder="1">
      <alignment vertical="center"/>
    </xf>
    <xf numFmtId="0" fontId="4" fillId="0" borderId="2" xfId="0" applyFont="1" applyBorder="1">
      <alignment vertical="center"/>
    </xf>
    <xf numFmtId="0" fontId="13" fillId="0" borderId="17" xfId="0" applyFont="1" applyBorder="1" applyAlignment="1">
      <alignment horizontal="right"/>
    </xf>
    <xf numFmtId="176" fontId="13" fillId="0" borderId="0" xfId="0" applyNumberFormat="1" applyFont="1" applyFill="1" applyBorder="1" applyAlignment="1">
      <alignment horizontal="right" vertical="center"/>
    </xf>
    <xf numFmtId="176" fontId="13" fillId="0" borderId="0" xfId="0" quotePrefix="1" applyNumberFormat="1" applyFont="1" applyBorder="1" applyAlignment="1">
      <alignment horizontal="right" vertical="center"/>
    </xf>
    <xf numFmtId="181" fontId="0" fillId="0" borderId="5" xfId="0" applyNumberFormat="1" applyFont="1" applyBorder="1">
      <alignment vertical="center"/>
    </xf>
    <xf numFmtId="182" fontId="0" fillId="0" borderId="1" xfId="0" applyNumberFormat="1" applyFont="1" applyBorder="1">
      <alignment vertical="center"/>
    </xf>
    <xf numFmtId="182" fontId="0" fillId="0" borderId="5" xfId="0" applyNumberFormat="1" applyFont="1" applyBorder="1">
      <alignment vertical="center"/>
    </xf>
    <xf numFmtId="182" fontId="0" fillId="0" borderId="2" xfId="0" applyNumberFormat="1" applyFont="1" applyBorder="1">
      <alignment vertical="center"/>
    </xf>
    <xf numFmtId="0" fontId="4" fillId="0" borderId="5" xfId="0" applyFont="1" applyBorder="1">
      <alignment vertical="center"/>
    </xf>
    <xf numFmtId="20" fontId="4" fillId="0" borderId="6" xfId="2" applyNumberFormat="1" applyFont="1" applyBorder="1" applyAlignment="1">
      <alignment horizontal="left" vertical="center"/>
    </xf>
    <xf numFmtId="176" fontId="4" fillId="0" borderId="6" xfId="0" applyNumberFormat="1" applyFont="1" applyFill="1" applyBorder="1">
      <alignment vertical="center"/>
    </xf>
    <xf numFmtId="0" fontId="4" fillId="0" borderId="7" xfId="0" applyFont="1" applyBorder="1">
      <alignment vertical="center"/>
    </xf>
    <xf numFmtId="0" fontId="13" fillId="0" borderId="18" xfId="0" applyFont="1" applyBorder="1" applyAlignment="1">
      <alignment horizontal="right"/>
    </xf>
    <xf numFmtId="181" fontId="0" fillId="0" borderId="0" xfId="0" applyNumberFormat="1" applyFont="1" applyBorder="1">
      <alignment vertical="center"/>
    </xf>
    <xf numFmtId="182" fontId="0" fillId="0" borderId="6" xfId="0" applyNumberFormat="1" applyFont="1" applyBorder="1">
      <alignment vertical="center"/>
    </xf>
    <xf numFmtId="182" fontId="0" fillId="0" borderId="0" xfId="0" applyNumberFormat="1" applyFont="1" applyBorder="1">
      <alignment vertical="center"/>
    </xf>
    <xf numFmtId="182" fontId="0" fillId="0" borderId="7" xfId="0" applyNumberFormat="1" applyFont="1" applyBorder="1">
      <alignment vertical="center"/>
    </xf>
    <xf numFmtId="0" fontId="4" fillId="0" borderId="0" xfId="0" applyFont="1" applyFill="1" applyBorder="1">
      <alignment vertical="center"/>
    </xf>
    <xf numFmtId="1" fontId="0" fillId="0" borderId="0" xfId="0" applyNumberFormat="1" applyFill="1" applyBorder="1">
      <alignment vertical="center"/>
    </xf>
    <xf numFmtId="176" fontId="13" fillId="0" borderId="0" xfId="0" applyNumberFormat="1" applyFont="1" applyBorder="1" applyAlignment="1">
      <alignment horizontal="right" vertical="center"/>
    </xf>
    <xf numFmtId="2" fontId="0" fillId="0" borderId="0" xfId="0" applyNumberFormat="1" applyFont="1" applyFill="1" applyBorder="1">
      <alignment vertical="center"/>
    </xf>
    <xf numFmtId="2" fontId="0" fillId="0" borderId="0" xfId="0" applyNumberFormat="1" applyFont="1" applyBorder="1">
      <alignment vertical="center"/>
    </xf>
    <xf numFmtId="0" fontId="4" fillId="0" borderId="6" xfId="0" applyFont="1" applyBorder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>
      <alignment vertical="center"/>
    </xf>
    <xf numFmtId="176" fontId="13" fillId="0" borderId="6" xfId="0" applyNumberFormat="1" applyFont="1" applyBorder="1" applyAlignment="1">
      <alignment horizontal="right" vertical="center"/>
    </xf>
    <xf numFmtId="0" fontId="4" fillId="0" borderId="0" xfId="0" applyFont="1">
      <alignment vertical="center"/>
    </xf>
    <xf numFmtId="0" fontId="4" fillId="0" borderId="19" xfId="0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20" xfId="0" applyBorder="1">
      <alignment vertical="center"/>
    </xf>
    <xf numFmtId="0" fontId="0" fillId="0" borderId="21" xfId="0" applyNumberFormat="1" applyBorder="1">
      <alignment vertical="center"/>
    </xf>
    <xf numFmtId="0" fontId="0" fillId="0" borderId="22" xfId="0" applyBorder="1">
      <alignment vertical="center"/>
    </xf>
    <xf numFmtId="0" fontId="0" fillId="0" borderId="23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  <c:pt idx="796">
                  <c:v>48.3</c:v>
                </c:pt>
                <c:pt idx="797">
                  <c:v>48.3</c:v>
                </c:pt>
                <c:pt idx="798">
                  <c:v>47.6</c:v>
                </c:pt>
                <c:pt idx="799">
                  <c:v>47.6</c:v>
                </c:pt>
                <c:pt idx="800">
                  <c:v>47.6</c:v>
                </c:pt>
                <c:pt idx="801">
                  <c:v>47.6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46.3</c:v>
                </c:pt>
                <c:pt idx="807">
                  <c:v>46.3</c:v>
                </c:pt>
                <c:pt idx="808">
                  <c:v>46.3</c:v>
                </c:pt>
                <c:pt idx="809">
                  <c:v>46.3</c:v>
                </c:pt>
                <c:pt idx="810">
                  <c:v>45.6</c:v>
                </c:pt>
                <c:pt idx="811">
                  <c:v>45.6</c:v>
                </c:pt>
                <c:pt idx="812">
                  <c:v>45.6</c:v>
                </c:pt>
                <c:pt idx="813">
                  <c:v>44.9</c:v>
                </c:pt>
                <c:pt idx="814">
                  <c:v>44.9</c:v>
                </c:pt>
                <c:pt idx="815">
                  <c:v>44.9</c:v>
                </c:pt>
                <c:pt idx="816">
                  <c:v>44.9</c:v>
                </c:pt>
                <c:pt idx="817">
                  <c:v>44.3</c:v>
                </c:pt>
                <c:pt idx="818">
                  <c:v>44.3</c:v>
                </c:pt>
                <c:pt idx="819">
                  <c:v>44.3</c:v>
                </c:pt>
                <c:pt idx="820">
                  <c:v>44.3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42.9</c:v>
                </c:pt>
                <c:pt idx="825">
                  <c:v>42.9</c:v>
                </c:pt>
                <c:pt idx="826">
                  <c:v>42.9</c:v>
                </c:pt>
                <c:pt idx="827">
                  <c:v>42.9</c:v>
                </c:pt>
                <c:pt idx="828">
                  <c:v>42.2</c:v>
                </c:pt>
                <c:pt idx="829">
                  <c:v>42.2</c:v>
                </c:pt>
                <c:pt idx="830">
                  <c:v>42.2</c:v>
                </c:pt>
                <c:pt idx="831">
                  <c:v>42.2</c:v>
                </c:pt>
                <c:pt idx="832">
                  <c:v>42.2</c:v>
                </c:pt>
                <c:pt idx="833">
                  <c:v>41.6</c:v>
                </c:pt>
                <c:pt idx="834">
                  <c:v>41.6</c:v>
                </c:pt>
                <c:pt idx="835">
                  <c:v>41.6</c:v>
                </c:pt>
                <c:pt idx="836">
                  <c:v>40.9</c:v>
                </c:pt>
                <c:pt idx="837">
                  <c:v>41.6</c:v>
                </c:pt>
                <c:pt idx="838">
                  <c:v>40.9</c:v>
                </c:pt>
                <c:pt idx="839">
                  <c:v>40.9</c:v>
                </c:pt>
                <c:pt idx="840">
                  <c:v>40.9</c:v>
                </c:pt>
                <c:pt idx="841">
                  <c:v>40.9</c:v>
                </c:pt>
                <c:pt idx="842">
                  <c:v>40.200000000000003</c:v>
                </c:pt>
                <c:pt idx="843">
                  <c:v>40.200000000000003</c:v>
                </c:pt>
                <c:pt idx="844">
                  <c:v>40.200000000000003</c:v>
                </c:pt>
                <c:pt idx="845">
                  <c:v>40.200000000000003</c:v>
                </c:pt>
                <c:pt idx="846">
                  <c:v>39.5</c:v>
                </c:pt>
                <c:pt idx="847">
                  <c:v>39.5</c:v>
                </c:pt>
                <c:pt idx="848">
                  <c:v>39.5</c:v>
                </c:pt>
                <c:pt idx="849">
                  <c:v>39.5</c:v>
                </c:pt>
                <c:pt idx="850">
                  <c:v>39.5</c:v>
                </c:pt>
                <c:pt idx="851">
                  <c:v>38.9</c:v>
                </c:pt>
                <c:pt idx="852">
                  <c:v>38.9</c:v>
                </c:pt>
                <c:pt idx="853">
                  <c:v>38.9</c:v>
                </c:pt>
                <c:pt idx="854">
                  <c:v>38.9</c:v>
                </c:pt>
                <c:pt idx="855">
                  <c:v>38.9</c:v>
                </c:pt>
                <c:pt idx="856">
                  <c:v>38.200000000000003</c:v>
                </c:pt>
                <c:pt idx="857">
                  <c:v>38.200000000000003</c:v>
                </c:pt>
                <c:pt idx="858">
                  <c:v>38.200000000000003</c:v>
                </c:pt>
                <c:pt idx="859">
                  <c:v>38.200000000000003</c:v>
                </c:pt>
                <c:pt idx="860">
                  <c:v>37.5</c:v>
                </c:pt>
                <c:pt idx="861">
                  <c:v>37.5</c:v>
                </c:pt>
                <c:pt idx="862">
                  <c:v>37.5</c:v>
                </c:pt>
                <c:pt idx="863">
                  <c:v>37.5</c:v>
                </c:pt>
                <c:pt idx="864">
                  <c:v>36.799999999999997</c:v>
                </c:pt>
                <c:pt idx="865">
                  <c:v>36.799999999999997</c:v>
                </c:pt>
                <c:pt idx="866">
                  <c:v>36.799999999999997</c:v>
                </c:pt>
                <c:pt idx="867">
                  <c:v>36.799999999999997</c:v>
                </c:pt>
                <c:pt idx="868">
                  <c:v>36.799999999999997</c:v>
                </c:pt>
                <c:pt idx="869">
                  <c:v>36.200000000000003</c:v>
                </c:pt>
                <c:pt idx="870">
                  <c:v>36.200000000000003</c:v>
                </c:pt>
                <c:pt idx="871">
                  <c:v>36.200000000000003</c:v>
                </c:pt>
                <c:pt idx="872">
                  <c:v>36.200000000000003</c:v>
                </c:pt>
                <c:pt idx="873">
                  <c:v>36.200000000000003</c:v>
                </c:pt>
                <c:pt idx="874">
                  <c:v>35.5</c:v>
                </c:pt>
                <c:pt idx="875">
                  <c:v>36.200000000000003</c:v>
                </c:pt>
                <c:pt idx="876">
                  <c:v>35.5</c:v>
                </c:pt>
                <c:pt idx="877">
                  <c:v>35.5</c:v>
                </c:pt>
                <c:pt idx="878">
                  <c:v>35.5</c:v>
                </c:pt>
                <c:pt idx="879">
                  <c:v>35.5</c:v>
                </c:pt>
                <c:pt idx="880">
                  <c:v>35.5</c:v>
                </c:pt>
                <c:pt idx="881">
                  <c:v>34.799999999999997</c:v>
                </c:pt>
                <c:pt idx="882">
                  <c:v>34.799999999999997</c:v>
                </c:pt>
                <c:pt idx="883">
                  <c:v>34.799999999999997</c:v>
                </c:pt>
                <c:pt idx="884">
                  <c:v>34.799999999999997</c:v>
                </c:pt>
                <c:pt idx="885">
                  <c:v>34.799999999999997</c:v>
                </c:pt>
                <c:pt idx="886">
                  <c:v>34.1</c:v>
                </c:pt>
                <c:pt idx="887">
                  <c:v>34.1</c:v>
                </c:pt>
                <c:pt idx="888">
                  <c:v>34.1</c:v>
                </c:pt>
                <c:pt idx="889">
                  <c:v>34.1</c:v>
                </c:pt>
                <c:pt idx="890">
                  <c:v>33.5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33.5</c:v>
                </c:pt>
                <c:pt idx="895">
                  <c:v>32.799999999999997</c:v>
                </c:pt>
                <c:pt idx="896">
                  <c:v>32.799999999999997</c:v>
                </c:pt>
                <c:pt idx="897">
                  <c:v>32.799999999999997</c:v>
                </c:pt>
                <c:pt idx="898">
                  <c:v>32.799999999999997</c:v>
                </c:pt>
                <c:pt idx="899">
                  <c:v>32.799999999999997</c:v>
                </c:pt>
                <c:pt idx="900">
                  <c:v>32.799999999999997</c:v>
                </c:pt>
                <c:pt idx="901">
                  <c:v>32.1</c:v>
                </c:pt>
                <c:pt idx="902">
                  <c:v>32.1</c:v>
                </c:pt>
                <c:pt idx="903">
                  <c:v>32.1</c:v>
                </c:pt>
                <c:pt idx="904">
                  <c:v>32.1</c:v>
                </c:pt>
                <c:pt idx="905">
                  <c:v>32.1</c:v>
                </c:pt>
                <c:pt idx="906">
                  <c:v>32.1</c:v>
                </c:pt>
                <c:pt idx="907">
                  <c:v>32.1</c:v>
                </c:pt>
                <c:pt idx="908">
                  <c:v>31.4</c:v>
                </c:pt>
                <c:pt idx="909">
                  <c:v>31.4</c:v>
                </c:pt>
                <c:pt idx="910">
                  <c:v>31.4</c:v>
                </c:pt>
                <c:pt idx="911">
                  <c:v>31.4</c:v>
                </c:pt>
                <c:pt idx="912">
                  <c:v>30.8</c:v>
                </c:pt>
                <c:pt idx="913">
                  <c:v>30.8</c:v>
                </c:pt>
                <c:pt idx="914">
                  <c:v>30.8</c:v>
                </c:pt>
                <c:pt idx="915">
                  <c:v>30.8</c:v>
                </c:pt>
                <c:pt idx="916">
                  <c:v>30.8</c:v>
                </c:pt>
                <c:pt idx="917">
                  <c:v>30.1</c:v>
                </c:pt>
                <c:pt idx="918">
                  <c:v>30.1</c:v>
                </c:pt>
                <c:pt idx="919">
                  <c:v>30.1</c:v>
                </c:pt>
                <c:pt idx="920">
                  <c:v>30.1</c:v>
                </c:pt>
                <c:pt idx="921">
                  <c:v>30.1</c:v>
                </c:pt>
                <c:pt idx="922">
                  <c:v>30.1</c:v>
                </c:pt>
                <c:pt idx="923">
                  <c:v>30.1</c:v>
                </c:pt>
                <c:pt idx="924">
                  <c:v>29.4</c:v>
                </c:pt>
                <c:pt idx="925">
                  <c:v>29.4</c:v>
                </c:pt>
                <c:pt idx="926">
                  <c:v>29.4</c:v>
                </c:pt>
                <c:pt idx="927">
                  <c:v>29.4</c:v>
                </c:pt>
                <c:pt idx="928">
                  <c:v>28.7</c:v>
                </c:pt>
                <c:pt idx="929">
                  <c:v>28.7</c:v>
                </c:pt>
                <c:pt idx="930">
                  <c:v>28.7</c:v>
                </c:pt>
                <c:pt idx="931">
                  <c:v>28.7</c:v>
                </c:pt>
                <c:pt idx="932">
                  <c:v>28.7</c:v>
                </c:pt>
                <c:pt idx="933">
                  <c:v>28.7</c:v>
                </c:pt>
                <c:pt idx="934">
                  <c:v>28.1</c:v>
                </c:pt>
                <c:pt idx="935">
                  <c:v>28.1</c:v>
                </c:pt>
                <c:pt idx="936">
                  <c:v>28.1</c:v>
                </c:pt>
                <c:pt idx="937">
                  <c:v>28.1</c:v>
                </c:pt>
                <c:pt idx="938">
                  <c:v>28.1</c:v>
                </c:pt>
                <c:pt idx="939">
                  <c:v>28.1</c:v>
                </c:pt>
                <c:pt idx="940">
                  <c:v>27.4</c:v>
                </c:pt>
                <c:pt idx="941">
                  <c:v>27.4</c:v>
                </c:pt>
                <c:pt idx="942">
                  <c:v>27.4</c:v>
                </c:pt>
                <c:pt idx="943">
                  <c:v>27.4</c:v>
                </c:pt>
                <c:pt idx="944">
                  <c:v>27.4</c:v>
                </c:pt>
                <c:pt idx="945">
                  <c:v>26.7</c:v>
                </c:pt>
                <c:pt idx="946">
                  <c:v>26.7</c:v>
                </c:pt>
                <c:pt idx="947">
                  <c:v>26.7</c:v>
                </c:pt>
                <c:pt idx="948">
                  <c:v>26.7</c:v>
                </c:pt>
                <c:pt idx="949">
                  <c:v>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  <c:pt idx="796">
                  <c:v>138.5</c:v>
                </c:pt>
                <c:pt idx="797">
                  <c:v>139.1</c:v>
                </c:pt>
                <c:pt idx="798">
                  <c:v>139.1</c:v>
                </c:pt>
                <c:pt idx="799">
                  <c:v>139.69999999999999</c:v>
                </c:pt>
                <c:pt idx="800">
                  <c:v>139.69999999999999</c:v>
                </c:pt>
                <c:pt idx="801">
                  <c:v>139.69999999999999</c:v>
                </c:pt>
                <c:pt idx="802">
                  <c:v>140.4</c:v>
                </c:pt>
                <c:pt idx="803">
                  <c:v>140.4</c:v>
                </c:pt>
                <c:pt idx="804">
                  <c:v>140.4</c:v>
                </c:pt>
                <c:pt idx="805">
                  <c:v>140.4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141</c:v>
                </c:pt>
                <c:pt idx="810">
                  <c:v>141.6</c:v>
                </c:pt>
                <c:pt idx="811">
                  <c:v>141.6</c:v>
                </c:pt>
                <c:pt idx="812">
                  <c:v>142.30000000000001</c:v>
                </c:pt>
                <c:pt idx="813">
                  <c:v>142.30000000000001</c:v>
                </c:pt>
                <c:pt idx="814">
                  <c:v>142.30000000000001</c:v>
                </c:pt>
                <c:pt idx="815">
                  <c:v>142.9</c:v>
                </c:pt>
                <c:pt idx="816">
                  <c:v>142.9</c:v>
                </c:pt>
                <c:pt idx="817">
                  <c:v>142.9</c:v>
                </c:pt>
                <c:pt idx="818">
                  <c:v>143.5</c:v>
                </c:pt>
                <c:pt idx="819">
                  <c:v>143.5</c:v>
                </c:pt>
                <c:pt idx="820">
                  <c:v>143.5</c:v>
                </c:pt>
                <c:pt idx="821">
                  <c:v>143.5</c:v>
                </c:pt>
                <c:pt idx="822">
                  <c:v>144.19999999999999</c:v>
                </c:pt>
                <c:pt idx="823">
                  <c:v>144.19999999999999</c:v>
                </c:pt>
                <c:pt idx="824">
                  <c:v>144.19999999999999</c:v>
                </c:pt>
                <c:pt idx="825">
                  <c:v>144.80000000000001</c:v>
                </c:pt>
                <c:pt idx="826">
                  <c:v>144.80000000000001</c:v>
                </c:pt>
                <c:pt idx="827">
                  <c:v>144.80000000000001</c:v>
                </c:pt>
                <c:pt idx="828">
                  <c:v>144.80000000000001</c:v>
                </c:pt>
                <c:pt idx="829">
                  <c:v>145.5</c:v>
                </c:pt>
                <c:pt idx="830">
                  <c:v>145.5</c:v>
                </c:pt>
                <c:pt idx="831">
                  <c:v>145.5</c:v>
                </c:pt>
                <c:pt idx="832">
                  <c:v>145.5</c:v>
                </c:pt>
                <c:pt idx="833">
                  <c:v>146.1</c:v>
                </c:pt>
                <c:pt idx="834">
                  <c:v>146.1</c:v>
                </c:pt>
                <c:pt idx="835">
                  <c:v>146.1</c:v>
                </c:pt>
                <c:pt idx="836">
                  <c:v>146.69999999999999</c:v>
                </c:pt>
                <c:pt idx="837">
                  <c:v>146.69999999999999</c:v>
                </c:pt>
                <c:pt idx="838">
                  <c:v>146.69999999999999</c:v>
                </c:pt>
                <c:pt idx="839">
                  <c:v>147.4</c:v>
                </c:pt>
                <c:pt idx="840">
                  <c:v>147.4</c:v>
                </c:pt>
                <c:pt idx="841">
                  <c:v>147.4</c:v>
                </c:pt>
                <c:pt idx="842">
                  <c:v>147.4</c:v>
                </c:pt>
                <c:pt idx="843">
                  <c:v>148</c:v>
                </c:pt>
                <c:pt idx="844">
                  <c:v>148</c:v>
                </c:pt>
                <c:pt idx="845">
                  <c:v>148</c:v>
                </c:pt>
                <c:pt idx="846">
                  <c:v>148.6</c:v>
                </c:pt>
                <c:pt idx="847">
                  <c:v>148.6</c:v>
                </c:pt>
                <c:pt idx="848">
                  <c:v>148.6</c:v>
                </c:pt>
                <c:pt idx="849">
                  <c:v>148.6</c:v>
                </c:pt>
                <c:pt idx="850">
                  <c:v>149.30000000000001</c:v>
                </c:pt>
                <c:pt idx="851">
                  <c:v>149.30000000000001</c:v>
                </c:pt>
                <c:pt idx="852">
                  <c:v>149.30000000000001</c:v>
                </c:pt>
                <c:pt idx="853">
                  <c:v>149.9</c:v>
                </c:pt>
                <c:pt idx="854">
                  <c:v>149.9</c:v>
                </c:pt>
                <c:pt idx="855">
                  <c:v>149.9</c:v>
                </c:pt>
                <c:pt idx="856">
                  <c:v>150.5</c:v>
                </c:pt>
                <c:pt idx="857">
                  <c:v>150.5</c:v>
                </c:pt>
                <c:pt idx="858">
                  <c:v>150.5</c:v>
                </c:pt>
                <c:pt idx="859">
                  <c:v>150.5</c:v>
                </c:pt>
                <c:pt idx="860">
                  <c:v>151.19999999999999</c:v>
                </c:pt>
                <c:pt idx="861">
                  <c:v>151.19999999999999</c:v>
                </c:pt>
                <c:pt idx="862">
                  <c:v>151.19999999999999</c:v>
                </c:pt>
                <c:pt idx="863">
                  <c:v>151.19999999999999</c:v>
                </c:pt>
                <c:pt idx="864">
                  <c:v>151.80000000000001</c:v>
                </c:pt>
                <c:pt idx="865">
                  <c:v>151.80000000000001</c:v>
                </c:pt>
                <c:pt idx="866">
                  <c:v>151.80000000000001</c:v>
                </c:pt>
                <c:pt idx="867">
                  <c:v>151.80000000000001</c:v>
                </c:pt>
                <c:pt idx="868">
                  <c:v>152.4</c:v>
                </c:pt>
                <c:pt idx="869">
                  <c:v>152.4</c:v>
                </c:pt>
                <c:pt idx="870">
                  <c:v>152.4</c:v>
                </c:pt>
                <c:pt idx="871">
                  <c:v>152.4</c:v>
                </c:pt>
                <c:pt idx="872">
                  <c:v>153.1</c:v>
                </c:pt>
                <c:pt idx="873">
                  <c:v>153.1</c:v>
                </c:pt>
                <c:pt idx="874">
                  <c:v>153.1</c:v>
                </c:pt>
                <c:pt idx="875">
                  <c:v>153.69999999999999</c:v>
                </c:pt>
                <c:pt idx="876">
                  <c:v>153.69999999999999</c:v>
                </c:pt>
                <c:pt idx="877">
                  <c:v>153.69999999999999</c:v>
                </c:pt>
                <c:pt idx="878">
                  <c:v>154.30000000000001</c:v>
                </c:pt>
                <c:pt idx="879">
                  <c:v>154.30000000000001</c:v>
                </c:pt>
                <c:pt idx="880">
                  <c:v>154.30000000000001</c:v>
                </c:pt>
                <c:pt idx="881">
                  <c:v>154.30000000000001</c:v>
                </c:pt>
                <c:pt idx="882">
                  <c:v>155</c:v>
                </c:pt>
                <c:pt idx="883">
                  <c:v>155</c:v>
                </c:pt>
                <c:pt idx="884">
                  <c:v>155</c:v>
                </c:pt>
                <c:pt idx="885">
                  <c:v>155</c:v>
                </c:pt>
                <c:pt idx="886">
                  <c:v>155.6</c:v>
                </c:pt>
                <c:pt idx="887">
                  <c:v>155.6</c:v>
                </c:pt>
                <c:pt idx="888">
                  <c:v>155.6</c:v>
                </c:pt>
                <c:pt idx="889">
                  <c:v>155.6</c:v>
                </c:pt>
                <c:pt idx="890">
                  <c:v>156.19999999999999</c:v>
                </c:pt>
                <c:pt idx="891">
                  <c:v>156.19999999999999</c:v>
                </c:pt>
                <c:pt idx="892">
                  <c:v>156.19999999999999</c:v>
                </c:pt>
                <c:pt idx="893">
                  <c:v>156.19999999999999</c:v>
                </c:pt>
                <c:pt idx="894">
                  <c:v>156.9</c:v>
                </c:pt>
                <c:pt idx="895">
                  <c:v>156.9</c:v>
                </c:pt>
                <c:pt idx="896">
                  <c:v>156.9</c:v>
                </c:pt>
                <c:pt idx="897">
                  <c:v>157.5</c:v>
                </c:pt>
                <c:pt idx="898">
                  <c:v>157.5</c:v>
                </c:pt>
                <c:pt idx="899">
                  <c:v>157.5</c:v>
                </c:pt>
                <c:pt idx="900">
                  <c:v>157.5</c:v>
                </c:pt>
                <c:pt idx="901">
                  <c:v>158.19999999999999</c:v>
                </c:pt>
                <c:pt idx="902">
                  <c:v>158.19999999999999</c:v>
                </c:pt>
                <c:pt idx="903">
                  <c:v>158.19999999999999</c:v>
                </c:pt>
                <c:pt idx="904">
                  <c:v>158.19999999999999</c:v>
                </c:pt>
                <c:pt idx="905">
                  <c:v>158.80000000000001</c:v>
                </c:pt>
                <c:pt idx="906">
                  <c:v>158.80000000000001</c:v>
                </c:pt>
                <c:pt idx="907">
                  <c:v>158.80000000000001</c:v>
                </c:pt>
                <c:pt idx="908">
                  <c:v>158.80000000000001</c:v>
                </c:pt>
                <c:pt idx="909">
                  <c:v>159.4</c:v>
                </c:pt>
                <c:pt idx="910">
                  <c:v>159.4</c:v>
                </c:pt>
                <c:pt idx="911">
                  <c:v>159.4</c:v>
                </c:pt>
                <c:pt idx="912">
                  <c:v>160.1</c:v>
                </c:pt>
                <c:pt idx="913">
                  <c:v>160.1</c:v>
                </c:pt>
                <c:pt idx="914">
                  <c:v>160.1</c:v>
                </c:pt>
                <c:pt idx="915">
                  <c:v>160.69999999999999</c:v>
                </c:pt>
                <c:pt idx="916">
                  <c:v>160.1</c:v>
                </c:pt>
                <c:pt idx="917">
                  <c:v>160.69999999999999</c:v>
                </c:pt>
                <c:pt idx="918">
                  <c:v>160.69999999999999</c:v>
                </c:pt>
                <c:pt idx="919">
                  <c:v>160.69999999999999</c:v>
                </c:pt>
                <c:pt idx="920">
                  <c:v>160.69999999999999</c:v>
                </c:pt>
                <c:pt idx="921">
                  <c:v>161.30000000000001</c:v>
                </c:pt>
                <c:pt idx="922">
                  <c:v>161.30000000000001</c:v>
                </c:pt>
                <c:pt idx="923">
                  <c:v>161.30000000000001</c:v>
                </c:pt>
                <c:pt idx="924">
                  <c:v>161.30000000000001</c:v>
                </c:pt>
                <c:pt idx="925">
                  <c:v>162</c:v>
                </c:pt>
                <c:pt idx="926">
                  <c:v>162</c:v>
                </c:pt>
                <c:pt idx="927">
                  <c:v>162</c:v>
                </c:pt>
                <c:pt idx="928">
                  <c:v>162</c:v>
                </c:pt>
                <c:pt idx="929">
                  <c:v>162.6</c:v>
                </c:pt>
                <c:pt idx="930">
                  <c:v>162.6</c:v>
                </c:pt>
                <c:pt idx="931">
                  <c:v>163.19999999999999</c:v>
                </c:pt>
                <c:pt idx="932">
                  <c:v>162.6</c:v>
                </c:pt>
                <c:pt idx="933">
                  <c:v>163.19999999999999</c:v>
                </c:pt>
                <c:pt idx="934">
                  <c:v>163.19999999999999</c:v>
                </c:pt>
                <c:pt idx="935">
                  <c:v>163.19999999999999</c:v>
                </c:pt>
                <c:pt idx="936">
                  <c:v>163.9</c:v>
                </c:pt>
                <c:pt idx="937">
                  <c:v>163.9</c:v>
                </c:pt>
                <c:pt idx="938">
                  <c:v>163.9</c:v>
                </c:pt>
                <c:pt idx="939">
                  <c:v>163.9</c:v>
                </c:pt>
                <c:pt idx="940">
                  <c:v>164.5</c:v>
                </c:pt>
                <c:pt idx="941">
                  <c:v>163.9</c:v>
                </c:pt>
                <c:pt idx="942">
                  <c:v>164.5</c:v>
                </c:pt>
                <c:pt idx="943">
                  <c:v>164.5</c:v>
                </c:pt>
                <c:pt idx="944">
                  <c:v>164.5</c:v>
                </c:pt>
                <c:pt idx="945">
                  <c:v>164.5</c:v>
                </c:pt>
                <c:pt idx="946">
                  <c:v>165.1</c:v>
                </c:pt>
                <c:pt idx="947">
                  <c:v>165.1</c:v>
                </c:pt>
                <c:pt idx="948">
                  <c:v>165.1</c:v>
                </c:pt>
                <c:pt idx="949">
                  <c:v>165.8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  <c:pt idx="796">
                  <c:v>1.984</c:v>
                </c:pt>
                <c:pt idx="797">
                  <c:v>1.9850000000000001</c:v>
                </c:pt>
                <c:pt idx="798">
                  <c:v>1.986</c:v>
                </c:pt>
                <c:pt idx="799">
                  <c:v>1.9870000000000001</c:v>
                </c:pt>
                <c:pt idx="800">
                  <c:v>1.9870000000000001</c:v>
                </c:pt>
                <c:pt idx="801">
                  <c:v>1.988</c:v>
                </c:pt>
                <c:pt idx="802">
                  <c:v>1.9890000000000001</c:v>
                </c:pt>
                <c:pt idx="803">
                  <c:v>1.99</c:v>
                </c:pt>
                <c:pt idx="804">
                  <c:v>1.9910000000000001</c:v>
                </c:pt>
                <c:pt idx="805">
                  <c:v>1.992</c:v>
                </c:pt>
                <c:pt idx="806">
                  <c:v>1.992</c:v>
                </c:pt>
                <c:pt idx="807">
                  <c:v>1.9930000000000001</c:v>
                </c:pt>
                <c:pt idx="808">
                  <c:v>1.994</c:v>
                </c:pt>
                <c:pt idx="809">
                  <c:v>1.9950000000000001</c:v>
                </c:pt>
                <c:pt idx="810">
                  <c:v>1.996</c:v>
                </c:pt>
                <c:pt idx="811">
                  <c:v>1.9970000000000001</c:v>
                </c:pt>
                <c:pt idx="812">
                  <c:v>1.998</c:v>
                </c:pt>
                <c:pt idx="813">
                  <c:v>1.9990000000000001</c:v>
                </c:pt>
                <c:pt idx="814">
                  <c:v>1.9990000000000001</c:v>
                </c:pt>
                <c:pt idx="815">
                  <c:v>2</c:v>
                </c:pt>
                <c:pt idx="816">
                  <c:v>2.0009999999999999</c:v>
                </c:pt>
                <c:pt idx="817">
                  <c:v>2.0019999999999998</c:v>
                </c:pt>
                <c:pt idx="818">
                  <c:v>2.0019999999999998</c:v>
                </c:pt>
                <c:pt idx="819">
                  <c:v>2.0030000000000001</c:v>
                </c:pt>
                <c:pt idx="820">
                  <c:v>2.004</c:v>
                </c:pt>
                <c:pt idx="821">
                  <c:v>2.004</c:v>
                </c:pt>
                <c:pt idx="822">
                  <c:v>2.0049999999999999</c:v>
                </c:pt>
                <c:pt idx="823">
                  <c:v>2.0059999999999998</c:v>
                </c:pt>
                <c:pt idx="824">
                  <c:v>2.0070000000000001</c:v>
                </c:pt>
                <c:pt idx="825">
                  <c:v>2.0070000000000001</c:v>
                </c:pt>
                <c:pt idx="826">
                  <c:v>2.008</c:v>
                </c:pt>
                <c:pt idx="827">
                  <c:v>2.0089999999999999</c:v>
                </c:pt>
                <c:pt idx="828">
                  <c:v>2.0099999999999998</c:v>
                </c:pt>
                <c:pt idx="829">
                  <c:v>2.0099999999999998</c:v>
                </c:pt>
                <c:pt idx="830">
                  <c:v>2.0110000000000001</c:v>
                </c:pt>
                <c:pt idx="831">
                  <c:v>2.012</c:v>
                </c:pt>
                <c:pt idx="832">
                  <c:v>2.0129999999999999</c:v>
                </c:pt>
                <c:pt idx="833">
                  <c:v>2.0129999999999999</c:v>
                </c:pt>
                <c:pt idx="834">
                  <c:v>2.0139999999999998</c:v>
                </c:pt>
                <c:pt idx="835">
                  <c:v>2.0150000000000001</c:v>
                </c:pt>
                <c:pt idx="836">
                  <c:v>2.016</c:v>
                </c:pt>
                <c:pt idx="837">
                  <c:v>2.016</c:v>
                </c:pt>
                <c:pt idx="838">
                  <c:v>2.0169999999999999</c:v>
                </c:pt>
                <c:pt idx="839">
                  <c:v>2.0179999999999998</c:v>
                </c:pt>
                <c:pt idx="840">
                  <c:v>2.0190000000000001</c:v>
                </c:pt>
                <c:pt idx="841">
                  <c:v>2.0190000000000001</c:v>
                </c:pt>
                <c:pt idx="842">
                  <c:v>2.02</c:v>
                </c:pt>
                <c:pt idx="843">
                  <c:v>2.0209999999999999</c:v>
                </c:pt>
                <c:pt idx="844">
                  <c:v>2.0219999999999998</c:v>
                </c:pt>
                <c:pt idx="845">
                  <c:v>2.0219999999999998</c:v>
                </c:pt>
                <c:pt idx="846">
                  <c:v>2.0230000000000001</c:v>
                </c:pt>
                <c:pt idx="847">
                  <c:v>2.024</c:v>
                </c:pt>
                <c:pt idx="848">
                  <c:v>2.0249999999999999</c:v>
                </c:pt>
                <c:pt idx="849">
                  <c:v>2.0249999999999999</c:v>
                </c:pt>
                <c:pt idx="850">
                  <c:v>2.0259999999999998</c:v>
                </c:pt>
                <c:pt idx="851">
                  <c:v>2.0270000000000001</c:v>
                </c:pt>
                <c:pt idx="852">
                  <c:v>2.028</c:v>
                </c:pt>
                <c:pt idx="853">
                  <c:v>2.028</c:v>
                </c:pt>
                <c:pt idx="854">
                  <c:v>2.0289999999999999</c:v>
                </c:pt>
                <c:pt idx="855">
                  <c:v>2.0299999999999998</c:v>
                </c:pt>
                <c:pt idx="856">
                  <c:v>2.0310000000000001</c:v>
                </c:pt>
                <c:pt idx="857">
                  <c:v>2.0310000000000001</c:v>
                </c:pt>
                <c:pt idx="858">
                  <c:v>2.032</c:v>
                </c:pt>
                <c:pt idx="859">
                  <c:v>2.0329999999999999</c:v>
                </c:pt>
                <c:pt idx="860">
                  <c:v>2.0339999999999998</c:v>
                </c:pt>
                <c:pt idx="861">
                  <c:v>2.0339999999999998</c:v>
                </c:pt>
                <c:pt idx="862">
                  <c:v>2.0350000000000001</c:v>
                </c:pt>
                <c:pt idx="863">
                  <c:v>2.036</c:v>
                </c:pt>
                <c:pt idx="864">
                  <c:v>2.0369999999999999</c:v>
                </c:pt>
                <c:pt idx="865">
                  <c:v>2.0369999999999999</c:v>
                </c:pt>
                <c:pt idx="866">
                  <c:v>2.0379999999999998</c:v>
                </c:pt>
                <c:pt idx="867">
                  <c:v>2.0390000000000001</c:v>
                </c:pt>
                <c:pt idx="868">
                  <c:v>2.04</c:v>
                </c:pt>
                <c:pt idx="869">
                  <c:v>2.04</c:v>
                </c:pt>
                <c:pt idx="870">
                  <c:v>2.0409999999999999</c:v>
                </c:pt>
                <c:pt idx="871">
                  <c:v>2.0419999999999998</c:v>
                </c:pt>
                <c:pt idx="872">
                  <c:v>2.0430000000000001</c:v>
                </c:pt>
                <c:pt idx="873">
                  <c:v>2.0430000000000001</c:v>
                </c:pt>
                <c:pt idx="874">
                  <c:v>2.044</c:v>
                </c:pt>
                <c:pt idx="875">
                  <c:v>2.0449999999999999</c:v>
                </c:pt>
                <c:pt idx="876">
                  <c:v>2.0459999999999998</c:v>
                </c:pt>
                <c:pt idx="877">
                  <c:v>2.0459999999999998</c:v>
                </c:pt>
                <c:pt idx="878">
                  <c:v>2.0470000000000002</c:v>
                </c:pt>
                <c:pt idx="879">
                  <c:v>2.048</c:v>
                </c:pt>
                <c:pt idx="880">
                  <c:v>2.0489999999999999</c:v>
                </c:pt>
                <c:pt idx="881">
                  <c:v>2.0489999999999999</c:v>
                </c:pt>
                <c:pt idx="882">
                  <c:v>2.0499999999999998</c:v>
                </c:pt>
                <c:pt idx="883">
                  <c:v>2.0510000000000002</c:v>
                </c:pt>
                <c:pt idx="884">
                  <c:v>2.052</c:v>
                </c:pt>
                <c:pt idx="885">
                  <c:v>2.052</c:v>
                </c:pt>
                <c:pt idx="886">
                  <c:v>2.0529999999999999</c:v>
                </c:pt>
                <c:pt idx="887">
                  <c:v>2.0539999999999998</c:v>
                </c:pt>
                <c:pt idx="888">
                  <c:v>2.0550000000000002</c:v>
                </c:pt>
                <c:pt idx="889">
                  <c:v>2.0550000000000002</c:v>
                </c:pt>
                <c:pt idx="890">
                  <c:v>2.056</c:v>
                </c:pt>
                <c:pt idx="891">
                  <c:v>2.0569999999999999</c:v>
                </c:pt>
                <c:pt idx="892">
                  <c:v>2.0579999999999998</c:v>
                </c:pt>
                <c:pt idx="893">
                  <c:v>2.0579999999999998</c:v>
                </c:pt>
                <c:pt idx="894">
                  <c:v>2.0590000000000002</c:v>
                </c:pt>
                <c:pt idx="895">
                  <c:v>2.06</c:v>
                </c:pt>
                <c:pt idx="896">
                  <c:v>2.0609999999999999</c:v>
                </c:pt>
                <c:pt idx="897">
                  <c:v>2.0609999999999999</c:v>
                </c:pt>
                <c:pt idx="898">
                  <c:v>2.0619999999999998</c:v>
                </c:pt>
                <c:pt idx="899">
                  <c:v>2.0630000000000002</c:v>
                </c:pt>
                <c:pt idx="900">
                  <c:v>2.0640000000000001</c:v>
                </c:pt>
                <c:pt idx="901">
                  <c:v>2.0640000000000001</c:v>
                </c:pt>
                <c:pt idx="902">
                  <c:v>2.0649999999999999</c:v>
                </c:pt>
                <c:pt idx="903">
                  <c:v>2.0659999999999998</c:v>
                </c:pt>
                <c:pt idx="904">
                  <c:v>2.0670000000000002</c:v>
                </c:pt>
                <c:pt idx="905">
                  <c:v>2.0670000000000002</c:v>
                </c:pt>
                <c:pt idx="906">
                  <c:v>2.0680000000000001</c:v>
                </c:pt>
                <c:pt idx="907">
                  <c:v>2.069</c:v>
                </c:pt>
                <c:pt idx="908">
                  <c:v>2.0699999999999998</c:v>
                </c:pt>
                <c:pt idx="909">
                  <c:v>2.0699999999999998</c:v>
                </c:pt>
                <c:pt idx="910">
                  <c:v>2.0710000000000002</c:v>
                </c:pt>
                <c:pt idx="911">
                  <c:v>2.0720000000000001</c:v>
                </c:pt>
                <c:pt idx="912">
                  <c:v>2.073</c:v>
                </c:pt>
                <c:pt idx="913">
                  <c:v>2.073</c:v>
                </c:pt>
                <c:pt idx="914">
                  <c:v>2.0739999999999998</c:v>
                </c:pt>
                <c:pt idx="915">
                  <c:v>2.0750000000000002</c:v>
                </c:pt>
                <c:pt idx="916">
                  <c:v>2.0760000000000001</c:v>
                </c:pt>
                <c:pt idx="917">
                  <c:v>2.0760000000000001</c:v>
                </c:pt>
                <c:pt idx="918">
                  <c:v>2.077</c:v>
                </c:pt>
                <c:pt idx="919">
                  <c:v>2.0779999999999998</c:v>
                </c:pt>
                <c:pt idx="920">
                  <c:v>2.0790000000000002</c:v>
                </c:pt>
                <c:pt idx="921">
                  <c:v>2.0790000000000002</c:v>
                </c:pt>
                <c:pt idx="922">
                  <c:v>2.08</c:v>
                </c:pt>
                <c:pt idx="923">
                  <c:v>2.081</c:v>
                </c:pt>
                <c:pt idx="924">
                  <c:v>2.0819999999999999</c:v>
                </c:pt>
                <c:pt idx="925">
                  <c:v>2.0819999999999999</c:v>
                </c:pt>
                <c:pt idx="926">
                  <c:v>2.0830000000000002</c:v>
                </c:pt>
                <c:pt idx="927">
                  <c:v>2.0840000000000001</c:v>
                </c:pt>
                <c:pt idx="928">
                  <c:v>2.085</c:v>
                </c:pt>
                <c:pt idx="929">
                  <c:v>2.085</c:v>
                </c:pt>
                <c:pt idx="930">
                  <c:v>2.0859999999999999</c:v>
                </c:pt>
                <c:pt idx="931">
                  <c:v>2.0870000000000002</c:v>
                </c:pt>
                <c:pt idx="932">
                  <c:v>2.0880000000000001</c:v>
                </c:pt>
                <c:pt idx="933">
                  <c:v>2.0880000000000001</c:v>
                </c:pt>
                <c:pt idx="934">
                  <c:v>2.089</c:v>
                </c:pt>
                <c:pt idx="935">
                  <c:v>2.09</c:v>
                </c:pt>
                <c:pt idx="936">
                  <c:v>2.0910000000000002</c:v>
                </c:pt>
                <c:pt idx="937">
                  <c:v>2.0910000000000002</c:v>
                </c:pt>
                <c:pt idx="938">
                  <c:v>2.0920000000000001</c:v>
                </c:pt>
                <c:pt idx="939">
                  <c:v>2.093</c:v>
                </c:pt>
                <c:pt idx="940">
                  <c:v>2.0939999999999999</c:v>
                </c:pt>
                <c:pt idx="941">
                  <c:v>2.0939999999999999</c:v>
                </c:pt>
                <c:pt idx="942">
                  <c:v>2.0950000000000002</c:v>
                </c:pt>
                <c:pt idx="943">
                  <c:v>2.0960000000000001</c:v>
                </c:pt>
                <c:pt idx="944">
                  <c:v>2.097</c:v>
                </c:pt>
                <c:pt idx="945">
                  <c:v>2.097</c:v>
                </c:pt>
                <c:pt idx="946">
                  <c:v>2.0979999999999999</c:v>
                </c:pt>
                <c:pt idx="947">
                  <c:v>2.0990000000000002</c:v>
                </c:pt>
                <c:pt idx="948">
                  <c:v>2.1</c:v>
                </c:pt>
                <c:pt idx="949">
                  <c:v>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  <c:pt idx="796">
                  <c:v>20.3</c:v>
                </c:pt>
                <c:pt idx="797">
                  <c:v>20.3</c:v>
                </c:pt>
                <c:pt idx="798">
                  <c:v>20.3</c:v>
                </c:pt>
                <c:pt idx="799">
                  <c:v>20.399999999999999</c:v>
                </c:pt>
                <c:pt idx="800">
                  <c:v>20.2</c:v>
                </c:pt>
                <c:pt idx="801">
                  <c:v>20.3</c:v>
                </c:pt>
                <c:pt idx="802">
                  <c:v>20.3</c:v>
                </c:pt>
                <c:pt idx="803">
                  <c:v>20.3</c:v>
                </c:pt>
                <c:pt idx="804">
                  <c:v>20.3</c:v>
                </c:pt>
                <c:pt idx="805">
                  <c:v>20.3</c:v>
                </c:pt>
                <c:pt idx="806">
                  <c:v>20.2</c:v>
                </c:pt>
                <c:pt idx="807">
                  <c:v>20.3</c:v>
                </c:pt>
                <c:pt idx="808">
                  <c:v>20.2</c:v>
                </c:pt>
                <c:pt idx="809">
                  <c:v>20.3</c:v>
                </c:pt>
                <c:pt idx="810">
                  <c:v>20.3</c:v>
                </c:pt>
                <c:pt idx="811">
                  <c:v>20.2</c:v>
                </c:pt>
                <c:pt idx="812">
                  <c:v>20.2</c:v>
                </c:pt>
                <c:pt idx="813">
                  <c:v>20.2</c:v>
                </c:pt>
                <c:pt idx="814">
                  <c:v>20.3</c:v>
                </c:pt>
                <c:pt idx="815">
                  <c:v>20.3</c:v>
                </c:pt>
                <c:pt idx="816">
                  <c:v>20.2</c:v>
                </c:pt>
                <c:pt idx="817">
                  <c:v>20.3</c:v>
                </c:pt>
                <c:pt idx="818">
                  <c:v>20.3</c:v>
                </c:pt>
                <c:pt idx="819">
                  <c:v>20.2</c:v>
                </c:pt>
                <c:pt idx="820">
                  <c:v>20.3</c:v>
                </c:pt>
                <c:pt idx="821">
                  <c:v>20.2</c:v>
                </c:pt>
                <c:pt idx="822">
                  <c:v>20.3</c:v>
                </c:pt>
                <c:pt idx="823">
                  <c:v>20.2</c:v>
                </c:pt>
                <c:pt idx="824">
                  <c:v>20.2</c:v>
                </c:pt>
                <c:pt idx="825">
                  <c:v>20.2</c:v>
                </c:pt>
                <c:pt idx="826">
                  <c:v>20.3</c:v>
                </c:pt>
                <c:pt idx="827">
                  <c:v>20.3</c:v>
                </c:pt>
                <c:pt idx="828">
                  <c:v>20.3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20.3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20.100000000000001</c:v>
                </c:pt>
                <c:pt idx="846">
                  <c:v>20.3</c:v>
                </c:pt>
                <c:pt idx="847">
                  <c:v>20.2</c:v>
                </c:pt>
                <c:pt idx="848">
                  <c:v>20.2</c:v>
                </c:pt>
                <c:pt idx="849">
                  <c:v>20.2</c:v>
                </c:pt>
                <c:pt idx="850">
                  <c:v>20.3</c:v>
                </c:pt>
                <c:pt idx="851">
                  <c:v>20.100000000000001</c:v>
                </c:pt>
                <c:pt idx="852">
                  <c:v>20.3</c:v>
                </c:pt>
                <c:pt idx="853">
                  <c:v>20.2</c:v>
                </c:pt>
                <c:pt idx="854">
                  <c:v>20.100000000000001</c:v>
                </c:pt>
                <c:pt idx="855">
                  <c:v>20.2</c:v>
                </c:pt>
                <c:pt idx="856">
                  <c:v>20.100000000000001</c:v>
                </c:pt>
                <c:pt idx="857">
                  <c:v>20.100000000000001</c:v>
                </c:pt>
                <c:pt idx="858">
                  <c:v>20.3</c:v>
                </c:pt>
                <c:pt idx="859">
                  <c:v>20.2</c:v>
                </c:pt>
                <c:pt idx="860">
                  <c:v>20</c:v>
                </c:pt>
                <c:pt idx="861">
                  <c:v>20.2</c:v>
                </c:pt>
                <c:pt idx="862">
                  <c:v>20.100000000000001</c:v>
                </c:pt>
                <c:pt idx="863">
                  <c:v>20.2</c:v>
                </c:pt>
                <c:pt idx="864">
                  <c:v>20.3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20.3</c:v>
                </c:pt>
                <c:pt idx="868">
                  <c:v>20.2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20.100000000000001</c:v>
                </c:pt>
                <c:pt idx="872">
                  <c:v>20.2</c:v>
                </c:pt>
                <c:pt idx="873">
                  <c:v>20.2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20.100000000000001</c:v>
                </c:pt>
                <c:pt idx="883">
                  <c:v>20.2</c:v>
                </c:pt>
                <c:pt idx="884">
                  <c:v>20.100000000000001</c:v>
                </c:pt>
                <c:pt idx="885">
                  <c:v>20.2</c:v>
                </c:pt>
                <c:pt idx="886">
                  <c:v>20.2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20.100000000000001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20.2</c:v>
                </c:pt>
                <c:pt idx="895">
                  <c:v>20.100000000000001</c:v>
                </c:pt>
                <c:pt idx="896">
                  <c:v>20.2</c:v>
                </c:pt>
                <c:pt idx="897">
                  <c:v>20.3</c:v>
                </c:pt>
                <c:pt idx="898">
                  <c:v>20.2</c:v>
                </c:pt>
                <c:pt idx="899">
                  <c:v>20.2</c:v>
                </c:pt>
                <c:pt idx="900">
                  <c:v>20.2</c:v>
                </c:pt>
                <c:pt idx="901">
                  <c:v>20.3</c:v>
                </c:pt>
                <c:pt idx="902">
                  <c:v>20.2</c:v>
                </c:pt>
                <c:pt idx="903">
                  <c:v>20.2</c:v>
                </c:pt>
                <c:pt idx="904">
                  <c:v>20.100000000000001</c:v>
                </c:pt>
                <c:pt idx="905">
                  <c:v>20.2</c:v>
                </c:pt>
                <c:pt idx="906">
                  <c:v>20.2</c:v>
                </c:pt>
                <c:pt idx="907">
                  <c:v>20.2</c:v>
                </c:pt>
                <c:pt idx="908">
                  <c:v>20.2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20.100000000000001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20.2</c:v>
                </c:pt>
                <c:pt idx="916">
                  <c:v>20.3</c:v>
                </c:pt>
                <c:pt idx="917">
                  <c:v>20.100000000000001</c:v>
                </c:pt>
                <c:pt idx="918">
                  <c:v>20.2</c:v>
                </c:pt>
                <c:pt idx="919">
                  <c:v>20.3</c:v>
                </c:pt>
                <c:pt idx="920">
                  <c:v>20.2</c:v>
                </c:pt>
                <c:pt idx="921">
                  <c:v>20.2</c:v>
                </c:pt>
                <c:pt idx="922">
                  <c:v>20.2</c:v>
                </c:pt>
                <c:pt idx="923">
                  <c:v>20.100000000000001</c:v>
                </c:pt>
                <c:pt idx="924">
                  <c:v>20.2</c:v>
                </c:pt>
                <c:pt idx="925">
                  <c:v>20.100000000000001</c:v>
                </c:pt>
                <c:pt idx="926">
                  <c:v>20.3</c:v>
                </c:pt>
                <c:pt idx="927">
                  <c:v>20.3</c:v>
                </c:pt>
                <c:pt idx="928">
                  <c:v>20.100000000000001</c:v>
                </c:pt>
                <c:pt idx="929">
                  <c:v>20.2</c:v>
                </c:pt>
                <c:pt idx="930">
                  <c:v>20.2</c:v>
                </c:pt>
                <c:pt idx="931">
                  <c:v>20.3</c:v>
                </c:pt>
                <c:pt idx="932">
                  <c:v>20.2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20.3</c:v>
                </c:pt>
                <c:pt idx="937">
                  <c:v>20.2</c:v>
                </c:pt>
                <c:pt idx="938">
                  <c:v>20.3</c:v>
                </c:pt>
                <c:pt idx="939">
                  <c:v>20.3</c:v>
                </c:pt>
                <c:pt idx="940">
                  <c:v>20.2</c:v>
                </c:pt>
                <c:pt idx="941">
                  <c:v>20.2</c:v>
                </c:pt>
                <c:pt idx="942">
                  <c:v>20.2</c:v>
                </c:pt>
                <c:pt idx="943">
                  <c:v>20.2</c:v>
                </c:pt>
                <c:pt idx="944">
                  <c:v>20.2</c:v>
                </c:pt>
                <c:pt idx="945">
                  <c:v>20.2</c:v>
                </c:pt>
                <c:pt idx="946">
                  <c:v>20.2</c:v>
                </c:pt>
                <c:pt idx="947">
                  <c:v>20.2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  <c:pt idx="796">
                  <c:v>20.5</c:v>
                </c:pt>
                <c:pt idx="797">
                  <c:v>20.399999999999999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20.399999999999999</c:v>
                </c:pt>
                <c:pt idx="801">
                  <c:v>20.5</c:v>
                </c:pt>
                <c:pt idx="802">
                  <c:v>20.5</c:v>
                </c:pt>
                <c:pt idx="803">
                  <c:v>20.399999999999999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20.399999999999999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20.399999999999999</c:v>
                </c:pt>
                <c:pt idx="815">
                  <c:v>20.399999999999999</c:v>
                </c:pt>
                <c:pt idx="816">
                  <c:v>20.5</c:v>
                </c:pt>
                <c:pt idx="817">
                  <c:v>20.399999999999999</c:v>
                </c:pt>
                <c:pt idx="818">
                  <c:v>20.399999999999999</c:v>
                </c:pt>
                <c:pt idx="819">
                  <c:v>20.5</c:v>
                </c:pt>
                <c:pt idx="820">
                  <c:v>20.399999999999999</c:v>
                </c:pt>
                <c:pt idx="821">
                  <c:v>20.399999999999999</c:v>
                </c:pt>
                <c:pt idx="822">
                  <c:v>20.399999999999999</c:v>
                </c:pt>
                <c:pt idx="823">
                  <c:v>20.5</c:v>
                </c:pt>
                <c:pt idx="824">
                  <c:v>20.399999999999999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</c:v>
                </c:pt>
                <c:pt idx="830">
                  <c:v>20.399999999999999</c:v>
                </c:pt>
                <c:pt idx="831">
                  <c:v>20.399999999999999</c:v>
                </c:pt>
                <c:pt idx="832">
                  <c:v>20.399999999999999</c:v>
                </c:pt>
                <c:pt idx="833">
                  <c:v>20.3</c:v>
                </c:pt>
                <c:pt idx="834">
                  <c:v>20.3</c:v>
                </c:pt>
                <c:pt idx="835">
                  <c:v>20.3</c:v>
                </c:pt>
                <c:pt idx="836">
                  <c:v>20.3</c:v>
                </c:pt>
                <c:pt idx="837">
                  <c:v>20.3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20.3</c:v>
                </c:pt>
                <c:pt idx="842">
                  <c:v>20.3</c:v>
                </c:pt>
                <c:pt idx="843">
                  <c:v>20.2</c:v>
                </c:pt>
                <c:pt idx="844">
                  <c:v>20.3</c:v>
                </c:pt>
                <c:pt idx="845">
                  <c:v>20.399999999999999</c:v>
                </c:pt>
                <c:pt idx="846">
                  <c:v>20.3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20.399999999999999</c:v>
                </c:pt>
                <c:pt idx="850">
                  <c:v>20.2</c:v>
                </c:pt>
                <c:pt idx="851">
                  <c:v>20.3</c:v>
                </c:pt>
                <c:pt idx="852">
                  <c:v>20.3</c:v>
                </c:pt>
                <c:pt idx="853">
                  <c:v>20.399999999999999</c:v>
                </c:pt>
                <c:pt idx="854">
                  <c:v>20.399999999999999</c:v>
                </c:pt>
                <c:pt idx="855">
                  <c:v>20.3</c:v>
                </c:pt>
                <c:pt idx="856">
                  <c:v>20.3</c:v>
                </c:pt>
                <c:pt idx="857">
                  <c:v>20.2</c:v>
                </c:pt>
                <c:pt idx="858">
                  <c:v>20.3</c:v>
                </c:pt>
                <c:pt idx="859">
                  <c:v>20.3</c:v>
                </c:pt>
                <c:pt idx="860">
                  <c:v>20.3</c:v>
                </c:pt>
                <c:pt idx="861">
                  <c:v>20.5</c:v>
                </c:pt>
                <c:pt idx="862">
                  <c:v>20.3</c:v>
                </c:pt>
                <c:pt idx="863">
                  <c:v>20.3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20.3</c:v>
                </c:pt>
                <c:pt idx="867">
                  <c:v>20.3</c:v>
                </c:pt>
                <c:pt idx="868">
                  <c:v>20.3</c:v>
                </c:pt>
                <c:pt idx="869">
                  <c:v>20.3</c:v>
                </c:pt>
                <c:pt idx="870">
                  <c:v>20.3</c:v>
                </c:pt>
                <c:pt idx="871">
                  <c:v>20.2</c:v>
                </c:pt>
                <c:pt idx="872">
                  <c:v>20.399999999999999</c:v>
                </c:pt>
                <c:pt idx="873">
                  <c:v>20.2</c:v>
                </c:pt>
                <c:pt idx="874">
                  <c:v>20.3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20.3</c:v>
                </c:pt>
                <c:pt idx="878">
                  <c:v>20.3</c:v>
                </c:pt>
                <c:pt idx="879">
                  <c:v>20.3</c:v>
                </c:pt>
                <c:pt idx="880">
                  <c:v>20.2</c:v>
                </c:pt>
                <c:pt idx="881">
                  <c:v>20.3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20.3</c:v>
                </c:pt>
                <c:pt idx="886">
                  <c:v>20.3</c:v>
                </c:pt>
                <c:pt idx="887">
                  <c:v>20.3</c:v>
                </c:pt>
                <c:pt idx="888">
                  <c:v>20.399999999999999</c:v>
                </c:pt>
                <c:pt idx="889">
                  <c:v>20.2</c:v>
                </c:pt>
                <c:pt idx="890">
                  <c:v>20.399999999999999</c:v>
                </c:pt>
                <c:pt idx="891">
                  <c:v>20.3</c:v>
                </c:pt>
                <c:pt idx="892">
                  <c:v>20.3</c:v>
                </c:pt>
                <c:pt idx="893">
                  <c:v>20.2</c:v>
                </c:pt>
                <c:pt idx="894">
                  <c:v>20.3</c:v>
                </c:pt>
                <c:pt idx="895">
                  <c:v>20.2</c:v>
                </c:pt>
                <c:pt idx="896">
                  <c:v>20.3</c:v>
                </c:pt>
                <c:pt idx="897">
                  <c:v>20.3</c:v>
                </c:pt>
                <c:pt idx="898">
                  <c:v>20.2</c:v>
                </c:pt>
                <c:pt idx="899">
                  <c:v>20.3</c:v>
                </c:pt>
                <c:pt idx="900">
                  <c:v>20.399999999999999</c:v>
                </c:pt>
                <c:pt idx="901">
                  <c:v>20.2</c:v>
                </c:pt>
                <c:pt idx="902">
                  <c:v>20.399999999999999</c:v>
                </c:pt>
                <c:pt idx="903">
                  <c:v>20.399999999999999</c:v>
                </c:pt>
                <c:pt idx="904">
                  <c:v>20.399999999999999</c:v>
                </c:pt>
                <c:pt idx="905">
                  <c:v>20.3</c:v>
                </c:pt>
                <c:pt idx="906">
                  <c:v>20.5</c:v>
                </c:pt>
                <c:pt idx="907">
                  <c:v>20.2</c:v>
                </c:pt>
                <c:pt idx="908">
                  <c:v>20.399999999999999</c:v>
                </c:pt>
                <c:pt idx="909">
                  <c:v>20.399999999999999</c:v>
                </c:pt>
                <c:pt idx="910">
                  <c:v>20.2</c:v>
                </c:pt>
                <c:pt idx="911">
                  <c:v>20.2</c:v>
                </c:pt>
                <c:pt idx="912">
                  <c:v>20.3</c:v>
                </c:pt>
                <c:pt idx="913">
                  <c:v>20.2</c:v>
                </c:pt>
                <c:pt idx="914">
                  <c:v>20.3</c:v>
                </c:pt>
                <c:pt idx="915">
                  <c:v>20.399999999999999</c:v>
                </c:pt>
                <c:pt idx="916">
                  <c:v>20.3</c:v>
                </c:pt>
                <c:pt idx="917">
                  <c:v>20.2</c:v>
                </c:pt>
                <c:pt idx="918">
                  <c:v>20.3</c:v>
                </c:pt>
                <c:pt idx="919">
                  <c:v>20.3</c:v>
                </c:pt>
                <c:pt idx="920">
                  <c:v>20.3</c:v>
                </c:pt>
                <c:pt idx="921">
                  <c:v>20.3</c:v>
                </c:pt>
                <c:pt idx="922">
                  <c:v>20.3</c:v>
                </c:pt>
                <c:pt idx="923">
                  <c:v>20.3</c:v>
                </c:pt>
                <c:pt idx="924">
                  <c:v>20.399999999999999</c:v>
                </c:pt>
                <c:pt idx="925">
                  <c:v>20.2</c:v>
                </c:pt>
                <c:pt idx="926">
                  <c:v>20.2</c:v>
                </c:pt>
                <c:pt idx="927">
                  <c:v>20.3</c:v>
                </c:pt>
                <c:pt idx="928">
                  <c:v>20.3</c:v>
                </c:pt>
                <c:pt idx="929">
                  <c:v>20.3</c:v>
                </c:pt>
                <c:pt idx="930">
                  <c:v>20.3</c:v>
                </c:pt>
                <c:pt idx="931">
                  <c:v>20.399999999999999</c:v>
                </c:pt>
                <c:pt idx="932">
                  <c:v>20.3</c:v>
                </c:pt>
                <c:pt idx="933">
                  <c:v>20.3</c:v>
                </c:pt>
                <c:pt idx="934">
                  <c:v>20.3</c:v>
                </c:pt>
                <c:pt idx="935">
                  <c:v>20.3</c:v>
                </c:pt>
                <c:pt idx="936">
                  <c:v>20.3</c:v>
                </c:pt>
                <c:pt idx="937">
                  <c:v>20.5</c:v>
                </c:pt>
                <c:pt idx="938">
                  <c:v>20.2</c:v>
                </c:pt>
                <c:pt idx="939">
                  <c:v>20.3</c:v>
                </c:pt>
                <c:pt idx="940">
                  <c:v>20.3</c:v>
                </c:pt>
                <c:pt idx="941">
                  <c:v>20.3</c:v>
                </c:pt>
                <c:pt idx="942">
                  <c:v>20.399999999999999</c:v>
                </c:pt>
                <c:pt idx="943">
                  <c:v>20.399999999999999</c:v>
                </c:pt>
                <c:pt idx="944">
                  <c:v>20.399999999999999</c:v>
                </c:pt>
                <c:pt idx="945">
                  <c:v>20.399999999999999</c:v>
                </c:pt>
                <c:pt idx="946">
                  <c:v>20.2</c:v>
                </c:pt>
                <c:pt idx="947">
                  <c:v>20.3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20.9</c:v>
                </c:pt>
                <c:pt idx="801">
                  <c:v>21</c:v>
                </c:pt>
                <c:pt idx="802">
                  <c:v>21.1</c:v>
                </c:pt>
                <c:pt idx="803">
                  <c:v>20.9</c:v>
                </c:pt>
                <c:pt idx="804">
                  <c:v>20.9</c:v>
                </c:pt>
                <c:pt idx="805">
                  <c:v>20.9</c:v>
                </c:pt>
                <c:pt idx="806">
                  <c:v>21</c:v>
                </c:pt>
                <c:pt idx="807">
                  <c:v>21</c:v>
                </c:pt>
                <c:pt idx="808">
                  <c:v>21.1</c:v>
                </c:pt>
                <c:pt idx="809">
                  <c:v>21.1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21.1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20.9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21.1</c:v>
                </c:pt>
                <c:pt idx="824">
                  <c:v>20.9</c:v>
                </c:pt>
                <c:pt idx="825">
                  <c:v>21</c:v>
                </c:pt>
                <c:pt idx="826">
                  <c:v>21.1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20.9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20.9</c:v>
                </c:pt>
                <c:pt idx="835">
                  <c:v>20.9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20.9</c:v>
                </c:pt>
                <c:pt idx="843">
                  <c:v>20.9</c:v>
                </c:pt>
                <c:pt idx="844">
                  <c:v>21</c:v>
                </c:pt>
                <c:pt idx="845">
                  <c:v>20.9</c:v>
                </c:pt>
                <c:pt idx="846">
                  <c:v>20.9</c:v>
                </c:pt>
                <c:pt idx="847">
                  <c:v>20.9</c:v>
                </c:pt>
                <c:pt idx="848">
                  <c:v>20.9</c:v>
                </c:pt>
                <c:pt idx="849">
                  <c:v>21</c:v>
                </c:pt>
                <c:pt idx="850">
                  <c:v>21.1</c:v>
                </c:pt>
                <c:pt idx="851">
                  <c:v>20.9</c:v>
                </c:pt>
                <c:pt idx="852">
                  <c:v>20.9</c:v>
                </c:pt>
                <c:pt idx="853">
                  <c:v>20.9</c:v>
                </c:pt>
                <c:pt idx="854">
                  <c:v>20.9</c:v>
                </c:pt>
                <c:pt idx="855">
                  <c:v>21</c:v>
                </c:pt>
                <c:pt idx="856">
                  <c:v>20.9</c:v>
                </c:pt>
                <c:pt idx="857">
                  <c:v>21</c:v>
                </c:pt>
                <c:pt idx="858">
                  <c:v>20.9</c:v>
                </c:pt>
                <c:pt idx="859">
                  <c:v>20.9</c:v>
                </c:pt>
                <c:pt idx="860">
                  <c:v>20.9</c:v>
                </c:pt>
                <c:pt idx="861">
                  <c:v>20.9</c:v>
                </c:pt>
                <c:pt idx="862">
                  <c:v>21</c:v>
                </c:pt>
                <c:pt idx="863">
                  <c:v>20.9</c:v>
                </c:pt>
                <c:pt idx="864">
                  <c:v>20.9</c:v>
                </c:pt>
                <c:pt idx="865">
                  <c:v>20.9</c:v>
                </c:pt>
                <c:pt idx="866">
                  <c:v>20.9</c:v>
                </c:pt>
                <c:pt idx="867">
                  <c:v>21</c:v>
                </c:pt>
                <c:pt idx="868">
                  <c:v>20.9</c:v>
                </c:pt>
                <c:pt idx="869">
                  <c:v>20.9</c:v>
                </c:pt>
                <c:pt idx="870">
                  <c:v>20.9</c:v>
                </c:pt>
                <c:pt idx="871">
                  <c:v>20.9</c:v>
                </c:pt>
                <c:pt idx="872">
                  <c:v>20.9</c:v>
                </c:pt>
                <c:pt idx="873">
                  <c:v>21</c:v>
                </c:pt>
                <c:pt idx="874">
                  <c:v>21</c:v>
                </c:pt>
                <c:pt idx="875">
                  <c:v>20.9</c:v>
                </c:pt>
                <c:pt idx="876">
                  <c:v>20.9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20.9</c:v>
                </c:pt>
                <c:pt idx="881">
                  <c:v>20.9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20.9</c:v>
                </c:pt>
                <c:pt idx="886">
                  <c:v>20.9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20.9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21</c:v>
                </c:pt>
                <c:pt idx="895">
                  <c:v>21</c:v>
                </c:pt>
                <c:pt idx="896">
                  <c:v>21.1</c:v>
                </c:pt>
                <c:pt idx="897">
                  <c:v>20.9</c:v>
                </c:pt>
                <c:pt idx="898">
                  <c:v>21</c:v>
                </c:pt>
                <c:pt idx="899">
                  <c:v>21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20.9</c:v>
                </c:pt>
                <c:pt idx="904">
                  <c:v>20.8</c:v>
                </c:pt>
                <c:pt idx="905">
                  <c:v>21</c:v>
                </c:pt>
                <c:pt idx="906">
                  <c:v>21</c:v>
                </c:pt>
                <c:pt idx="907">
                  <c:v>20.9</c:v>
                </c:pt>
                <c:pt idx="908">
                  <c:v>20.9</c:v>
                </c:pt>
                <c:pt idx="909">
                  <c:v>21</c:v>
                </c:pt>
                <c:pt idx="910">
                  <c:v>20.8</c:v>
                </c:pt>
                <c:pt idx="911">
                  <c:v>20.9</c:v>
                </c:pt>
                <c:pt idx="912">
                  <c:v>20.9</c:v>
                </c:pt>
                <c:pt idx="913">
                  <c:v>21</c:v>
                </c:pt>
                <c:pt idx="914">
                  <c:v>21</c:v>
                </c:pt>
                <c:pt idx="915">
                  <c:v>20.9</c:v>
                </c:pt>
                <c:pt idx="916">
                  <c:v>20.9</c:v>
                </c:pt>
                <c:pt idx="917">
                  <c:v>20.9</c:v>
                </c:pt>
                <c:pt idx="918">
                  <c:v>21</c:v>
                </c:pt>
                <c:pt idx="919">
                  <c:v>20.8</c:v>
                </c:pt>
                <c:pt idx="920">
                  <c:v>20.8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21</c:v>
                </c:pt>
                <c:pt idx="927">
                  <c:v>20.9</c:v>
                </c:pt>
                <c:pt idx="928">
                  <c:v>20.9</c:v>
                </c:pt>
                <c:pt idx="929">
                  <c:v>21</c:v>
                </c:pt>
                <c:pt idx="930">
                  <c:v>21</c:v>
                </c:pt>
                <c:pt idx="931">
                  <c:v>20.9</c:v>
                </c:pt>
                <c:pt idx="932">
                  <c:v>20.9</c:v>
                </c:pt>
                <c:pt idx="933">
                  <c:v>21</c:v>
                </c:pt>
                <c:pt idx="934">
                  <c:v>20.9</c:v>
                </c:pt>
                <c:pt idx="935">
                  <c:v>21</c:v>
                </c:pt>
                <c:pt idx="936">
                  <c:v>20.9</c:v>
                </c:pt>
                <c:pt idx="937">
                  <c:v>21</c:v>
                </c:pt>
                <c:pt idx="938">
                  <c:v>21.1</c:v>
                </c:pt>
                <c:pt idx="939">
                  <c:v>21</c:v>
                </c:pt>
                <c:pt idx="940">
                  <c:v>20.9</c:v>
                </c:pt>
                <c:pt idx="941">
                  <c:v>20.9</c:v>
                </c:pt>
                <c:pt idx="942">
                  <c:v>21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20.9</c:v>
                </c:pt>
                <c:pt idx="947">
                  <c:v>21</c:v>
                </c:pt>
                <c:pt idx="948">
                  <c:v>20.9</c:v>
                </c:pt>
                <c:pt idx="949">
                  <c:v>20.9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  <c:pt idx="796">
                  <c:v>48.3</c:v>
                </c:pt>
                <c:pt idx="797">
                  <c:v>48.3</c:v>
                </c:pt>
                <c:pt idx="798">
                  <c:v>47.6</c:v>
                </c:pt>
                <c:pt idx="799">
                  <c:v>47.6</c:v>
                </c:pt>
                <c:pt idx="800">
                  <c:v>47.6</c:v>
                </c:pt>
                <c:pt idx="801">
                  <c:v>47.6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46.3</c:v>
                </c:pt>
                <c:pt idx="807">
                  <c:v>46.3</c:v>
                </c:pt>
                <c:pt idx="808">
                  <c:v>46.3</c:v>
                </c:pt>
                <c:pt idx="809">
                  <c:v>46.3</c:v>
                </c:pt>
                <c:pt idx="810">
                  <c:v>45.6</c:v>
                </c:pt>
                <c:pt idx="811">
                  <c:v>45.6</c:v>
                </c:pt>
                <c:pt idx="812">
                  <c:v>45.6</c:v>
                </c:pt>
                <c:pt idx="813">
                  <c:v>44.9</c:v>
                </c:pt>
                <c:pt idx="814">
                  <c:v>44.9</c:v>
                </c:pt>
                <c:pt idx="815">
                  <c:v>44.9</c:v>
                </c:pt>
                <c:pt idx="816">
                  <c:v>44.9</c:v>
                </c:pt>
                <c:pt idx="817">
                  <c:v>44.3</c:v>
                </c:pt>
                <c:pt idx="818">
                  <c:v>44.3</c:v>
                </c:pt>
                <c:pt idx="819">
                  <c:v>44.3</c:v>
                </c:pt>
                <c:pt idx="820">
                  <c:v>44.3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42.9</c:v>
                </c:pt>
                <c:pt idx="825">
                  <c:v>42.9</c:v>
                </c:pt>
                <c:pt idx="826">
                  <c:v>42.9</c:v>
                </c:pt>
                <c:pt idx="827">
                  <c:v>42.9</c:v>
                </c:pt>
                <c:pt idx="828">
                  <c:v>42.2</c:v>
                </c:pt>
                <c:pt idx="829">
                  <c:v>42.2</c:v>
                </c:pt>
                <c:pt idx="830">
                  <c:v>42.2</c:v>
                </c:pt>
                <c:pt idx="831">
                  <c:v>42.2</c:v>
                </c:pt>
                <c:pt idx="832">
                  <c:v>42.2</c:v>
                </c:pt>
                <c:pt idx="833">
                  <c:v>41.6</c:v>
                </c:pt>
                <c:pt idx="834">
                  <c:v>41.6</c:v>
                </c:pt>
                <c:pt idx="835">
                  <c:v>41.6</c:v>
                </c:pt>
                <c:pt idx="836">
                  <c:v>40.9</c:v>
                </c:pt>
                <c:pt idx="837">
                  <c:v>41.6</c:v>
                </c:pt>
                <c:pt idx="838">
                  <c:v>40.9</c:v>
                </c:pt>
                <c:pt idx="839">
                  <c:v>40.9</c:v>
                </c:pt>
                <c:pt idx="840">
                  <c:v>40.9</c:v>
                </c:pt>
                <c:pt idx="841">
                  <c:v>40.9</c:v>
                </c:pt>
                <c:pt idx="842">
                  <c:v>40.200000000000003</c:v>
                </c:pt>
                <c:pt idx="843">
                  <c:v>40.200000000000003</c:v>
                </c:pt>
                <c:pt idx="844">
                  <c:v>40.200000000000003</c:v>
                </c:pt>
                <c:pt idx="845">
                  <c:v>40.200000000000003</c:v>
                </c:pt>
                <c:pt idx="846">
                  <c:v>39.5</c:v>
                </c:pt>
                <c:pt idx="847">
                  <c:v>39.5</c:v>
                </c:pt>
                <c:pt idx="848">
                  <c:v>39.5</c:v>
                </c:pt>
                <c:pt idx="849">
                  <c:v>39.5</c:v>
                </c:pt>
                <c:pt idx="850">
                  <c:v>39.5</c:v>
                </c:pt>
                <c:pt idx="851">
                  <c:v>38.9</c:v>
                </c:pt>
                <c:pt idx="852">
                  <c:v>38.9</c:v>
                </c:pt>
                <c:pt idx="853">
                  <c:v>38.9</c:v>
                </c:pt>
                <c:pt idx="854">
                  <c:v>38.9</c:v>
                </c:pt>
                <c:pt idx="855">
                  <c:v>38.9</c:v>
                </c:pt>
                <c:pt idx="856">
                  <c:v>38.200000000000003</c:v>
                </c:pt>
                <c:pt idx="857">
                  <c:v>38.200000000000003</c:v>
                </c:pt>
                <c:pt idx="858">
                  <c:v>38.200000000000003</c:v>
                </c:pt>
                <c:pt idx="859">
                  <c:v>38.200000000000003</c:v>
                </c:pt>
                <c:pt idx="860">
                  <c:v>37.5</c:v>
                </c:pt>
                <c:pt idx="861">
                  <c:v>37.5</c:v>
                </c:pt>
                <c:pt idx="862">
                  <c:v>37.5</c:v>
                </c:pt>
                <c:pt idx="863">
                  <c:v>37.5</c:v>
                </c:pt>
                <c:pt idx="864">
                  <c:v>36.799999999999997</c:v>
                </c:pt>
                <c:pt idx="865">
                  <c:v>36.799999999999997</c:v>
                </c:pt>
                <c:pt idx="866">
                  <c:v>36.799999999999997</c:v>
                </c:pt>
                <c:pt idx="867">
                  <c:v>36.799999999999997</c:v>
                </c:pt>
                <c:pt idx="868">
                  <c:v>36.799999999999997</c:v>
                </c:pt>
                <c:pt idx="869">
                  <c:v>36.200000000000003</c:v>
                </c:pt>
                <c:pt idx="870">
                  <c:v>36.200000000000003</c:v>
                </c:pt>
                <c:pt idx="871">
                  <c:v>36.200000000000003</c:v>
                </c:pt>
                <c:pt idx="872">
                  <c:v>36.200000000000003</c:v>
                </c:pt>
                <c:pt idx="873">
                  <c:v>36.200000000000003</c:v>
                </c:pt>
                <c:pt idx="874">
                  <c:v>35.5</c:v>
                </c:pt>
                <c:pt idx="875">
                  <c:v>36.200000000000003</c:v>
                </c:pt>
                <c:pt idx="876">
                  <c:v>35.5</c:v>
                </c:pt>
                <c:pt idx="877">
                  <c:v>35.5</c:v>
                </c:pt>
                <c:pt idx="878">
                  <c:v>35.5</c:v>
                </c:pt>
                <c:pt idx="879">
                  <c:v>35.5</c:v>
                </c:pt>
                <c:pt idx="880">
                  <c:v>35.5</c:v>
                </c:pt>
                <c:pt idx="881">
                  <c:v>34.799999999999997</c:v>
                </c:pt>
                <c:pt idx="882">
                  <c:v>34.799999999999997</c:v>
                </c:pt>
                <c:pt idx="883">
                  <c:v>34.799999999999997</c:v>
                </c:pt>
                <c:pt idx="884">
                  <c:v>34.799999999999997</c:v>
                </c:pt>
                <c:pt idx="885">
                  <c:v>34.799999999999997</c:v>
                </c:pt>
                <c:pt idx="886">
                  <c:v>34.1</c:v>
                </c:pt>
                <c:pt idx="887">
                  <c:v>34.1</c:v>
                </c:pt>
                <c:pt idx="888">
                  <c:v>34.1</c:v>
                </c:pt>
                <c:pt idx="889">
                  <c:v>34.1</c:v>
                </c:pt>
                <c:pt idx="890">
                  <c:v>33.5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33.5</c:v>
                </c:pt>
                <c:pt idx="895">
                  <c:v>32.799999999999997</c:v>
                </c:pt>
                <c:pt idx="896">
                  <c:v>32.799999999999997</c:v>
                </c:pt>
                <c:pt idx="897">
                  <c:v>32.799999999999997</c:v>
                </c:pt>
                <c:pt idx="898">
                  <c:v>32.799999999999997</c:v>
                </c:pt>
                <c:pt idx="899">
                  <c:v>32.799999999999997</c:v>
                </c:pt>
                <c:pt idx="900">
                  <c:v>32.799999999999997</c:v>
                </c:pt>
                <c:pt idx="901">
                  <c:v>32.1</c:v>
                </c:pt>
                <c:pt idx="902">
                  <c:v>32.1</c:v>
                </c:pt>
                <c:pt idx="903">
                  <c:v>32.1</c:v>
                </c:pt>
                <c:pt idx="904">
                  <c:v>32.1</c:v>
                </c:pt>
                <c:pt idx="905">
                  <c:v>32.1</c:v>
                </c:pt>
                <c:pt idx="906">
                  <c:v>32.1</c:v>
                </c:pt>
                <c:pt idx="907">
                  <c:v>32.1</c:v>
                </c:pt>
                <c:pt idx="908">
                  <c:v>31.4</c:v>
                </c:pt>
                <c:pt idx="909">
                  <c:v>31.4</c:v>
                </c:pt>
                <c:pt idx="910">
                  <c:v>31.4</c:v>
                </c:pt>
                <c:pt idx="911">
                  <c:v>31.4</c:v>
                </c:pt>
                <c:pt idx="912">
                  <c:v>30.8</c:v>
                </c:pt>
                <c:pt idx="913">
                  <c:v>30.8</c:v>
                </c:pt>
                <c:pt idx="914">
                  <c:v>30.8</c:v>
                </c:pt>
                <c:pt idx="915">
                  <c:v>30.8</c:v>
                </c:pt>
                <c:pt idx="916">
                  <c:v>30.8</c:v>
                </c:pt>
                <c:pt idx="917">
                  <c:v>30.1</c:v>
                </c:pt>
                <c:pt idx="918">
                  <c:v>30.1</c:v>
                </c:pt>
                <c:pt idx="919">
                  <c:v>30.1</c:v>
                </c:pt>
                <c:pt idx="920">
                  <c:v>30.1</c:v>
                </c:pt>
                <c:pt idx="921">
                  <c:v>30.1</c:v>
                </c:pt>
                <c:pt idx="922">
                  <c:v>30.1</c:v>
                </c:pt>
                <c:pt idx="923">
                  <c:v>30.1</c:v>
                </c:pt>
                <c:pt idx="924">
                  <c:v>29.4</c:v>
                </c:pt>
                <c:pt idx="925">
                  <c:v>29.4</c:v>
                </c:pt>
                <c:pt idx="926">
                  <c:v>29.4</c:v>
                </c:pt>
                <c:pt idx="927">
                  <c:v>29.4</c:v>
                </c:pt>
                <c:pt idx="928">
                  <c:v>28.7</c:v>
                </c:pt>
                <c:pt idx="929">
                  <c:v>28.7</c:v>
                </c:pt>
                <c:pt idx="930">
                  <c:v>28.7</c:v>
                </c:pt>
                <c:pt idx="931">
                  <c:v>28.7</c:v>
                </c:pt>
                <c:pt idx="932">
                  <c:v>28.7</c:v>
                </c:pt>
                <c:pt idx="933">
                  <c:v>28.7</c:v>
                </c:pt>
                <c:pt idx="934">
                  <c:v>28.1</c:v>
                </c:pt>
                <c:pt idx="935">
                  <c:v>28.1</c:v>
                </c:pt>
                <c:pt idx="936">
                  <c:v>28.1</c:v>
                </c:pt>
                <c:pt idx="937">
                  <c:v>28.1</c:v>
                </c:pt>
                <c:pt idx="938">
                  <c:v>28.1</c:v>
                </c:pt>
                <c:pt idx="939">
                  <c:v>28.1</c:v>
                </c:pt>
                <c:pt idx="940">
                  <c:v>27.4</c:v>
                </c:pt>
                <c:pt idx="941">
                  <c:v>27.4</c:v>
                </c:pt>
                <c:pt idx="942">
                  <c:v>27.4</c:v>
                </c:pt>
                <c:pt idx="943">
                  <c:v>27.4</c:v>
                </c:pt>
                <c:pt idx="944">
                  <c:v>27.4</c:v>
                </c:pt>
                <c:pt idx="945">
                  <c:v>26.7</c:v>
                </c:pt>
                <c:pt idx="946">
                  <c:v>26.7</c:v>
                </c:pt>
                <c:pt idx="947">
                  <c:v>26.7</c:v>
                </c:pt>
                <c:pt idx="948">
                  <c:v>26.7</c:v>
                </c:pt>
                <c:pt idx="949">
                  <c:v>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  <c:pt idx="796">
                  <c:v>138.5</c:v>
                </c:pt>
                <c:pt idx="797">
                  <c:v>139.1</c:v>
                </c:pt>
                <c:pt idx="798">
                  <c:v>139.1</c:v>
                </c:pt>
                <c:pt idx="799">
                  <c:v>139.69999999999999</c:v>
                </c:pt>
                <c:pt idx="800">
                  <c:v>139.69999999999999</c:v>
                </c:pt>
                <c:pt idx="801">
                  <c:v>139.69999999999999</c:v>
                </c:pt>
                <c:pt idx="802">
                  <c:v>140.4</c:v>
                </c:pt>
                <c:pt idx="803">
                  <c:v>140.4</c:v>
                </c:pt>
                <c:pt idx="804">
                  <c:v>140.4</c:v>
                </c:pt>
                <c:pt idx="805">
                  <c:v>140.4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141</c:v>
                </c:pt>
                <c:pt idx="810">
                  <c:v>141.6</c:v>
                </c:pt>
                <c:pt idx="811">
                  <c:v>141.6</c:v>
                </c:pt>
                <c:pt idx="812">
                  <c:v>142.30000000000001</c:v>
                </c:pt>
                <c:pt idx="813">
                  <c:v>142.30000000000001</c:v>
                </c:pt>
                <c:pt idx="814">
                  <c:v>142.30000000000001</c:v>
                </c:pt>
                <c:pt idx="815">
                  <c:v>142.9</c:v>
                </c:pt>
                <c:pt idx="816">
                  <c:v>142.9</c:v>
                </c:pt>
                <c:pt idx="817">
                  <c:v>142.9</c:v>
                </c:pt>
                <c:pt idx="818">
                  <c:v>143.5</c:v>
                </c:pt>
                <c:pt idx="819">
                  <c:v>143.5</c:v>
                </c:pt>
                <c:pt idx="820">
                  <c:v>143.5</c:v>
                </c:pt>
                <c:pt idx="821">
                  <c:v>143.5</c:v>
                </c:pt>
                <c:pt idx="822">
                  <c:v>144.19999999999999</c:v>
                </c:pt>
                <c:pt idx="823">
                  <c:v>144.19999999999999</c:v>
                </c:pt>
                <c:pt idx="824">
                  <c:v>144.19999999999999</c:v>
                </c:pt>
                <c:pt idx="825">
                  <c:v>144.80000000000001</c:v>
                </c:pt>
                <c:pt idx="826">
                  <c:v>144.80000000000001</c:v>
                </c:pt>
                <c:pt idx="827">
                  <c:v>144.80000000000001</c:v>
                </c:pt>
                <c:pt idx="828">
                  <c:v>144.80000000000001</c:v>
                </c:pt>
                <c:pt idx="829">
                  <c:v>145.5</c:v>
                </c:pt>
                <c:pt idx="830">
                  <c:v>145.5</c:v>
                </c:pt>
                <c:pt idx="831">
                  <c:v>145.5</c:v>
                </c:pt>
                <c:pt idx="832">
                  <c:v>145.5</c:v>
                </c:pt>
                <c:pt idx="833">
                  <c:v>146.1</c:v>
                </c:pt>
                <c:pt idx="834">
                  <c:v>146.1</c:v>
                </c:pt>
                <c:pt idx="835">
                  <c:v>146.1</c:v>
                </c:pt>
                <c:pt idx="836">
                  <c:v>146.69999999999999</c:v>
                </c:pt>
                <c:pt idx="837">
                  <c:v>146.69999999999999</c:v>
                </c:pt>
                <c:pt idx="838">
                  <c:v>146.69999999999999</c:v>
                </c:pt>
                <c:pt idx="839">
                  <c:v>147.4</c:v>
                </c:pt>
                <c:pt idx="840">
                  <c:v>147.4</c:v>
                </c:pt>
                <c:pt idx="841">
                  <c:v>147.4</c:v>
                </c:pt>
                <c:pt idx="842">
                  <c:v>147.4</c:v>
                </c:pt>
                <c:pt idx="843">
                  <c:v>148</c:v>
                </c:pt>
                <c:pt idx="844">
                  <c:v>148</c:v>
                </c:pt>
                <c:pt idx="845">
                  <c:v>148</c:v>
                </c:pt>
                <c:pt idx="846">
                  <c:v>148.6</c:v>
                </c:pt>
                <c:pt idx="847">
                  <c:v>148.6</c:v>
                </c:pt>
                <c:pt idx="848">
                  <c:v>148.6</c:v>
                </c:pt>
                <c:pt idx="849">
                  <c:v>148.6</c:v>
                </c:pt>
                <c:pt idx="850">
                  <c:v>149.30000000000001</c:v>
                </c:pt>
                <c:pt idx="851">
                  <c:v>149.30000000000001</c:v>
                </c:pt>
                <c:pt idx="852">
                  <c:v>149.30000000000001</c:v>
                </c:pt>
                <c:pt idx="853">
                  <c:v>149.9</c:v>
                </c:pt>
                <c:pt idx="854">
                  <c:v>149.9</c:v>
                </c:pt>
                <c:pt idx="855">
                  <c:v>149.9</c:v>
                </c:pt>
                <c:pt idx="856">
                  <c:v>150.5</c:v>
                </c:pt>
                <c:pt idx="857">
                  <c:v>150.5</c:v>
                </c:pt>
                <c:pt idx="858">
                  <c:v>150.5</c:v>
                </c:pt>
                <c:pt idx="859">
                  <c:v>150.5</c:v>
                </c:pt>
                <c:pt idx="860">
                  <c:v>151.19999999999999</c:v>
                </c:pt>
                <c:pt idx="861">
                  <c:v>151.19999999999999</c:v>
                </c:pt>
                <c:pt idx="862">
                  <c:v>151.19999999999999</c:v>
                </c:pt>
                <c:pt idx="863">
                  <c:v>151.19999999999999</c:v>
                </c:pt>
                <c:pt idx="864">
                  <c:v>151.80000000000001</c:v>
                </c:pt>
                <c:pt idx="865">
                  <c:v>151.80000000000001</c:v>
                </c:pt>
                <c:pt idx="866">
                  <c:v>151.80000000000001</c:v>
                </c:pt>
                <c:pt idx="867">
                  <c:v>151.80000000000001</c:v>
                </c:pt>
                <c:pt idx="868">
                  <c:v>152.4</c:v>
                </c:pt>
                <c:pt idx="869">
                  <c:v>152.4</c:v>
                </c:pt>
                <c:pt idx="870">
                  <c:v>152.4</c:v>
                </c:pt>
                <c:pt idx="871">
                  <c:v>152.4</c:v>
                </c:pt>
                <c:pt idx="872">
                  <c:v>153.1</c:v>
                </c:pt>
                <c:pt idx="873">
                  <c:v>153.1</c:v>
                </c:pt>
                <c:pt idx="874">
                  <c:v>153.1</c:v>
                </c:pt>
                <c:pt idx="875">
                  <c:v>153.69999999999999</c:v>
                </c:pt>
                <c:pt idx="876">
                  <c:v>153.69999999999999</c:v>
                </c:pt>
                <c:pt idx="877">
                  <c:v>153.69999999999999</c:v>
                </c:pt>
                <c:pt idx="878">
                  <c:v>154.30000000000001</c:v>
                </c:pt>
                <c:pt idx="879">
                  <c:v>154.30000000000001</c:v>
                </c:pt>
                <c:pt idx="880">
                  <c:v>154.30000000000001</c:v>
                </c:pt>
                <c:pt idx="881">
                  <c:v>154.30000000000001</c:v>
                </c:pt>
                <c:pt idx="882">
                  <c:v>155</c:v>
                </c:pt>
                <c:pt idx="883">
                  <c:v>155</c:v>
                </c:pt>
                <c:pt idx="884">
                  <c:v>155</c:v>
                </c:pt>
                <c:pt idx="885">
                  <c:v>155</c:v>
                </c:pt>
                <c:pt idx="886">
                  <c:v>155.6</c:v>
                </c:pt>
                <c:pt idx="887">
                  <c:v>155.6</c:v>
                </c:pt>
                <c:pt idx="888">
                  <c:v>155.6</c:v>
                </c:pt>
                <c:pt idx="889">
                  <c:v>155.6</c:v>
                </c:pt>
                <c:pt idx="890">
                  <c:v>156.19999999999999</c:v>
                </c:pt>
                <c:pt idx="891">
                  <c:v>156.19999999999999</c:v>
                </c:pt>
                <c:pt idx="892">
                  <c:v>156.19999999999999</c:v>
                </c:pt>
                <c:pt idx="893">
                  <c:v>156.19999999999999</c:v>
                </c:pt>
                <c:pt idx="894">
                  <c:v>156.9</c:v>
                </c:pt>
                <c:pt idx="895">
                  <c:v>156.9</c:v>
                </c:pt>
                <c:pt idx="896">
                  <c:v>156.9</c:v>
                </c:pt>
                <c:pt idx="897">
                  <c:v>157.5</c:v>
                </c:pt>
                <c:pt idx="898">
                  <c:v>157.5</c:v>
                </c:pt>
                <c:pt idx="899">
                  <c:v>157.5</c:v>
                </c:pt>
                <c:pt idx="900">
                  <c:v>157.5</c:v>
                </c:pt>
                <c:pt idx="901">
                  <c:v>158.19999999999999</c:v>
                </c:pt>
                <c:pt idx="902">
                  <c:v>158.19999999999999</c:v>
                </c:pt>
                <c:pt idx="903">
                  <c:v>158.19999999999999</c:v>
                </c:pt>
                <c:pt idx="904">
                  <c:v>158.19999999999999</c:v>
                </c:pt>
                <c:pt idx="905">
                  <c:v>158.80000000000001</c:v>
                </c:pt>
                <c:pt idx="906">
                  <c:v>158.80000000000001</c:v>
                </c:pt>
                <c:pt idx="907">
                  <c:v>158.80000000000001</c:v>
                </c:pt>
                <c:pt idx="908">
                  <c:v>158.80000000000001</c:v>
                </c:pt>
                <c:pt idx="909">
                  <c:v>159.4</c:v>
                </c:pt>
                <c:pt idx="910">
                  <c:v>159.4</c:v>
                </c:pt>
                <c:pt idx="911">
                  <c:v>159.4</c:v>
                </c:pt>
                <c:pt idx="912">
                  <c:v>160.1</c:v>
                </c:pt>
                <c:pt idx="913">
                  <c:v>160.1</c:v>
                </c:pt>
                <c:pt idx="914">
                  <c:v>160.1</c:v>
                </c:pt>
                <c:pt idx="915">
                  <c:v>160.69999999999999</c:v>
                </c:pt>
                <c:pt idx="916">
                  <c:v>160.1</c:v>
                </c:pt>
                <c:pt idx="917">
                  <c:v>160.69999999999999</c:v>
                </c:pt>
                <c:pt idx="918">
                  <c:v>160.69999999999999</c:v>
                </c:pt>
                <c:pt idx="919">
                  <c:v>160.69999999999999</c:v>
                </c:pt>
                <c:pt idx="920">
                  <c:v>160.69999999999999</c:v>
                </c:pt>
                <c:pt idx="921">
                  <c:v>161.30000000000001</c:v>
                </c:pt>
                <c:pt idx="922">
                  <c:v>161.30000000000001</c:v>
                </c:pt>
                <c:pt idx="923">
                  <c:v>161.30000000000001</c:v>
                </c:pt>
                <c:pt idx="924">
                  <c:v>161.30000000000001</c:v>
                </c:pt>
                <c:pt idx="925">
                  <c:v>162</c:v>
                </c:pt>
                <c:pt idx="926">
                  <c:v>162</c:v>
                </c:pt>
                <c:pt idx="927">
                  <c:v>162</c:v>
                </c:pt>
                <c:pt idx="928">
                  <c:v>162</c:v>
                </c:pt>
                <c:pt idx="929">
                  <c:v>162.6</c:v>
                </c:pt>
                <c:pt idx="930">
                  <c:v>162.6</c:v>
                </c:pt>
                <c:pt idx="931">
                  <c:v>163.19999999999999</c:v>
                </c:pt>
                <c:pt idx="932">
                  <c:v>162.6</c:v>
                </c:pt>
                <c:pt idx="933">
                  <c:v>163.19999999999999</c:v>
                </c:pt>
                <c:pt idx="934">
                  <c:v>163.19999999999999</c:v>
                </c:pt>
                <c:pt idx="935">
                  <c:v>163.19999999999999</c:v>
                </c:pt>
                <c:pt idx="936">
                  <c:v>163.9</c:v>
                </c:pt>
                <c:pt idx="937">
                  <c:v>163.9</c:v>
                </c:pt>
                <c:pt idx="938">
                  <c:v>163.9</c:v>
                </c:pt>
                <c:pt idx="939">
                  <c:v>163.9</c:v>
                </c:pt>
                <c:pt idx="940">
                  <c:v>164.5</c:v>
                </c:pt>
                <c:pt idx="941">
                  <c:v>163.9</c:v>
                </c:pt>
                <c:pt idx="942">
                  <c:v>164.5</c:v>
                </c:pt>
                <c:pt idx="943">
                  <c:v>164.5</c:v>
                </c:pt>
                <c:pt idx="944">
                  <c:v>164.5</c:v>
                </c:pt>
                <c:pt idx="945">
                  <c:v>164.5</c:v>
                </c:pt>
                <c:pt idx="946">
                  <c:v>165.1</c:v>
                </c:pt>
                <c:pt idx="947">
                  <c:v>165.1</c:v>
                </c:pt>
                <c:pt idx="948">
                  <c:v>165.1</c:v>
                </c:pt>
                <c:pt idx="949">
                  <c:v>165.8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  <c:pt idx="796">
                  <c:v>20.3</c:v>
                </c:pt>
                <c:pt idx="797">
                  <c:v>20.3</c:v>
                </c:pt>
                <c:pt idx="798">
                  <c:v>20.3</c:v>
                </c:pt>
                <c:pt idx="799">
                  <c:v>20.399999999999999</c:v>
                </c:pt>
                <c:pt idx="800">
                  <c:v>20.2</c:v>
                </c:pt>
                <c:pt idx="801">
                  <c:v>20.3</c:v>
                </c:pt>
                <c:pt idx="802">
                  <c:v>20.3</c:v>
                </c:pt>
                <c:pt idx="803">
                  <c:v>20.3</c:v>
                </c:pt>
                <c:pt idx="804">
                  <c:v>20.3</c:v>
                </c:pt>
                <c:pt idx="805">
                  <c:v>20.3</c:v>
                </c:pt>
                <c:pt idx="806">
                  <c:v>20.2</c:v>
                </c:pt>
                <c:pt idx="807">
                  <c:v>20.3</c:v>
                </c:pt>
                <c:pt idx="808">
                  <c:v>20.2</c:v>
                </c:pt>
                <c:pt idx="809">
                  <c:v>20.3</c:v>
                </c:pt>
                <c:pt idx="810">
                  <c:v>20.3</c:v>
                </c:pt>
                <c:pt idx="811">
                  <c:v>20.2</c:v>
                </c:pt>
                <c:pt idx="812">
                  <c:v>20.2</c:v>
                </c:pt>
                <c:pt idx="813">
                  <c:v>20.2</c:v>
                </c:pt>
                <c:pt idx="814">
                  <c:v>20.3</c:v>
                </c:pt>
                <c:pt idx="815">
                  <c:v>20.3</c:v>
                </c:pt>
                <c:pt idx="816">
                  <c:v>20.2</c:v>
                </c:pt>
                <c:pt idx="817">
                  <c:v>20.3</c:v>
                </c:pt>
                <c:pt idx="818">
                  <c:v>20.3</c:v>
                </c:pt>
                <c:pt idx="819">
                  <c:v>20.2</c:v>
                </c:pt>
                <c:pt idx="820">
                  <c:v>20.3</c:v>
                </c:pt>
                <c:pt idx="821">
                  <c:v>20.2</c:v>
                </c:pt>
                <c:pt idx="822">
                  <c:v>20.3</c:v>
                </c:pt>
                <c:pt idx="823">
                  <c:v>20.2</c:v>
                </c:pt>
                <c:pt idx="824">
                  <c:v>20.2</c:v>
                </c:pt>
                <c:pt idx="825">
                  <c:v>20.2</c:v>
                </c:pt>
                <c:pt idx="826">
                  <c:v>20.3</c:v>
                </c:pt>
                <c:pt idx="827">
                  <c:v>20.3</c:v>
                </c:pt>
                <c:pt idx="828">
                  <c:v>20.3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20.3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20.100000000000001</c:v>
                </c:pt>
                <c:pt idx="846">
                  <c:v>20.3</c:v>
                </c:pt>
                <c:pt idx="847">
                  <c:v>20.2</c:v>
                </c:pt>
                <c:pt idx="848">
                  <c:v>20.2</c:v>
                </c:pt>
                <c:pt idx="849">
                  <c:v>20.2</c:v>
                </c:pt>
                <c:pt idx="850">
                  <c:v>20.3</c:v>
                </c:pt>
                <c:pt idx="851">
                  <c:v>20.100000000000001</c:v>
                </c:pt>
                <c:pt idx="852">
                  <c:v>20.3</c:v>
                </c:pt>
                <c:pt idx="853">
                  <c:v>20.2</c:v>
                </c:pt>
                <c:pt idx="854">
                  <c:v>20.100000000000001</c:v>
                </c:pt>
                <c:pt idx="855">
                  <c:v>20.2</c:v>
                </c:pt>
                <c:pt idx="856">
                  <c:v>20.100000000000001</c:v>
                </c:pt>
                <c:pt idx="857">
                  <c:v>20.100000000000001</c:v>
                </c:pt>
                <c:pt idx="858">
                  <c:v>20.3</c:v>
                </c:pt>
                <c:pt idx="859">
                  <c:v>20.2</c:v>
                </c:pt>
                <c:pt idx="860">
                  <c:v>20</c:v>
                </c:pt>
                <c:pt idx="861">
                  <c:v>20.2</c:v>
                </c:pt>
                <c:pt idx="862">
                  <c:v>20.100000000000001</c:v>
                </c:pt>
                <c:pt idx="863">
                  <c:v>20.2</c:v>
                </c:pt>
                <c:pt idx="864">
                  <c:v>20.3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20.3</c:v>
                </c:pt>
                <c:pt idx="868">
                  <c:v>20.2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20.100000000000001</c:v>
                </c:pt>
                <c:pt idx="872">
                  <c:v>20.2</c:v>
                </c:pt>
                <c:pt idx="873">
                  <c:v>20.2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20.100000000000001</c:v>
                </c:pt>
                <c:pt idx="883">
                  <c:v>20.2</c:v>
                </c:pt>
                <c:pt idx="884">
                  <c:v>20.100000000000001</c:v>
                </c:pt>
                <c:pt idx="885">
                  <c:v>20.2</c:v>
                </c:pt>
                <c:pt idx="886">
                  <c:v>20.2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20.100000000000001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20.2</c:v>
                </c:pt>
                <c:pt idx="895">
                  <c:v>20.100000000000001</c:v>
                </c:pt>
                <c:pt idx="896">
                  <c:v>20.2</c:v>
                </c:pt>
                <c:pt idx="897">
                  <c:v>20.3</c:v>
                </c:pt>
                <c:pt idx="898">
                  <c:v>20.2</c:v>
                </c:pt>
                <c:pt idx="899">
                  <c:v>20.2</c:v>
                </c:pt>
                <c:pt idx="900">
                  <c:v>20.2</c:v>
                </c:pt>
                <c:pt idx="901">
                  <c:v>20.3</c:v>
                </c:pt>
                <c:pt idx="902">
                  <c:v>20.2</c:v>
                </c:pt>
                <c:pt idx="903">
                  <c:v>20.2</c:v>
                </c:pt>
                <c:pt idx="904">
                  <c:v>20.100000000000001</c:v>
                </c:pt>
                <c:pt idx="905">
                  <c:v>20.2</c:v>
                </c:pt>
                <c:pt idx="906">
                  <c:v>20.2</c:v>
                </c:pt>
                <c:pt idx="907">
                  <c:v>20.2</c:v>
                </c:pt>
                <c:pt idx="908">
                  <c:v>20.2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20.100000000000001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20.2</c:v>
                </c:pt>
                <c:pt idx="916">
                  <c:v>20.3</c:v>
                </c:pt>
                <c:pt idx="917">
                  <c:v>20.100000000000001</c:v>
                </c:pt>
                <c:pt idx="918">
                  <c:v>20.2</c:v>
                </c:pt>
                <c:pt idx="919">
                  <c:v>20.3</c:v>
                </c:pt>
                <c:pt idx="920">
                  <c:v>20.2</c:v>
                </c:pt>
                <c:pt idx="921">
                  <c:v>20.2</c:v>
                </c:pt>
                <c:pt idx="922">
                  <c:v>20.2</c:v>
                </c:pt>
                <c:pt idx="923">
                  <c:v>20.100000000000001</c:v>
                </c:pt>
                <c:pt idx="924">
                  <c:v>20.2</c:v>
                </c:pt>
                <c:pt idx="925">
                  <c:v>20.100000000000001</c:v>
                </c:pt>
                <c:pt idx="926">
                  <c:v>20.3</c:v>
                </c:pt>
                <c:pt idx="927">
                  <c:v>20.3</c:v>
                </c:pt>
                <c:pt idx="928">
                  <c:v>20.100000000000001</c:v>
                </c:pt>
                <c:pt idx="929">
                  <c:v>20.2</c:v>
                </c:pt>
                <c:pt idx="930">
                  <c:v>20.2</c:v>
                </c:pt>
                <c:pt idx="931">
                  <c:v>20.3</c:v>
                </c:pt>
                <c:pt idx="932">
                  <c:v>20.2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20.3</c:v>
                </c:pt>
                <c:pt idx="937">
                  <c:v>20.2</c:v>
                </c:pt>
                <c:pt idx="938">
                  <c:v>20.3</c:v>
                </c:pt>
                <c:pt idx="939">
                  <c:v>20.3</c:v>
                </c:pt>
                <c:pt idx="940">
                  <c:v>20.2</c:v>
                </c:pt>
                <c:pt idx="941">
                  <c:v>20.2</c:v>
                </c:pt>
                <c:pt idx="942">
                  <c:v>20.2</c:v>
                </c:pt>
                <c:pt idx="943">
                  <c:v>20.2</c:v>
                </c:pt>
                <c:pt idx="944">
                  <c:v>20.2</c:v>
                </c:pt>
                <c:pt idx="945">
                  <c:v>20.2</c:v>
                </c:pt>
                <c:pt idx="946">
                  <c:v>20.2</c:v>
                </c:pt>
                <c:pt idx="947">
                  <c:v>20.2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  <c:pt idx="796">
                  <c:v>20.5</c:v>
                </c:pt>
                <c:pt idx="797">
                  <c:v>20.399999999999999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20.399999999999999</c:v>
                </c:pt>
                <c:pt idx="801">
                  <c:v>20.5</c:v>
                </c:pt>
                <c:pt idx="802">
                  <c:v>20.5</c:v>
                </c:pt>
                <c:pt idx="803">
                  <c:v>20.399999999999999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20.399999999999999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20.399999999999999</c:v>
                </c:pt>
                <c:pt idx="815">
                  <c:v>20.399999999999999</c:v>
                </c:pt>
                <c:pt idx="816">
                  <c:v>20.5</c:v>
                </c:pt>
                <c:pt idx="817">
                  <c:v>20.399999999999999</c:v>
                </c:pt>
                <c:pt idx="818">
                  <c:v>20.399999999999999</c:v>
                </c:pt>
                <c:pt idx="819">
                  <c:v>20.5</c:v>
                </c:pt>
                <c:pt idx="820">
                  <c:v>20.399999999999999</c:v>
                </c:pt>
                <c:pt idx="821">
                  <c:v>20.399999999999999</c:v>
                </c:pt>
                <c:pt idx="822">
                  <c:v>20.399999999999999</c:v>
                </c:pt>
                <c:pt idx="823">
                  <c:v>20.5</c:v>
                </c:pt>
                <c:pt idx="824">
                  <c:v>20.399999999999999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</c:v>
                </c:pt>
                <c:pt idx="830">
                  <c:v>20.399999999999999</c:v>
                </c:pt>
                <c:pt idx="831">
                  <c:v>20.399999999999999</c:v>
                </c:pt>
                <c:pt idx="832">
                  <c:v>20.399999999999999</c:v>
                </c:pt>
                <c:pt idx="833">
                  <c:v>20.3</c:v>
                </c:pt>
                <c:pt idx="834">
                  <c:v>20.3</c:v>
                </c:pt>
                <c:pt idx="835">
                  <c:v>20.3</c:v>
                </c:pt>
                <c:pt idx="836">
                  <c:v>20.3</c:v>
                </c:pt>
                <c:pt idx="837">
                  <c:v>20.3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20.3</c:v>
                </c:pt>
                <c:pt idx="842">
                  <c:v>20.3</c:v>
                </c:pt>
                <c:pt idx="843">
                  <c:v>20.2</c:v>
                </c:pt>
                <c:pt idx="844">
                  <c:v>20.3</c:v>
                </c:pt>
                <c:pt idx="845">
                  <c:v>20.399999999999999</c:v>
                </c:pt>
                <c:pt idx="846">
                  <c:v>20.3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20.399999999999999</c:v>
                </c:pt>
                <c:pt idx="850">
                  <c:v>20.2</c:v>
                </c:pt>
                <c:pt idx="851">
                  <c:v>20.3</c:v>
                </c:pt>
                <c:pt idx="852">
                  <c:v>20.3</c:v>
                </c:pt>
                <c:pt idx="853">
                  <c:v>20.399999999999999</c:v>
                </c:pt>
                <c:pt idx="854">
                  <c:v>20.399999999999999</c:v>
                </c:pt>
                <c:pt idx="855">
                  <c:v>20.3</c:v>
                </c:pt>
                <c:pt idx="856">
                  <c:v>20.3</c:v>
                </c:pt>
                <c:pt idx="857">
                  <c:v>20.2</c:v>
                </c:pt>
                <c:pt idx="858">
                  <c:v>20.3</c:v>
                </c:pt>
                <c:pt idx="859">
                  <c:v>20.3</c:v>
                </c:pt>
                <c:pt idx="860">
                  <c:v>20.3</c:v>
                </c:pt>
                <c:pt idx="861">
                  <c:v>20.5</c:v>
                </c:pt>
                <c:pt idx="862">
                  <c:v>20.3</c:v>
                </c:pt>
                <c:pt idx="863">
                  <c:v>20.3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20.3</c:v>
                </c:pt>
                <c:pt idx="867">
                  <c:v>20.3</c:v>
                </c:pt>
                <c:pt idx="868">
                  <c:v>20.3</c:v>
                </c:pt>
                <c:pt idx="869">
                  <c:v>20.3</c:v>
                </c:pt>
                <c:pt idx="870">
                  <c:v>20.3</c:v>
                </c:pt>
                <c:pt idx="871">
                  <c:v>20.2</c:v>
                </c:pt>
                <c:pt idx="872">
                  <c:v>20.399999999999999</c:v>
                </c:pt>
                <c:pt idx="873">
                  <c:v>20.2</c:v>
                </c:pt>
                <c:pt idx="874">
                  <c:v>20.3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20.3</c:v>
                </c:pt>
                <c:pt idx="878">
                  <c:v>20.3</c:v>
                </c:pt>
                <c:pt idx="879">
                  <c:v>20.3</c:v>
                </c:pt>
                <c:pt idx="880">
                  <c:v>20.2</c:v>
                </c:pt>
                <c:pt idx="881">
                  <c:v>20.3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20.3</c:v>
                </c:pt>
                <c:pt idx="886">
                  <c:v>20.3</c:v>
                </c:pt>
                <c:pt idx="887">
                  <c:v>20.3</c:v>
                </c:pt>
                <c:pt idx="888">
                  <c:v>20.399999999999999</c:v>
                </c:pt>
                <c:pt idx="889">
                  <c:v>20.2</c:v>
                </c:pt>
                <c:pt idx="890">
                  <c:v>20.399999999999999</c:v>
                </c:pt>
                <c:pt idx="891">
                  <c:v>20.3</c:v>
                </c:pt>
                <c:pt idx="892">
                  <c:v>20.3</c:v>
                </c:pt>
                <c:pt idx="893">
                  <c:v>20.2</c:v>
                </c:pt>
                <c:pt idx="894">
                  <c:v>20.3</c:v>
                </c:pt>
                <c:pt idx="895">
                  <c:v>20.2</c:v>
                </c:pt>
                <c:pt idx="896">
                  <c:v>20.3</c:v>
                </c:pt>
                <c:pt idx="897">
                  <c:v>20.3</c:v>
                </c:pt>
                <c:pt idx="898">
                  <c:v>20.2</c:v>
                </c:pt>
                <c:pt idx="899">
                  <c:v>20.3</c:v>
                </c:pt>
                <c:pt idx="900">
                  <c:v>20.399999999999999</c:v>
                </c:pt>
                <c:pt idx="901">
                  <c:v>20.2</c:v>
                </c:pt>
                <c:pt idx="902">
                  <c:v>20.399999999999999</c:v>
                </c:pt>
                <c:pt idx="903">
                  <c:v>20.399999999999999</c:v>
                </c:pt>
                <c:pt idx="904">
                  <c:v>20.399999999999999</c:v>
                </c:pt>
                <c:pt idx="905">
                  <c:v>20.3</c:v>
                </c:pt>
                <c:pt idx="906">
                  <c:v>20.5</c:v>
                </c:pt>
                <c:pt idx="907">
                  <c:v>20.2</c:v>
                </c:pt>
                <c:pt idx="908">
                  <c:v>20.399999999999999</c:v>
                </c:pt>
                <c:pt idx="909">
                  <c:v>20.399999999999999</c:v>
                </c:pt>
                <c:pt idx="910">
                  <c:v>20.2</c:v>
                </c:pt>
                <c:pt idx="911">
                  <c:v>20.2</c:v>
                </c:pt>
                <c:pt idx="912">
                  <c:v>20.3</c:v>
                </c:pt>
                <c:pt idx="913">
                  <c:v>20.2</c:v>
                </c:pt>
                <c:pt idx="914">
                  <c:v>20.3</c:v>
                </c:pt>
                <c:pt idx="915">
                  <c:v>20.399999999999999</c:v>
                </c:pt>
                <c:pt idx="916">
                  <c:v>20.3</c:v>
                </c:pt>
                <c:pt idx="917">
                  <c:v>20.2</c:v>
                </c:pt>
                <c:pt idx="918">
                  <c:v>20.3</c:v>
                </c:pt>
                <c:pt idx="919">
                  <c:v>20.3</c:v>
                </c:pt>
                <c:pt idx="920">
                  <c:v>20.3</c:v>
                </c:pt>
                <c:pt idx="921">
                  <c:v>20.3</c:v>
                </c:pt>
                <c:pt idx="922">
                  <c:v>20.3</c:v>
                </c:pt>
                <c:pt idx="923">
                  <c:v>20.3</c:v>
                </c:pt>
                <c:pt idx="924">
                  <c:v>20.399999999999999</c:v>
                </c:pt>
                <c:pt idx="925">
                  <c:v>20.2</c:v>
                </c:pt>
                <c:pt idx="926">
                  <c:v>20.2</c:v>
                </c:pt>
                <c:pt idx="927">
                  <c:v>20.3</c:v>
                </c:pt>
                <c:pt idx="928">
                  <c:v>20.3</c:v>
                </c:pt>
                <c:pt idx="929">
                  <c:v>20.3</c:v>
                </c:pt>
                <c:pt idx="930">
                  <c:v>20.3</c:v>
                </c:pt>
                <c:pt idx="931">
                  <c:v>20.399999999999999</c:v>
                </c:pt>
                <c:pt idx="932">
                  <c:v>20.3</c:v>
                </c:pt>
                <c:pt idx="933">
                  <c:v>20.3</c:v>
                </c:pt>
                <c:pt idx="934">
                  <c:v>20.3</c:v>
                </c:pt>
                <c:pt idx="935">
                  <c:v>20.3</c:v>
                </c:pt>
                <c:pt idx="936">
                  <c:v>20.3</c:v>
                </c:pt>
                <c:pt idx="937">
                  <c:v>20.5</c:v>
                </c:pt>
                <c:pt idx="938">
                  <c:v>20.2</c:v>
                </c:pt>
                <c:pt idx="939">
                  <c:v>20.3</c:v>
                </c:pt>
                <c:pt idx="940">
                  <c:v>20.3</c:v>
                </c:pt>
                <c:pt idx="941">
                  <c:v>20.3</c:v>
                </c:pt>
                <c:pt idx="942">
                  <c:v>20.399999999999999</c:v>
                </c:pt>
                <c:pt idx="943">
                  <c:v>20.399999999999999</c:v>
                </c:pt>
                <c:pt idx="944">
                  <c:v>20.399999999999999</c:v>
                </c:pt>
                <c:pt idx="945">
                  <c:v>20.399999999999999</c:v>
                </c:pt>
                <c:pt idx="946">
                  <c:v>20.2</c:v>
                </c:pt>
                <c:pt idx="947">
                  <c:v>20.3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20.9</c:v>
                </c:pt>
                <c:pt idx="801">
                  <c:v>21</c:v>
                </c:pt>
                <c:pt idx="802">
                  <c:v>21.1</c:v>
                </c:pt>
                <c:pt idx="803">
                  <c:v>20.9</c:v>
                </c:pt>
                <c:pt idx="804">
                  <c:v>20.9</c:v>
                </c:pt>
                <c:pt idx="805">
                  <c:v>20.9</c:v>
                </c:pt>
                <c:pt idx="806">
                  <c:v>21</c:v>
                </c:pt>
                <c:pt idx="807">
                  <c:v>21</c:v>
                </c:pt>
                <c:pt idx="808">
                  <c:v>21.1</c:v>
                </c:pt>
                <c:pt idx="809">
                  <c:v>21.1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21.1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20.9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21.1</c:v>
                </c:pt>
                <c:pt idx="824">
                  <c:v>20.9</c:v>
                </c:pt>
                <c:pt idx="825">
                  <c:v>21</c:v>
                </c:pt>
                <c:pt idx="826">
                  <c:v>21.1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20.9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20.9</c:v>
                </c:pt>
                <c:pt idx="835">
                  <c:v>20.9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20.9</c:v>
                </c:pt>
                <c:pt idx="843">
                  <c:v>20.9</c:v>
                </c:pt>
                <c:pt idx="844">
                  <c:v>21</c:v>
                </c:pt>
                <c:pt idx="845">
                  <c:v>20.9</c:v>
                </c:pt>
                <c:pt idx="846">
                  <c:v>20.9</c:v>
                </c:pt>
                <c:pt idx="847">
                  <c:v>20.9</c:v>
                </c:pt>
                <c:pt idx="848">
                  <c:v>20.9</c:v>
                </c:pt>
                <c:pt idx="849">
                  <c:v>21</c:v>
                </c:pt>
                <c:pt idx="850">
                  <c:v>21.1</c:v>
                </c:pt>
                <c:pt idx="851">
                  <c:v>20.9</c:v>
                </c:pt>
                <c:pt idx="852">
                  <c:v>20.9</c:v>
                </c:pt>
                <c:pt idx="853">
                  <c:v>20.9</c:v>
                </c:pt>
                <c:pt idx="854">
                  <c:v>20.9</c:v>
                </c:pt>
                <c:pt idx="855">
                  <c:v>21</c:v>
                </c:pt>
                <c:pt idx="856">
                  <c:v>20.9</c:v>
                </c:pt>
                <c:pt idx="857">
                  <c:v>21</c:v>
                </c:pt>
                <c:pt idx="858">
                  <c:v>20.9</c:v>
                </c:pt>
                <c:pt idx="859">
                  <c:v>20.9</c:v>
                </c:pt>
                <c:pt idx="860">
                  <c:v>20.9</c:v>
                </c:pt>
                <c:pt idx="861">
                  <c:v>20.9</c:v>
                </c:pt>
                <c:pt idx="862">
                  <c:v>21</c:v>
                </c:pt>
                <c:pt idx="863">
                  <c:v>20.9</c:v>
                </c:pt>
                <c:pt idx="864">
                  <c:v>20.9</c:v>
                </c:pt>
                <c:pt idx="865">
                  <c:v>20.9</c:v>
                </c:pt>
                <c:pt idx="866">
                  <c:v>20.9</c:v>
                </c:pt>
                <c:pt idx="867">
                  <c:v>21</c:v>
                </c:pt>
                <c:pt idx="868">
                  <c:v>20.9</c:v>
                </c:pt>
                <c:pt idx="869">
                  <c:v>20.9</c:v>
                </c:pt>
                <c:pt idx="870">
                  <c:v>20.9</c:v>
                </c:pt>
                <c:pt idx="871">
                  <c:v>20.9</c:v>
                </c:pt>
                <c:pt idx="872">
                  <c:v>20.9</c:v>
                </c:pt>
                <c:pt idx="873">
                  <c:v>21</c:v>
                </c:pt>
                <c:pt idx="874">
                  <c:v>21</c:v>
                </c:pt>
                <c:pt idx="875">
                  <c:v>20.9</c:v>
                </c:pt>
                <c:pt idx="876">
                  <c:v>20.9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20.9</c:v>
                </c:pt>
                <c:pt idx="881">
                  <c:v>20.9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20.9</c:v>
                </c:pt>
                <c:pt idx="886">
                  <c:v>20.9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20.9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21</c:v>
                </c:pt>
                <c:pt idx="895">
                  <c:v>21</c:v>
                </c:pt>
                <c:pt idx="896">
                  <c:v>21.1</c:v>
                </c:pt>
                <c:pt idx="897">
                  <c:v>20.9</c:v>
                </c:pt>
                <c:pt idx="898">
                  <c:v>21</c:v>
                </c:pt>
                <c:pt idx="899">
                  <c:v>21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20.9</c:v>
                </c:pt>
                <c:pt idx="904">
                  <c:v>20.8</c:v>
                </c:pt>
                <c:pt idx="905">
                  <c:v>21</c:v>
                </c:pt>
                <c:pt idx="906">
                  <c:v>21</c:v>
                </c:pt>
                <c:pt idx="907">
                  <c:v>20.9</c:v>
                </c:pt>
                <c:pt idx="908">
                  <c:v>20.9</c:v>
                </c:pt>
                <c:pt idx="909">
                  <c:v>21</c:v>
                </c:pt>
                <c:pt idx="910">
                  <c:v>20.8</c:v>
                </c:pt>
                <c:pt idx="911">
                  <c:v>20.9</c:v>
                </c:pt>
                <c:pt idx="912">
                  <c:v>20.9</c:v>
                </c:pt>
                <c:pt idx="913">
                  <c:v>21</c:v>
                </c:pt>
                <c:pt idx="914">
                  <c:v>21</c:v>
                </c:pt>
                <c:pt idx="915">
                  <c:v>20.9</c:v>
                </c:pt>
                <c:pt idx="916">
                  <c:v>20.9</c:v>
                </c:pt>
                <c:pt idx="917">
                  <c:v>20.9</c:v>
                </c:pt>
                <c:pt idx="918">
                  <c:v>21</c:v>
                </c:pt>
                <c:pt idx="919">
                  <c:v>20.8</c:v>
                </c:pt>
                <c:pt idx="920">
                  <c:v>20.8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21</c:v>
                </c:pt>
                <c:pt idx="927">
                  <c:v>20.9</c:v>
                </c:pt>
                <c:pt idx="928">
                  <c:v>20.9</c:v>
                </c:pt>
                <c:pt idx="929">
                  <c:v>21</c:v>
                </c:pt>
                <c:pt idx="930">
                  <c:v>21</c:v>
                </c:pt>
                <c:pt idx="931">
                  <c:v>20.9</c:v>
                </c:pt>
                <c:pt idx="932">
                  <c:v>20.9</c:v>
                </c:pt>
                <c:pt idx="933">
                  <c:v>21</c:v>
                </c:pt>
                <c:pt idx="934">
                  <c:v>20.9</c:v>
                </c:pt>
                <c:pt idx="935">
                  <c:v>21</c:v>
                </c:pt>
                <c:pt idx="936">
                  <c:v>20.9</c:v>
                </c:pt>
                <c:pt idx="937">
                  <c:v>21</c:v>
                </c:pt>
                <c:pt idx="938">
                  <c:v>21.1</c:v>
                </c:pt>
                <c:pt idx="939">
                  <c:v>21</c:v>
                </c:pt>
                <c:pt idx="940">
                  <c:v>20.9</c:v>
                </c:pt>
                <c:pt idx="941">
                  <c:v>20.9</c:v>
                </c:pt>
                <c:pt idx="942">
                  <c:v>21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20.9</c:v>
                </c:pt>
                <c:pt idx="947">
                  <c:v>21</c:v>
                </c:pt>
                <c:pt idx="948">
                  <c:v>20.9</c:v>
                </c:pt>
                <c:pt idx="949">
                  <c:v>20.9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1.9175164000000002</c:v>
                </c:pt>
                <c:pt idx="1">
                  <c:v>1.7982301000000003</c:v>
                </c:pt>
                <c:pt idx="2">
                  <c:v>1.4041935999999999</c:v>
                </c:pt>
                <c:pt idx="3">
                  <c:v>1.2018924</c:v>
                </c:pt>
                <c:pt idx="4">
                  <c:v>1.0495276</c:v>
                </c:pt>
                <c:pt idx="5">
                  <c:v>0.77361760000000002</c:v>
                </c:pt>
                <c:pt idx="6">
                  <c:v>0.55144156900000008</c:v>
                </c:pt>
                <c:pt idx="7">
                  <c:v>0.40310616399999999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3.6521264738E-3</c:v>
                </c:pt>
                <c:pt idx="1">
                  <c:v>4.6032652800000002E-3</c:v>
                </c:pt>
                <c:pt idx="2">
                  <c:v>8.9374896800000006E-3</c:v>
                </c:pt>
                <c:pt idx="3">
                  <c:v>1.1618290579999999E-2</c:v>
                </c:pt>
                <c:pt idx="4">
                  <c:v>1.4287608E-2</c:v>
                </c:pt>
                <c:pt idx="5">
                  <c:v>1.6875000000000001E-2</c:v>
                </c:pt>
                <c:pt idx="6">
                  <c:v>1.9200698000000002E-2</c:v>
                </c:pt>
                <c:pt idx="7">
                  <c:v>2.1153482000000001E-2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1.2656003733999999E-2</c:v>
                </c:pt>
                <c:pt idx="1">
                  <c:v>3.0677798400000001E-2</c:v>
                </c:pt>
                <c:pt idx="2">
                  <c:v>0.6977750251999999</c:v>
                </c:pt>
                <c:pt idx="3">
                  <c:v>0.8048365232000001</c:v>
                </c:pt>
                <c:pt idx="4">
                  <c:v>0.92765674999999992</c:v>
                </c:pt>
                <c:pt idx="5">
                  <c:v>1.0602146699999999</c:v>
                </c:pt>
                <c:pt idx="6">
                  <c:v>1.1039500800000002</c:v>
                </c:pt>
                <c:pt idx="7">
                  <c:v>1.1542187499999998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0.97582383000000017</c:v>
                </c:pt>
                <c:pt idx="1">
                  <c:v>0.93516648499999999</c:v>
                </c:pt>
                <c:pt idx="2">
                  <c:v>0.85757344000000002</c:v>
                </c:pt>
                <c:pt idx="3">
                  <c:v>0.81875625000000007</c:v>
                </c:pt>
                <c:pt idx="4">
                  <c:v>0.7644855450000001</c:v>
                </c:pt>
                <c:pt idx="5">
                  <c:v>0.69799875000000011</c:v>
                </c:pt>
                <c:pt idx="6">
                  <c:v>0.57715734500000004</c:v>
                </c:pt>
                <c:pt idx="7">
                  <c:v>0.38854972500000001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-4.6320649999999994E-3</c:v>
                </c:pt>
                <c:pt idx="2">
                  <c:v>1.9034915000000003E-2</c:v>
                </c:pt>
                <c:pt idx="3">
                  <c:v>6.0770725000000012E-2</c:v>
                </c:pt>
                <c:pt idx="4">
                  <c:v>0.13008046999999998</c:v>
                </c:pt>
                <c:pt idx="5">
                  <c:v>0.23700785000000002</c:v>
                </c:pt>
                <c:pt idx="6">
                  <c:v>0.38974629000000005</c:v>
                </c:pt>
                <c:pt idx="7">
                  <c:v>0.58917070000000005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-5.4177799999999996E-3</c:v>
                </c:pt>
                <c:pt idx="2">
                  <c:v>-3.3095749999999995E-3</c:v>
                </c:pt>
                <c:pt idx="3">
                  <c:v>-2.1976249999999999E-3</c:v>
                </c:pt>
                <c:pt idx="4">
                  <c:v>-6.7561999999999917E-4</c:v>
                </c:pt>
                <c:pt idx="5">
                  <c:v>1.4383E-3</c:v>
                </c:pt>
                <c:pt idx="6">
                  <c:v>4.6918999999999997E-3</c:v>
                </c:pt>
                <c:pt idx="7">
                  <c:v>9.1790250000000004E-3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13.82</c:v>
                </c:pt>
                <c:pt idx="1">
                  <c:v>13.82</c:v>
                </c:pt>
                <c:pt idx="2">
                  <c:v>13.75</c:v>
                </c:pt>
                <c:pt idx="3">
                  <c:v>13.65</c:v>
                </c:pt>
                <c:pt idx="4">
                  <c:v>13.5</c:v>
                </c:pt>
                <c:pt idx="5">
                  <c:v>13.17</c:v>
                </c:pt>
                <c:pt idx="6">
                  <c:v>12.45</c:v>
                </c:pt>
                <c:pt idx="7">
                  <c:v>11.75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4.96</c:v>
                </c:pt>
                <c:pt idx="1">
                  <c:v>10.69</c:v>
                </c:pt>
                <c:pt idx="2">
                  <c:v>3.6</c:v>
                </c:pt>
                <c:pt idx="3">
                  <c:v>3.15</c:v>
                </c:pt>
                <c:pt idx="4">
                  <c:v>2.91</c:v>
                </c:pt>
                <c:pt idx="5">
                  <c:v>2.71</c:v>
                </c:pt>
                <c:pt idx="6">
                  <c:v>2.5499999999999998</c:v>
                </c:pt>
                <c:pt idx="7">
                  <c:v>2.44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11.31</c:v>
                </c:pt>
                <c:pt idx="1">
                  <c:v>12.4</c:v>
                </c:pt>
                <c:pt idx="2">
                  <c:v>13.13</c:v>
                </c:pt>
                <c:pt idx="3">
                  <c:v>13.32</c:v>
                </c:pt>
                <c:pt idx="4">
                  <c:v>13.47</c:v>
                </c:pt>
                <c:pt idx="5">
                  <c:v>13.54</c:v>
                </c:pt>
                <c:pt idx="6">
                  <c:v>13.6</c:v>
                </c:pt>
                <c:pt idx="7">
                  <c:v>13.7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6B-4CDC-9E22-602AFFB71A3A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6B-4CDC-9E22-602AFFB71A3A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save'!$L$2:$L$797</c:f>
              <c:numCache>
                <c:formatCode>General</c:formatCode>
                <c:ptCount val="796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6B-4CDC-9E22-602AFFB71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  <c:pt idx="796">
                  <c:v>48.3</c:v>
                </c:pt>
                <c:pt idx="797">
                  <c:v>48.3</c:v>
                </c:pt>
                <c:pt idx="798">
                  <c:v>47.6</c:v>
                </c:pt>
                <c:pt idx="799">
                  <c:v>47.6</c:v>
                </c:pt>
                <c:pt idx="800">
                  <c:v>47.6</c:v>
                </c:pt>
                <c:pt idx="801">
                  <c:v>47.6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46.3</c:v>
                </c:pt>
                <c:pt idx="807">
                  <c:v>46.3</c:v>
                </c:pt>
                <c:pt idx="808">
                  <c:v>46.3</c:v>
                </c:pt>
                <c:pt idx="809">
                  <c:v>46.3</c:v>
                </c:pt>
                <c:pt idx="810">
                  <c:v>45.6</c:v>
                </c:pt>
                <c:pt idx="811">
                  <c:v>45.6</c:v>
                </c:pt>
                <c:pt idx="812">
                  <c:v>45.6</c:v>
                </c:pt>
                <c:pt idx="813">
                  <c:v>44.9</c:v>
                </c:pt>
                <c:pt idx="814">
                  <c:v>44.9</c:v>
                </c:pt>
                <c:pt idx="815">
                  <c:v>44.9</c:v>
                </c:pt>
                <c:pt idx="816">
                  <c:v>44.9</c:v>
                </c:pt>
                <c:pt idx="817">
                  <c:v>44.3</c:v>
                </c:pt>
                <c:pt idx="818">
                  <c:v>44.3</c:v>
                </c:pt>
                <c:pt idx="819">
                  <c:v>44.3</c:v>
                </c:pt>
                <c:pt idx="820">
                  <c:v>44.3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42.9</c:v>
                </c:pt>
                <c:pt idx="825">
                  <c:v>42.9</c:v>
                </c:pt>
                <c:pt idx="826">
                  <c:v>42.9</c:v>
                </c:pt>
                <c:pt idx="827">
                  <c:v>42.9</c:v>
                </c:pt>
                <c:pt idx="828">
                  <c:v>42.2</c:v>
                </c:pt>
                <c:pt idx="829">
                  <c:v>42.2</c:v>
                </c:pt>
                <c:pt idx="830">
                  <c:v>42.2</c:v>
                </c:pt>
                <c:pt idx="831">
                  <c:v>42.2</c:v>
                </c:pt>
                <c:pt idx="832">
                  <c:v>42.2</c:v>
                </c:pt>
                <c:pt idx="833">
                  <c:v>41.6</c:v>
                </c:pt>
                <c:pt idx="834">
                  <c:v>41.6</c:v>
                </c:pt>
                <c:pt idx="835">
                  <c:v>41.6</c:v>
                </c:pt>
                <c:pt idx="836">
                  <c:v>40.9</c:v>
                </c:pt>
                <c:pt idx="837">
                  <c:v>41.6</c:v>
                </c:pt>
                <c:pt idx="838">
                  <c:v>40.9</c:v>
                </c:pt>
                <c:pt idx="839">
                  <c:v>40.9</c:v>
                </c:pt>
                <c:pt idx="840">
                  <c:v>40.9</c:v>
                </c:pt>
                <c:pt idx="841">
                  <c:v>40.9</c:v>
                </c:pt>
                <c:pt idx="842">
                  <c:v>40.200000000000003</c:v>
                </c:pt>
                <c:pt idx="843">
                  <c:v>40.200000000000003</c:v>
                </c:pt>
                <c:pt idx="844">
                  <c:v>40.200000000000003</c:v>
                </c:pt>
                <c:pt idx="845">
                  <c:v>40.200000000000003</c:v>
                </c:pt>
                <c:pt idx="846">
                  <c:v>39.5</c:v>
                </c:pt>
                <c:pt idx="847">
                  <c:v>39.5</c:v>
                </c:pt>
                <c:pt idx="848">
                  <c:v>39.5</c:v>
                </c:pt>
                <c:pt idx="849">
                  <c:v>39.5</c:v>
                </c:pt>
                <c:pt idx="850">
                  <c:v>39.5</c:v>
                </c:pt>
                <c:pt idx="851">
                  <c:v>38.9</c:v>
                </c:pt>
                <c:pt idx="852">
                  <c:v>38.9</c:v>
                </c:pt>
                <c:pt idx="853">
                  <c:v>38.9</c:v>
                </c:pt>
                <c:pt idx="854">
                  <c:v>38.9</c:v>
                </c:pt>
                <c:pt idx="855">
                  <c:v>38.9</c:v>
                </c:pt>
                <c:pt idx="856">
                  <c:v>38.200000000000003</c:v>
                </c:pt>
                <c:pt idx="857">
                  <c:v>38.200000000000003</c:v>
                </c:pt>
                <c:pt idx="858">
                  <c:v>38.200000000000003</c:v>
                </c:pt>
                <c:pt idx="859">
                  <c:v>38.200000000000003</c:v>
                </c:pt>
                <c:pt idx="860">
                  <c:v>37.5</c:v>
                </c:pt>
                <c:pt idx="861">
                  <c:v>37.5</c:v>
                </c:pt>
                <c:pt idx="862">
                  <c:v>37.5</c:v>
                </c:pt>
                <c:pt idx="863">
                  <c:v>37.5</c:v>
                </c:pt>
                <c:pt idx="864">
                  <c:v>36.799999999999997</c:v>
                </c:pt>
                <c:pt idx="865">
                  <c:v>36.799999999999997</c:v>
                </c:pt>
                <c:pt idx="866">
                  <c:v>36.799999999999997</c:v>
                </c:pt>
                <c:pt idx="867">
                  <c:v>36.799999999999997</c:v>
                </c:pt>
                <c:pt idx="868">
                  <c:v>36.799999999999997</c:v>
                </c:pt>
                <c:pt idx="869">
                  <c:v>36.200000000000003</c:v>
                </c:pt>
                <c:pt idx="870">
                  <c:v>36.200000000000003</c:v>
                </c:pt>
                <c:pt idx="871">
                  <c:v>36.200000000000003</c:v>
                </c:pt>
                <c:pt idx="872">
                  <c:v>36.200000000000003</c:v>
                </c:pt>
                <c:pt idx="873">
                  <c:v>36.200000000000003</c:v>
                </c:pt>
                <c:pt idx="874">
                  <c:v>35.5</c:v>
                </c:pt>
                <c:pt idx="875">
                  <c:v>36.200000000000003</c:v>
                </c:pt>
                <c:pt idx="876">
                  <c:v>35.5</c:v>
                </c:pt>
                <c:pt idx="877">
                  <c:v>35.5</c:v>
                </c:pt>
                <c:pt idx="878">
                  <c:v>35.5</c:v>
                </c:pt>
                <c:pt idx="879">
                  <c:v>35.5</c:v>
                </c:pt>
                <c:pt idx="880">
                  <c:v>35.5</c:v>
                </c:pt>
                <c:pt idx="881">
                  <c:v>34.799999999999997</c:v>
                </c:pt>
                <c:pt idx="882">
                  <c:v>34.799999999999997</c:v>
                </c:pt>
                <c:pt idx="883">
                  <c:v>34.799999999999997</c:v>
                </c:pt>
                <c:pt idx="884">
                  <c:v>34.799999999999997</c:v>
                </c:pt>
                <c:pt idx="885">
                  <c:v>34.799999999999997</c:v>
                </c:pt>
                <c:pt idx="886">
                  <c:v>34.1</c:v>
                </c:pt>
                <c:pt idx="887">
                  <c:v>34.1</c:v>
                </c:pt>
                <c:pt idx="888">
                  <c:v>34.1</c:v>
                </c:pt>
                <c:pt idx="889">
                  <c:v>34.1</c:v>
                </c:pt>
                <c:pt idx="890">
                  <c:v>33.5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33.5</c:v>
                </c:pt>
                <c:pt idx="895">
                  <c:v>32.799999999999997</c:v>
                </c:pt>
                <c:pt idx="896">
                  <c:v>32.799999999999997</c:v>
                </c:pt>
                <c:pt idx="897">
                  <c:v>32.799999999999997</c:v>
                </c:pt>
                <c:pt idx="898">
                  <c:v>32.799999999999997</c:v>
                </c:pt>
                <c:pt idx="899">
                  <c:v>32.799999999999997</c:v>
                </c:pt>
                <c:pt idx="900">
                  <c:v>32.799999999999997</c:v>
                </c:pt>
                <c:pt idx="901">
                  <c:v>32.1</c:v>
                </c:pt>
                <c:pt idx="902">
                  <c:v>32.1</c:v>
                </c:pt>
                <c:pt idx="903">
                  <c:v>32.1</c:v>
                </c:pt>
                <c:pt idx="904">
                  <c:v>32.1</c:v>
                </c:pt>
                <c:pt idx="905">
                  <c:v>32.1</c:v>
                </c:pt>
                <c:pt idx="906">
                  <c:v>32.1</c:v>
                </c:pt>
                <c:pt idx="907">
                  <c:v>32.1</c:v>
                </c:pt>
                <c:pt idx="908">
                  <c:v>31.4</c:v>
                </c:pt>
                <c:pt idx="909">
                  <c:v>31.4</c:v>
                </c:pt>
                <c:pt idx="910">
                  <c:v>31.4</c:v>
                </c:pt>
                <c:pt idx="911">
                  <c:v>31.4</c:v>
                </c:pt>
                <c:pt idx="912">
                  <c:v>30.8</c:v>
                </c:pt>
                <c:pt idx="913">
                  <c:v>30.8</c:v>
                </c:pt>
                <c:pt idx="914">
                  <c:v>30.8</c:v>
                </c:pt>
                <c:pt idx="915">
                  <c:v>30.8</c:v>
                </c:pt>
                <c:pt idx="916">
                  <c:v>30.8</c:v>
                </c:pt>
                <c:pt idx="917">
                  <c:v>30.1</c:v>
                </c:pt>
                <c:pt idx="918">
                  <c:v>30.1</c:v>
                </c:pt>
                <c:pt idx="919">
                  <c:v>30.1</c:v>
                </c:pt>
                <c:pt idx="920">
                  <c:v>30.1</c:v>
                </c:pt>
                <c:pt idx="921">
                  <c:v>30.1</c:v>
                </c:pt>
                <c:pt idx="922">
                  <c:v>30.1</c:v>
                </c:pt>
                <c:pt idx="923">
                  <c:v>30.1</c:v>
                </c:pt>
                <c:pt idx="924">
                  <c:v>29.4</c:v>
                </c:pt>
                <c:pt idx="925">
                  <c:v>29.4</c:v>
                </c:pt>
                <c:pt idx="926">
                  <c:v>29.4</c:v>
                </c:pt>
                <c:pt idx="927">
                  <c:v>29.4</c:v>
                </c:pt>
                <c:pt idx="928">
                  <c:v>28.7</c:v>
                </c:pt>
                <c:pt idx="929">
                  <c:v>28.7</c:v>
                </c:pt>
                <c:pt idx="930">
                  <c:v>28.7</c:v>
                </c:pt>
                <c:pt idx="931">
                  <c:v>28.7</c:v>
                </c:pt>
                <c:pt idx="932">
                  <c:v>28.7</c:v>
                </c:pt>
                <c:pt idx="933">
                  <c:v>28.7</c:v>
                </c:pt>
                <c:pt idx="934">
                  <c:v>28.1</c:v>
                </c:pt>
                <c:pt idx="935">
                  <c:v>28.1</c:v>
                </c:pt>
                <c:pt idx="936">
                  <c:v>28.1</c:v>
                </c:pt>
                <c:pt idx="937">
                  <c:v>28.1</c:v>
                </c:pt>
                <c:pt idx="938">
                  <c:v>28.1</c:v>
                </c:pt>
                <c:pt idx="939">
                  <c:v>28.1</c:v>
                </c:pt>
                <c:pt idx="940">
                  <c:v>27.4</c:v>
                </c:pt>
                <c:pt idx="941">
                  <c:v>27.4</c:v>
                </c:pt>
                <c:pt idx="942">
                  <c:v>27.4</c:v>
                </c:pt>
                <c:pt idx="943">
                  <c:v>27.4</c:v>
                </c:pt>
                <c:pt idx="944">
                  <c:v>27.4</c:v>
                </c:pt>
                <c:pt idx="945">
                  <c:v>26.7</c:v>
                </c:pt>
                <c:pt idx="946">
                  <c:v>26.7</c:v>
                </c:pt>
                <c:pt idx="947">
                  <c:v>26.7</c:v>
                </c:pt>
                <c:pt idx="948">
                  <c:v>26.7</c:v>
                </c:pt>
                <c:pt idx="949">
                  <c:v>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  <c:pt idx="796">
                  <c:v>138.5</c:v>
                </c:pt>
                <c:pt idx="797">
                  <c:v>139.1</c:v>
                </c:pt>
                <c:pt idx="798">
                  <c:v>139.1</c:v>
                </c:pt>
                <c:pt idx="799">
                  <c:v>139.69999999999999</c:v>
                </c:pt>
                <c:pt idx="800">
                  <c:v>139.69999999999999</c:v>
                </c:pt>
                <c:pt idx="801">
                  <c:v>139.69999999999999</c:v>
                </c:pt>
                <c:pt idx="802">
                  <c:v>140.4</c:v>
                </c:pt>
                <c:pt idx="803">
                  <c:v>140.4</c:v>
                </c:pt>
                <c:pt idx="804">
                  <c:v>140.4</c:v>
                </c:pt>
                <c:pt idx="805">
                  <c:v>140.4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141</c:v>
                </c:pt>
                <c:pt idx="810">
                  <c:v>141.6</c:v>
                </c:pt>
                <c:pt idx="811">
                  <c:v>141.6</c:v>
                </c:pt>
                <c:pt idx="812">
                  <c:v>142.30000000000001</c:v>
                </c:pt>
                <c:pt idx="813">
                  <c:v>142.30000000000001</c:v>
                </c:pt>
                <c:pt idx="814">
                  <c:v>142.30000000000001</c:v>
                </c:pt>
                <c:pt idx="815">
                  <c:v>142.9</c:v>
                </c:pt>
                <c:pt idx="816">
                  <c:v>142.9</c:v>
                </c:pt>
                <c:pt idx="817">
                  <c:v>142.9</c:v>
                </c:pt>
                <c:pt idx="818">
                  <c:v>143.5</c:v>
                </c:pt>
                <c:pt idx="819">
                  <c:v>143.5</c:v>
                </c:pt>
                <c:pt idx="820">
                  <c:v>143.5</c:v>
                </c:pt>
                <c:pt idx="821">
                  <c:v>143.5</c:v>
                </c:pt>
                <c:pt idx="822">
                  <c:v>144.19999999999999</c:v>
                </c:pt>
                <c:pt idx="823">
                  <c:v>144.19999999999999</c:v>
                </c:pt>
                <c:pt idx="824">
                  <c:v>144.19999999999999</c:v>
                </c:pt>
                <c:pt idx="825">
                  <c:v>144.80000000000001</c:v>
                </c:pt>
                <c:pt idx="826">
                  <c:v>144.80000000000001</c:v>
                </c:pt>
                <c:pt idx="827">
                  <c:v>144.80000000000001</c:v>
                </c:pt>
                <c:pt idx="828">
                  <c:v>144.80000000000001</c:v>
                </c:pt>
                <c:pt idx="829">
                  <c:v>145.5</c:v>
                </c:pt>
                <c:pt idx="830">
                  <c:v>145.5</c:v>
                </c:pt>
                <c:pt idx="831">
                  <c:v>145.5</c:v>
                </c:pt>
                <c:pt idx="832">
                  <c:v>145.5</c:v>
                </c:pt>
                <c:pt idx="833">
                  <c:v>146.1</c:v>
                </c:pt>
                <c:pt idx="834">
                  <c:v>146.1</c:v>
                </c:pt>
                <c:pt idx="835">
                  <c:v>146.1</c:v>
                </c:pt>
                <c:pt idx="836">
                  <c:v>146.69999999999999</c:v>
                </c:pt>
                <c:pt idx="837">
                  <c:v>146.69999999999999</c:v>
                </c:pt>
                <c:pt idx="838">
                  <c:v>146.69999999999999</c:v>
                </c:pt>
                <c:pt idx="839">
                  <c:v>147.4</c:v>
                </c:pt>
                <c:pt idx="840">
                  <c:v>147.4</c:v>
                </c:pt>
                <c:pt idx="841">
                  <c:v>147.4</c:v>
                </c:pt>
                <c:pt idx="842">
                  <c:v>147.4</c:v>
                </c:pt>
                <c:pt idx="843">
                  <c:v>148</c:v>
                </c:pt>
                <c:pt idx="844">
                  <c:v>148</c:v>
                </c:pt>
                <c:pt idx="845">
                  <c:v>148</c:v>
                </c:pt>
                <c:pt idx="846">
                  <c:v>148.6</c:v>
                </c:pt>
                <c:pt idx="847">
                  <c:v>148.6</c:v>
                </c:pt>
                <c:pt idx="848">
                  <c:v>148.6</c:v>
                </c:pt>
                <c:pt idx="849">
                  <c:v>148.6</c:v>
                </c:pt>
                <c:pt idx="850">
                  <c:v>149.30000000000001</c:v>
                </c:pt>
                <c:pt idx="851">
                  <c:v>149.30000000000001</c:v>
                </c:pt>
                <c:pt idx="852">
                  <c:v>149.30000000000001</c:v>
                </c:pt>
                <c:pt idx="853">
                  <c:v>149.9</c:v>
                </c:pt>
                <c:pt idx="854">
                  <c:v>149.9</c:v>
                </c:pt>
                <c:pt idx="855">
                  <c:v>149.9</c:v>
                </c:pt>
                <c:pt idx="856">
                  <c:v>150.5</c:v>
                </c:pt>
                <c:pt idx="857">
                  <c:v>150.5</c:v>
                </c:pt>
                <c:pt idx="858">
                  <c:v>150.5</c:v>
                </c:pt>
                <c:pt idx="859">
                  <c:v>150.5</c:v>
                </c:pt>
                <c:pt idx="860">
                  <c:v>151.19999999999999</c:v>
                </c:pt>
                <c:pt idx="861">
                  <c:v>151.19999999999999</c:v>
                </c:pt>
                <c:pt idx="862">
                  <c:v>151.19999999999999</c:v>
                </c:pt>
                <c:pt idx="863">
                  <c:v>151.19999999999999</c:v>
                </c:pt>
                <c:pt idx="864">
                  <c:v>151.80000000000001</c:v>
                </c:pt>
                <c:pt idx="865">
                  <c:v>151.80000000000001</c:v>
                </c:pt>
                <c:pt idx="866">
                  <c:v>151.80000000000001</c:v>
                </c:pt>
                <c:pt idx="867">
                  <c:v>151.80000000000001</c:v>
                </c:pt>
                <c:pt idx="868">
                  <c:v>152.4</c:v>
                </c:pt>
                <c:pt idx="869">
                  <c:v>152.4</c:v>
                </c:pt>
                <c:pt idx="870">
                  <c:v>152.4</c:v>
                </c:pt>
                <c:pt idx="871">
                  <c:v>152.4</c:v>
                </c:pt>
                <c:pt idx="872">
                  <c:v>153.1</c:v>
                </c:pt>
                <c:pt idx="873">
                  <c:v>153.1</c:v>
                </c:pt>
                <c:pt idx="874">
                  <c:v>153.1</c:v>
                </c:pt>
                <c:pt idx="875">
                  <c:v>153.69999999999999</c:v>
                </c:pt>
                <c:pt idx="876">
                  <c:v>153.69999999999999</c:v>
                </c:pt>
                <c:pt idx="877">
                  <c:v>153.69999999999999</c:v>
                </c:pt>
                <c:pt idx="878">
                  <c:v>154.30000000000001</c:v>
                </c:pt>
                <c:pt idx="879">
                  <c:v>154.30000000000001</c:v>
                </c:pt>
                <c:pt idx="880">
                  <c:v>154.30000000000001</c:v>
                </c:pt>
                <c:pt idx="881">
                  <c:v>154.30000000000001</c:v>
                </c:pt>
                <c:pt idx="882">
                  <c:v>155</c:v>
                </c:pt>
                <c:pt idx="883">
                  <c:v>155</c:v>
                </c:pt>
                <c:pt idx="884">
                  <c:v>155</c:v>
                </c:pt>
                <c:pt idx="885">
                  <c:v>155</c:v>
                </c:pt>
                <c:pt idx="886">
                  <c:v>155.6</c:v>
                </c:pt>
                <c:pt idx="887">
                  <c:v>155.6</c:v>
                </c:pt>
                <c:pt idx="888">
                  <c:v>155.6</c:v>
                </c:pt>
                <c:pt idx="889">
                  <c:v>155.6</c:v>
                </c:pt>
                <c:pt idx="890">
                  <c:v>156.19999999999999</c:v>
                </c:pt>
                <c:pt idx="891">
                  <c:v>156.19999999999999</c:v>
                </c:pt>
                <c:pt idx="892">
                  <c:v>156.19999999999999</c:v>
                </c:pt>
                <c:pt idx="893">
                  <c:v>156.19999999999999</c:v>
                </c:pt>
                <c:pt idx="894">
                  <c:v>156.9</c:v>
                </c:pt>
                <c:pt idx="895">
                  <c:v>156.9</c:v>
                </c:pt>
                <c:pt idx="896">
                  <c:v>156.9</c:v>
                </c:pt>
                <c:pt idx="897">
                  <c:v>157.5</c:v>
                </c:pt>
                <c:pt idx="898">
                  <c:v>157.5</c:v>
                </c:pt>
                <c:pt idx="899">
                  <c:v>157.5</c:v>
                </c:pt>
                <c:pt idx="900">
                  <c:v>157.5</c:v>
                </c:pt>
                <c:pt idx="901">
                  <c:v>158.19999999999999</c:v>
                </c:pt>
                <c:pt idx="902">
                  <c:v>158.19999999999999</c:v>
                </c:pt>
                <c:pt idx="903">
                  <c:v>158.19999999999999</c:v>
                </c:pt>
                <c:pt idx="904">
                  <c:v>158.19999999999999</c:v>
                </c:pt>
                <c:pt idx="905">
                  <c:v>158.80000000000001</c:v>
                </c:pt>
                <c:pt idx="906">
                  <c:v>158.80000000000001</c:v>
                </c:pt>
                <c:pt idx="907">
                  <c:v>158.80000000000001</c:v>
                </c:pt>
                <c:pt idx="908">
                  <c:v>158.80000000000001</c:v>
                </c:pt>
                <c:pt idx="909">
                  <c:v>159.4</c:v>
                </c:pt>
                <c:pt idx="910">
                  <c:v>159.4</c:v>
                </c:pt>
                <c:pt idx="911">
                  <c:v>159.4</c:v>
                </c:pt>
                <c:pt idx="912">
                  <c:v>160.1</c:v>
                </c:pt>
                <c:pt idx="913">
                  <c:v>160.1</c:v>
                </c:pt>
                <c:pt idx="914">
                  <c:v>160.1</c:v>
                </c:pt>
                <c:pt idx="915">
                  <c:v>160.69999999999999</c:v>
                </c:pt>
                <c:pt idx="916">
                  <c:v>160.1</c:v>
                </c:pt>
                <c:pt idx="917">
                  <c:v>160.69999999999999</c:v>
                </c:pt>
                <c:pt idx="918">
                  <c:v>160.69999999999999</c:v>
                </c:pt>
                <c:pt idx="919">
                  <c:v>160.69999999999999</c:v>
                </c:pt>
                <c:pt idx="920">
                  <c:v>160.69999999999999</c:v>
                </c:pt>
                <c:pt idx="921">
                  <c:v>161.30000000000001</c:v>
                </c:pt>
                <c:pt idx="922">
                  <c:v>161.30000000000001</c:v>
                </c:pt>
                <c:pt idx="923">
                  <c:v>161.30000000000001</c:v>
                </c:pt>
                <c:pt idx="924">
                  <c:v>161.30000000000001</c:v>
                </c:pt>
                <c:pt idx="925">
                  <c:v>162</c:v>
                </c:pt>
                <c:pt idx="926">
                  <c:v>162</c:v>
                </c:pt>
                <c:pt idx="927">
                  <c:v>162</c:v>
                </c:pt>
                <c:pt idx="928">
                  <c:v>162</c:v>
                </c:pt>
                <c:pt idx="929">
                  <c:v>162.6</c:v>
                </c:pt>
                <c:pt idx="930">
                  <c:v>162.6</c:v>
                </c:pt>
                <c:pt idx="931">
                  <c:v>163.19999999999999</c:v>
                </c:pt>
                <c:pt idx="932">
                  <c:v>162.6</c:v>
                </c:pt>
                <c:pt idx="933">
                  <c:v>163.19999999999999</c:v>
                </c:pt>
                <c:pt idx="934">
                  <c:v>163.19999999999999</c:v>
                </c:pt>
                <c:pt idx="935">
                  <c:v>163.19999999999999</c:v>
                </c:pt>
                <c:pt idx="936">
                  <c:v>163.9</c:v>
                </c:pt>
                <c:pt idx="937">
                  <c:v>163.9</c:v>
                </c:pt>
                <c:pt idx="938">
                  <c:v>163.9</c:v>
                </c:pt>
                <c:pt idx="939">
                  <c:v>163.9</c:v>
                </c:pt>
                <c:pt idx="940">
                  <c:v>164.5</c:v>
                </c:pt>
                <c:pt idx="941">
                  <c:v>163.9</c:v>
                </c:pt>
                <c:pt idx="942">
                  <c:v>164.5</c:v>
                </c:pt>
                <c:pt idx="943">
                  <c:v>164.5</c:v>
                </c:pt>
                <c:pt idx="944">
                  <c:v>164.5</c:v>
                </c:pt>
                <c:pt idx="945">
                  <c:v>164.5</c:v>
                </c:pt>
                <c:pt idx="946">
                  <c:v>165.1</c:v>
                </c:pt>
                <c:pt idx="947">
                  <c:v>165.1</c:v>
                </c:pt>
                <c:pt idx="948">
                  <c:v>165.1</c:v>
                </c:pt>
                <c:pt idx="949">
                  <c:v>165.8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  <c:pt idx="796">
                  <c:v>1.984</c:v>
                </c:pt>
                <c:pt idx="797">
                  <c:v>1.9850000000000001</c:v>
                </c:pt>
                <c:pt idx="798">
                  <c:v>1.986</c:v>
                </c:pt>
                <c:pt idx="799">
                  <c:v>1.9870000000000001</c:v>
                </c:pt>
                <c:pt idx="800">
                  <c:v>1.9870000000000001</c:v>
                </c:pt>
                <c:pt idx="801">
                  <c:v>1.988</c:v>
                </c:pt>
                <c:pt idx="802">
                  <c:v>1.9890000000000001</c:v>
                </c:pt>
                <c:pt idx="803">
                  <c:v>1.99</c:v>
                </c:pt>
                <c:pt idx="804">
                  <c:v>1.9910000000000001</c:v>
                </c:pt>
                <c:pt idx="805">
                  <c:v>1.992</c:v>
                </c:pt>
                <c:pt idx="806">
                  <c:v>1.992</c:v>
                </c:pt>
                <c:pt idx="807">
                  <c:v>1.9930000000000001</c:v>
                </c:pt>
                <c:pt idx="808">
                  <c:v>1.994</c:v>
                </c:pt>
                <c:pt idx="809">
                  <c:v>1.9950000000000001</c:v>
                </c:pt>
                <c:pt idx="810">
                  <c:v>1.996</c:v>
                </c:pt>
                <c:pt idx="811">
                  <c:v>1.9970000000000001</c:v>
                </c:pt>
                <c:pt idx="812">
                  <c:v>1.998</c:v>
                </c:pt>
                <c:pt idx="813">
                  <c:v>1.9990000000000001</c:v>
                </c:pt>
                <c:pt idx="814">
                  <c:v>1.9990000000000001</c:v>
                </c:pt>
                <c:pt idx="815">
                  <c:v>2</c:v>
                </c:pt>
                <c:pt idx="816">
                  <c:v>2.0009999999999999</c:v>
                </c:pt>
                <c:pt idx="817">
                  <c:v>2.0019999999999998</c:v>
                </c:pt>
                <c:pt idx="818">
                  <c:v>2.0019999999999998</c:v>
                </c:pt>
                <c:pt idx="819">
                  <c:v>2.0030000000000001</c:v>
                </c:pt>
                <c:pt idx="820">
                  <c:v>2.004</c:v>
                </c:pt>
                <c:pt idx="821">
                  <c:v>2.004</c:v>
                </c:pt>
                <c:pt idx="822">
                  <c:v>2.0049999999999999</c:v>
                </c:pt>
                <c:pt idx="823">
                  <c:v>2.0059999999999998</c:v>
                </c:pt>
                <c:pt idx="824">
                  <c:v>2.0070000000000001</c:v>
                </c:pt>
                <c:pt idx="825">
                  <c:v>2.0070000000000001</c:v>
                </c:pt>
                <c:pt idx="826">
                  <c:v>2.008</c:v>
                </c:pt>
                <c:pt idx="827">
                  <c:v>2.0089999999999999</c:v>
                </c:pt>
                <c:pt idx="828">
                  <c:v>2.0099999999999998</c:v>
                </c:pt>
                <c:pt idx="829">
                  <c:v>2.0099999999999998</c:v>
                </c:pt>
                <c:pt idx="830">
                  <c:v>2.0110000000000001</c:v>
                </c:pt>
                <c:pt idx="831">
                  <c:v>2.012</c:v>
                </c:pt>
                <c:pt idx="832">
                  <c:v>2.0129999999999999</c:v>
                </c:pt>
                <c:pt idx="833">
                  <c:v>2.0129999999999999</c:v>
                </c:pt>
                <c:pt idx="834">
                  <c:v>2.0139999999999998</c:v>
                </c:pt>
                <c:pt idx="835">
                  <c:v>2.0150000000000001</c:v>
                </c:pt>
                <c:pt idx="836">
                  <c:v>2.016</c:v>
                </c:pt>
                <c:pt idx="837">
                  <c:v>2.016</c:v>
                </c:pt>
                <c:pt idx="838">
                  <c:v>2.0169999999999999</c:v>
                </c:pt>
                <c:pt idx="839">
                  <c:v>2.0179999999999998</c:v>
                </c:pt>
                <c:pt idx="840">
                  <c:v>2.0190000000000001</c:v>
                </c:pt>
                <c:pt idx="841">
                  <c:v>2.0190000000000001</c:v>
                </c:pt>
                <c:pt idx="842">
                  <c:v>2.02</c:v>
                </c:pt>
                <c:pt idx="843">
                  <c:v>2.0209999999999999</c:v>
                </c:pt>
                <c:pt idx="844">
                  <c:v>2.0219999999999998</c:v>
                </c:pt>
                <c:pt idx="845">
                  <c:v>2.0219999999999998</c:v>
                </c:pt>
                <c:pt idx="846">
                  <c:v>2.0230000000000001</c:v>
                </c:pt>
                <c:pt idx="847">
                  <c:v>2.024</c:v>
                </c:pt>
                <c:pt idx="848">
                  <c:v>2.0249999999999999</c:v>
                </c:pt>
                <c:pt idx="849">
                  <c:v>2.0249999999999999</c:v>
                </c:pt>
                <c:pt idx="850">
                  <c:v>2.0259999999999998</c:v>
                </c:pt>
                <c:pt idx="851">
                  <c:v>2.0270000000000001</c:v>
                </c:pt>
                <c:pt idx="852">
                  <c:v>2.028</c:v>
                </c:pt>
                <c:pt idx="853">
                  <c:v>2.028</c:v>
                </c:pt>
                <c:pt idx="854">
                  <c:v>2.0289999999999999</c:v>
                </c:pt>
                <c:pt idx="855">
                  <c:v>2.0299999999999998</c:v>
                </c:pt>
                <c:pt idx="856">
                  <c:v>2.0310000000000001</c:v>
                </c:pt>
                <c:pt idx="857">
                  <c:v>2.0310000000000001</c:v>
                </c:pt>
                <c:pt idx="858">
                  <c:v>2.032</c:v>
                </c:pt>
                <c:pt idx="859">
                  <c:v>2.0329999999999999</c:v>
                </c:pt>
                <c:pt idx="860">
                  <c:v>2.0339999999999998</c:v>
                </c:pt>
                <c:pt idx="861">
                  <c:v>2.0339999999999998</c:v>
                </c:pt>
                <c:pt idx="862">
                  <c:v>2.0350000000000001</c:v>
                </c:pt>
                <c:pt idx="863">
                  <c:v>2.036</c:v>
                </c:pt>
                <c:pt idx="864">
                  <c:v>2.0369999999999999</c:v>
                </c:pt>
                <c:pt idx="865">
                  <c:v>2.0369999999999999</c:v>
                </c:pt>
                <c:pt idx="866">
                  <c:v>2.0379999999999998</c:v>
                </c:pt>
                <c:pt idx="867">
                  <c:v>2.0390000000000001</c:v>
                </c:pt>
                <c:pt idx="868">
                  <c:v>2.04</c:v>
                </c:pt>
                <c:pt idx="869">
                  <c:v>2.04</c:v>
                </c:pt>
                <c:pt idx="870">
                  <c:v>2.0409999999999999</c:v>
                </c:pt>
                <c:pt idx="871">
                  <c:v>2.0419999999999998</c:v>
                </c:pt>
                <c:pt idx="872">
                  <c:v>2.0430000000000001</c:v>
                </c:pt>
                <c:pt idx="873">
                  <c:v>2.0430000000000001</c:v>
                </c:pt>
                <c:pt idx="874">
                  <c:v>2.044</c:v>
                </c:pt>
                <c:pt idx="875">
                  <c:v>2.0449999999999999</c:v>
                </c:pt>
                <c:pt idx="876">
                  <c:v>2.0459999999999998</c:v>
                </c:pt>
                <c:pt idx="877">
                  <c:v>2.0459999999999998</c:v>
                </c:pt>
                <c:pt idx="878">
                  <c:v>2.0470000000000002</c:v>
                </c:pt>
                <c:pt idx="879">
                  <c:v>2.048</c:v>
                </c:pt>
                <c:pt idx="880">
                  <c:v>2.0489999999999999</c:v>
                </c:pt>
                <c:pt idx="881">
                  <c:v>2.0489999999999999</c:v>
                </c:pt>
                <c:pt idx="882">
                  <c:v>2.0499999999999998</c:v>
                </c:pt>
                <c:pt idx="883">
                  <c:v>2.0510000000000002</c:v>
                </c:pt>
                <c:pt idx="884">
                  <c:v>2.052</c:v>
                </c:pt>
                <c:pt idx="885">
                  <c:v>2.052</c:v>
                </c:pt>
                <c:pt idx="886">
                  <c:v>2.0529999999999999</c:v>
                </c:pt>
                <c:pt idx="887">
                  <c:v>2.0539999999999998</c:v>
                </c:pt>
                <c:pt idx="888">
                  <c:v>2.0550000000000002</c:v>
                </c:pt>
                <c:pt idx="889">
                  <c:v>2.0550000000000002</c:v>
                </c:pt>
                <c:pt idx="890">
                  <c:v>2.056</c:v>
                </c:pt>
                <c:pt idx="891">
                  <c:v>2.0569999999999999</c:v>
                </c:pt>
                <c:pt idx="892">
                  <c:v>2.0579999999999998</c:v>
                </c:pt>
                <c:pt idx="893">
                  <c:v>2.0579999999999998</c:v>
                </c:pt>
                <c:pt idx="894">
                  <c:v>2.0590000000000002</c:v>
                </c:pt>
                <c:pt idx="895">
                  <c:v>2.06</c:v>
                </c:pt>
                <c:pt idx="896">
                  <c:v>2.0609999999999999</c:v>
                </c:pt>
                <c:pt idx="897">
                  <c:v>2.0609999999999999</c:v>
                </c:pt>
                <c:pt idx="898">
                  <c:v>2.0619999999999998</c:v>
                </c:pt>
                <c:pt idx="899">
                  <c:v>2.0630000000000002</c:v>
                </c:pt>
                <c:pt idx="900">
                  <c:v>2.0640000000000001</c:v>
                </c:pt>
                <c:pt idx="901">
                  <c:v>2.0640000000000001</c:v>
                </c:pt>
                <c:pt idx="902">
                  <c:v>2.0649999999999999</c:v>
                </c:pt>
                <c:pt idx="903">
                  <c:v>2.0659999999999998</c:v>
                </c:pt>
                <c:pt idx="904">
                  <c:v>2.0670000000000002</c:v>
                </c:pt>
                <c:pt idx="905">
                  <c:v>2.0670000000000002</c:v>
                </c:pt>
                <c:pt idx="906">
                  <c:v>2.0680000000000001</c:v>
                </c:pt>
                <c:pt idx="907">
                  <c:v>2.069</c:v>
                </c:pt>
                <c:pt idx="908">
                  <c:v>2.0699999999999998</c:v>
                </c:pt>
                <c:pt idx="909">
                  <c:v>2.0699999999999998</c:v>
                </c:pt>
                <c:pt idx="910">
                  <c:v>2.0710000000000002</c:v>
                </c:pt>
                <c:pt idx="911">
                  <c:v>2.0720000000000001</c:v>
                </c:pt>
                <c:pt idx="912">
                  <c:v>2.073</c:v>
                </c:pt>
                <c:pt idx="913">
                  <c:v>2.073</c:v>
                </c:pt>
                <c:pt idx="914">
                  <c:v>2.0739999999999998</c:v>
                </c:pt>
                <c:pt idx="915">
                  <c:v>2.0750000000000002</c:v>
                </c:pt>
                <c:pt idx="916">
                  <c:v>2.0760000000000001</c:v>
                </c:pt>
                <c:pt idx="917">
                  <c:v>2.0760000000000001</c:v>
                </c:pt>
                <c:pt idx="918">
                  <c:v>2.077</c:v>
                </c:pt>
                <c:pt idx="919">
                  <c:v>2.0779999999999998</c:v>
                </c:pt>
                <c:pt idx="920">
                  <c:v>2.0790000000000002</c:v>
                </c:pt>
                <c:pt idx="921">
                  <c:v>2.0790000000000002</c:v>
                </c:pt>
                <c:pt idx="922">
                  <c:v>2.08</c:v>
                </c:pt>
                <c:pt idx="923">
                  <c:v>2.081</c:v>
                </c:pt>
                <c:pt idx="924">
                  <c:v>2.0819999999999999</c:v>
                </c:pt>
                <c:pt idx="925">
                  <c:v>2.0819999999999999</c:v>
                </c:pt>
                <c:pt idx="926">
                  <c:v>2.0830000000000002</c:v>
                </c:pt>
                <c:pt idx="927">
                  <c:v>2.0840000000000001</c:v>
                </c:pt>
                <c:pt idx="928">
                  <c:v>2.085</c:v>
                </c:pt>
                <c:pt idx="929">
                  <c:v>2.085</c:v>
                </c:pt>
                <c:pt idx="930">
                  <c:v>2.0859999999999999</c:v>
                </c:pt>
                <c:pt idx="931">
                  <c:v>2.0870000000000002</c:v>
                </c:pt>
                <c:pt idx="932">
                  <c:v>2.0880000000000001</c:v>
                </c:pt>
                <c:pt idx="933">
                  <c:v>2.0880000000000001</c:v>
                </c:pt>
                <c:pt idx="934">
                  <c:v>2.089</c:v>
                </c:pt>
                <c:pt idx="935">
                  <c:v>2.09</c:v>
                </c:pt>
                <c:pt idx="936">
                  <c:v>2.0910000000000002</c:v>
                </c:pt>
                <c:pt idx="937">
                  <c:v>2.0910000000000002</c:v>
                </c:pt>
                <c:pt idx="938">
                  <c:v>2.0920000000000001</c:v>
                </c:pt>
                <c:pt idx="939">
                  <c:v>2.093</c:v>
                </c:pt>
                <c:pt idx="940">
                  <c:v>2.0939999999999999</c:v>
                </c:pt>
                <c:pt idx="941">
                  <c:v>2.0939999999999999</c:v>
                </c:pt>
                <c:pt idx="942">
                  <c:v>2.0950000000000002</c:v>
                </c:pt>
                <c:pt idx="943">
                  <c:v>2.0960000000000001</c:v>
                </c:pt>
                <c:pt idx="944">
                  <c:v>2.097</c:v>
                </c:pt>
                <c:pt idx="945">
                  <c:v>2.097</c:v>
                </c:pt>
                <c:pt idx="946">
                  <c:v>2.0979999999999999</c:v>
                </c:pt>
                <c:pt idx="947">
                  <c:v>2.0990000000000002</c:v>
                </c:pt>
                <c:pt idx="948">
                  <c:v>2.1</c:v>
                </c:pt>
                <c:pt idx="949">
                  <c:v>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  <c:pt idx="796">
                  <c:v>20.3</c:v>
                </c:pt>
                <c:pt idx="797">
                  <c:v>20.3</c:v>
                </c:pt>
                <c:pt idx="798">
                  <c:v>20.3</c:v>
                </c:pt>
                <c:pt idx="799">
                  <c:v>20.399999999999999</c:v>
                </c:pt>
                <c:pt idx="800">
                  <c:v>20.2</c:v>
                </c:pt>
                <c:pt idx="801">
                  <c:v>20.3</c:v>
                </c:pt>
                <c:pt idx="802">
                  <c:v>20.3</c:v>
                </c:pt>
                <c:pt idx="803">
                  <c:v>20.3</c:v>
                </c:pt>
                <c:pt idx="804">
                  <c:v>20.3</c:v>
                </c:pt>
                <c:pt idx="805">
                  <c:v>20.3</c:v>
                </c:pt>
                <c:pt idx="806">
                  <c:v>20.2</c:v>
                </c:pt>
                <c:pt idx="807">
                  <c:v>20.3</c:v>
                </c:pt>
                <c:pt idx="808">
                  <c:v>20.2</c:v>
                </c:pt>
                <c:pt idx="809">
                  <c:v>20.3</c:v>
                </c:pt>
                <c:pt idx="810">
                  <c:v>20.3</c:v>
                </c:pt>
                <c:pt idx="811">
                  <c:v>20.2</c:v>
                </c:pt>
                <c:pt idx="812">
                  <c:v>20.2</c:v>
                </c:pt>
                <c:pt idx="813">
                  <c:v>20.2</c:v>
                </c:pt>
                <c:pt idx="814">
                  <c:v>20.3</c:v>
                </c:pt>
                <c:pt idx="815">
                  <c:v>20.3</c:v>
                </c:pt>
                <c:pt idx="816">
                  <c:v>20.2</c:v>
                </c:pt>
                <c:pt idx="817">
                  <c:v>20.3</c:v>
                </c:pt>
                <c:pt idx="818">
                  <c:v>20.3</c:v>
                </c:pt>
                <c:pt idx="819">
                  <c:v>20.2</c:v>
                </c:pt>
                <c:pt idx="820">
                  <c:v>20.3</c:v>
                </c:pt>
                <c:pt idx="821">
                  <c:v>20.2</c:v>
                </c:pt>
                <c:pt idx="822">
                  <c:v>20.3</c:v>
                </c:pt>
                <c:pt idx="823">
                  <c:v>20.2</c:v>
                </c:pt>
                <c:pt idx="824">
                  <c:v>20.2</c:v>
                </c:pt>
                <c:pt idx="825">
                  <c:v>20.2</c:v>
                </c:pt>
                <c:pt idx="826">
                  <c:v>20.3</c:v>
                </c:pt>
                <c:pt idx="827">
                  <c:v>20.3</c:v>
                </c:pt>
                <c:pt idx="828">
                  <c:v>20.3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20.3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20.100000000000001</c:v>
                </c:pt>
                <c:pt idx="846">
                  <c:v>20.3</c:v>
                </c:pt>
                <c:pt idx="847">
                  <c:v>20.2</c:v>
                </c:pt>
                <c:pt idx="848">
                  <c:v>20.2</c:v>
                </c:pt>
                <c:pt idx="849">
                  <c:v>20.2</c:v>
                </c:pt>
                <c:pt idx="850">
                  <c:v>20.3</c:v>
                </c:pt>
                <c:pt idx="851">
                  <c:v>20.100000000000001</c:v>
                </c:pt>
                <c:pt idx="852">
                  <c:v>20.3</c:v>
                </c:pt>
                <c:pt idx="853">
                  <c:v>20.2</c:v>
                </c:pt>
                <c:pt idx="854">
                  <c:v>20.100000000000001</c:v>
                </c:pt>
                <c:pt idx="855">
                  <c:v>20.2</c:v>
                </c:pt>
                <c:pt idx="856">
                  <c:v>20.100000000000001</c:v>
                </c:pt>
                <c:pt idx="857">
                  <c:v>20.100000000000001</c:v>
                </c:pt>
                <c:pt idx="858">
                  <c:v>20.3</c:v>
                </c:pt>
                <c:pt idx="859">
                  <c:v>20.2</c:v>
                </c:pt>
                <c:pt idx="860">
                  <c:v>20</c:v>
                </c:pt>
                <c:pt idx="861">
                  <c:v>20.2</c:v>
                </c:pt>
                <c:pt idx="862">
                  <c:v>20.100000000000001</c:v>
                </c:pt>
                <c:pt idx="863">
                  <c:v>20.2</c:v>
                </c:pt>
                <c:pt idx="864">
                  <c:v>20.3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20.3</c:v>
                </c:pt>
                <c:pt idx="868">
                  <c:v>20.2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20.100000000000001</c:v>
                </c:pt>
                <c:pt idx="872">
                  <c:v>20.2</c:v>
                </c:pt>
                <c:pt idx="873">
                  <c:v>20.2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20.100000000000001</c:v>
                </c:pt>
                <c:pt idx="883">
                  <c:v>20.2</c:v>
                </c:pt>
                <c:pt idx="884">
                  <c:v>20.100000000000001</c:v>
                </c:pt>
                <c:pt idx="885">
                  <c:v>20.2</c:v>
                </c:pt>
                <c:pt idx="886">
                  <c:v>20.2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20.100000000000001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20.2</c:v>
                </c:pt>
                <c:pt idx="895">
                  <c:v>20.100000000000001</c:v>
                </c:pt>
                <c:pt idx="896">
                  <c:v>20.2</c:v>
                </c:pt>
                <c:pt idx="897">
                  <c:v>20.3</c:v>
                </c:pt>
                <c:pt idx="898">
                  <c:v>20.2</c:v>
                </c:pt>
                <c:pt idx="899">
                  <c:v>20.2</c:v>
                </c:pt>
                <c:pt idx="900">
                  <c:v>20.2</c:v>
                </c:pt>
                <c:pt idx="901">
                  <c:v>20.3</c:v>
                </c:pt>
                <c:pt idx="902">
                  <c:v>20.2</c:v>
                </c:pt>
                <c:pt idx="903">
                  <c:v>20.2</c:v>
                </c:pt>
                <c:pt idx="904">
                  <c:v>20.100000000000001</c:v>
                </c:pt>
                <c:pt idx="905">
                  <c:v>20.2</c:v>
                </c:pt>
                <c:pt idx="906">
                  <c:v>20.2</c:v>
                </c:pt>
                <c:pt idx="907">
                  <c:v>20.2</c:v>
                </c:pt>
                <c:pt idx="908">
                  <c:v>20.2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20.100000000000001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20.2</c:v>
                </c:pt>
                <c:pt idx="916">
                  <c:v>20.3</c:v>
                </c:pt>
                <c:pt idx="917">
                  <c:v>20.100000000000001</c:v>
                </c:pt>
                <c:pt idx="918">
                  <c:v>20.2</c:v>
                </c:pt>
                <c:pt idx="919">
                  <c:v>20.3</c:v>
                </c:pt>
                <c:pt idx="920">
                  <c:v>20.2</c:v>
                </c:pt>
                <c:pt idx="921">
                  <c:v>20.2</c:v>
                </c:pt>
                <c:pt idx="922">
                  <c:v>20.2</c:v>
                </c:pt>
                <c:pt idx="923">
                  <c:v>20.100000000000001</c:v>
                </c:pt>
                <c:pt idx="924">
                  <c:v>20.2</c:v>
                </c:pt>
                <c:pt idx="925">
                  <c:v>20.100000000000001</c:v>
                </c:pt>
                <c:pt idx="926">
                  <c:v>20.3</c:v>
                </c:pt>
                <c:pt idx="927">
                  <c:v>20.3</c:v>
                </c:pt>
                <c:pt idx="928">
                  <c:v>20.100000000000001</c:v>
                </c:pt>
                <c:pt idx="929">
                  <c:v>20.2</c:v>
                </c:pt>
                <c:pt idx="930">
                  <c:v>20.2</c:v>
                </c:pt>
                <c:pt idx="931">
                  <c:v>20.3</c:v>
                </c:pt>
                <c:pt idx="932">
                  <c:v>20.2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20.3</c:v>
                </c:pt>
                <c:pt idx="937">
                  <c:v>20.2</c:v>
                </c:pt>
                <c:pt idx="938">
                  <c:v>20.3</c:v>
                </c:pt>
                <c:pt idx="939">
                  <c:v>20.3</c:v>
                </c:pt>
                <c:pt idx="940">
                  <c:v>20.2</c:v>
                </c:pt>
                <c:pt idx="941">
                  <c:v>20.2</c:v>
                </c:pt>
                <c:pt idx="942">
                  <c:v>20.2</c:v>
                </c:pt>
                <c:pt idx="943">
                  <c:v>20.2</c:v>
                </c:pt>
                <c:pt idx="944">
                  <c:v>20.2</c:v>
                </c:pt>
                <c:pt idx="945">
                  <c:v>20.2</c:v>
                </c:pt>
                <c:pt idx="946">
                  <c:v>20.2</c:v>
                </c:pt>
                <c:pt idx="947">
                  <c:v>20.2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  <c:pt idx="796">
                  <c:v>20.5</c:v>
                </c:pt>
                <c:pt idx="797">
                  <c:v>20.399999999999999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20.399999999999999</c:v>
                </c:pt>
                <c:pt idx="801">
                  <c:v>20.5</c:v>
                </c:pt>
                <c:pt idx="802">
                  <c:v>20.5</c:v>
                </c:pt>
                <c:pt idx="803">
                  <c:v>20.399999999999999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20.399999999999999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20.399999999999999</c:v>
                </c:pt>
                <c:pt idx="815">
                  <c:v>20.399999999999999</c:v>
                </c:pt>
                <c:pt idx="816">
                  <c:v>20.5</c:v>
                </c:pt>
                <c:pt idx="817">
                  <c:v>20.399999999999999</c:v>
                </c:pt>
                <c:pt idx="818">
                  <c:v>20.399999999999999</c:v>
                </c:pt>
                <c:pt idx="819">
                  <c:v>20.5</c:v>
                </c:pt>
                <c:pt idx="820">
                  <c:v>20.399999999999999</c:v>
                </c:pt>
                <c:pt idx="821">
                  <c:v>20.399999999999999</c:v>
                </c:pt>
                <c:pt idx="822">
                  <c:v>20.399999999999999</c:v>
                </c:pt>
                <c:pt idx="823">
                  <c:v>20.5</c:v>
                </c:pt>
                <c:pt idx="824">
                  <c:v>20.399999999999999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</c:v>
                </c:pt>
                <c:pt idx="830">
                  <c:v>20.399999999999999</c:v>
                </c:pt>
                <c:pt idx="831">
                  <c:v>20.399999999999999</c:v>
                </c:pt>
                <c:pt idx="832">
                  <c:v>20.399999999999999</c:v>
                </c:pt>
                <c:pt idx="833">
                  <c:v>20.3</c:v>
                </c:pt>
                <c:pt idx="834">
                  <c:v>20.3</c:v>
                </c:pt>
                <c:pt idx="835">
                  <c:v>20.3</c:v>
                </c:pt>
                <c:pt idx="836">
                  <c:v>20.3</c:v>
                </c:pt>
                <c:pt idx="837">
                  <c:v>20.3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20.3</c:v>
                </c:pt>
                <c:pt idx="842">
                  <c:v>20.3</c:v>
                </c:pt>
                <c:pt idx="843">
                  <c:v>20.2</c:v>
                </c:pt>
                <c:pt idx="844">
                  <c:v>20.3</c:v>
                </c:pt>
                <c:pt idx="845">
                  <c:v>20.399999999999999</c:v>
                </c:pt>
                <c:pt idx="846">
                  <c:v>20.3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20.399999999999999</c:v>
                </c:pt>
                <c:pt idx="850">
                  <c:v>20.2</c:v>
                </c:pt>
                <c:pt idx="851">
                  <c:v>20.3</c:v>
                </c:pt>
                <c:pt idx="852">
                  <c:v>20.3</c:v>
                </c:pt>
                <c:pt idx="853">
                  <c:v>20.399999999999999</c:v>
                </c:pt>
                <c:pt idx="854">
                  <c:v>20.399999999999999</c:v>
                </c:pt>
                <c:pt idx="855">
                  <c:v>20.3</c:v>
                </c:pt>
                <c:pt idx="856">
                  <c:v>20.3</c:v>
                </c:pt>
                <c:pt idx="857">
                  <c:v>20.2</c:v>
                </c:pt>
                <c:pt idx="858">
                  <c:v>20.3</c:v>
                </c:pt>
                <c:pt idx="859">
                  <c:v>20.3</c:v>
                </c:pt>
                <c:pt idx="860">
                  <c:v>20.3</c:v>
                </c:pt>
                <c:pt idx="861">
                  <c:v>20.5</c:v>
                </c:pt>
                <c:pt idx="862">
                  <c:v>20.3</c:v>
                </c:pt>
                <c:pt idx="863">
                  <c:v>20.3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20.3</c:v>
                </c:pt>
                <c:pt idx="867">
                  <c:v>20.3</c:v>
                </c:pt>
                <c:pt idx="868">
                  <c:v>20.3</c:v>
                </c:pt>
                <c:pt idx="869">
                  <c:v>20.3</c:v>
                </c:pt>
                <c:pt idx="870">
                  <c:v>20.3</c:v>
                </c:pt>
                <c:pt idx="871">
                  <c:v>20.2</c:v>
                </c:pt>
                <c:pt idx="872">
                  <c:v>20.399999999999999</c:v>
                </c:pt>
                <c:pt idx="873">
                  <c:v>20.2</c:v>
                </c:pt>
                <c:pt idx="874">
                  <c:v>20.3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20.3</c:v>
                </c:pt>
                <c:pt idx="878">
                  <c:v>20.3</c:v>
                </c:pt>
                <c:pt idx="879">
                  <c:v>20.3</c:v>
                </c:pt>
                <c:pt idx="880">
                  <c:v>20.2</c:v>
                </c:pt>
                <c:pt idx="881">
                  <c:v>20.3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20.3</c:v>
                </c:pt>
                <c:pt idx="886">
                  <c:v>20.3</c:v>
                </c:pt>
                <c:pt idx="887">
                  <c:v>20.3</c:v>
                </c:pt>
                <c:pt idx="888">
                  <c:v>20.399999999999999</c:v>
                </c:pt>
                <c:pt idx="889">
                  <c:v>20.2</c:v>
                </c:pt>
                <c:pt idx="890">
                  <c:v>20.399999999999999</c:v>
                </c:pt>
                <c:pt idx="891">
                  <c:v>20.3</c:v>
                </c:pt>
                <c:pt idx="892">
                  <c:v>20.3</c:v>
                </c:pt>
                <c:pt idx="893">
                  <c:v>20.2</c:v>
                </c:pt>
                <c:pt idx="894">
                  <c:v>20.3</c:v>
                </c:pt>
                <c:pt idx="895">
                  <c:v>20.2</c:v>
                </c:pt>
                <c:pt idx="896">
                  <c:v>20.3</c:v>
                </c:pt>
                <c:pt idx="897">
                  <c:v>20.3</c:v>
                </c:pt>
                <c:pt idx="898">
                  <c:v>20.2</c:v>
                </c:pt>
                <c:pt idx="899">
                  <c:v>20.3</c:v>
                </c:pt>
                <c:pt idx="900">
                  <c:v>20.399999999999999</c:v>
                </c:pt>
                <c:pt idx="901">
                  <c:v>20.2</c:v>
                </c:pt>
                <c:pt idx="902">
                  <c:v>20.399999999999999</c:v>
                </c:pt>
                <c:pt idx="903">
                  <c:v>20.399999999999999</c:v>
                </c:pt>
                <c:pt idx="904">
                  <c:v>20.399999999999999</c:v>
                </c:pt>
                <c:pt idx="905">
                  <c:v>20.3</c:v>
                </c:pt>
                <c:pt idx="906">
                  <c:v>20.5</c:v>
                </c:pt>
                <c:pt idx="907">
                  <c:v>20.2</c:v>
                </c:pt>
                <c:pt idx="908">
                  <c:v>20.399999999999999</c:v>
                </c:pt>
                <c:pt idx="909">
                  <c:v>20.399999999999999</c:v>
                </c:pt>
                <c:pt idx="910">
                  <c:v>20.2</c:v>
                </c:pt>
                <c:pt idx="911">
                  <c:v>20.2</c:v>
                </c:pt>
                <c:pt idx="912">
                  <c:v>20.3</c:v>
                </c:pt>
                <c:pt idx="913">
                  <c:v>20.2</c:v>
                </c:pt>
                <c:pt idx="914">
                  <c:v>20.3</c:v>
                </c:pt>
                <c:pt idx="915">
                  <c:v>20.399999999999999</c:v>
                </c:pt>
                <c:pt idx="916">
                  <c:v>20.3</c:v>
                </c:pt>
                <c:pt idx="917">
                  <c:v>20.2</c:v>
                </c:pt>
                <c:pt idx="918">
                  <c:v>20.3</c:v>
                </c:pt>
                <c:pt idx="919">
                  <c:v>20.3</c:v>
                </c:pt>
                <c:pt idx="920">
                  <c:v>20.3</c:v>
                </c:pt>
                <c:pt idx="921">
                  <c:v>20.3</c:v>
                </c:pt>
                <c:pt idx="922">
                  <c:v>20.3</c:v>
                </c:pt>
                <c:pt idx="923">
                  <c:v>20.3</c:v>
                </c:pt>
                <c:pt idx="924">
                  <c:v>20.399999999999999</c:v>
                </c:pt>
                <c:pt idx="925">
                  <c:v>20.2</c:v>
                </c:pt>
                <c:pt idx="926">
                  <c:v>20.2</c:v>
                </c:pt>
                <c:pt idx="927">
                  <c:v>20.3</c:v>
                </c:pt>
                <c:pt idx="928">
                  <c:v>20.3</c:v>
                </c:pt>
                <c:pt idx="929">
                  <c:v>20.3</c:v>
                </c:pt>
                <c:pt idx="930">
                  <c:v>20.3</c:v>
                </c:pt>
                <c:pt idx="931">
                  <c:v>20.399999999999999</c:v>
                </c:pt>
                <c:pt idx="932">
                  <c:v>20.3</c:v>
                </c:pt>
                <c:pt idx="933">
                  <c:v>20.3</c:v>
                </c:pt>
                <c:pt idx="934">
                  <c:v>20.3</c:v>
                </c:pt>
                <c:pt idx="935">
                  <c:v>20.3</c:v>
                </c:pt>
                <c:pt idx="936">
                  <c:v>20.3</c:v>
                </c:pt>
                <c:pt idx="937">
                  <c:v>20.5</c:v>
                </c:pt>
                <c:pt idx="938">
                  <c:v>20.2</c:v>
                </c:pt>
                <c:pt idx="939">
                  <c:v>20.3</c:v>
                </c:pt>
                <c:pt idx="940">
                  <c:v>20.3</c:v>
                </c:pt>
                <c:pt idx="941">
                  <c:v>20.3</c:v>
                </c:pt>
                <c:pt idx="942">
                  <c:v>20.399999999999999</c:v>
                </c:pt>
                <c:pt idx="943">
                  <c:v>20.399999999999999</c:v>
                </c:pt>
                <c:pt idx="944">
                  <c:v>20.399999999999999</c:v>
                </c:pt>
                <c:pt idx="945">
                  <c:v>20.399999999999999</c:v>
                </c:pt>
                <c:pt idx="946">
                  <c:v>20.2</c:v>
                </c:pt>
                <c:pt idx="947">
                  <c:v>20.3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20.9</c:v>
                </c:pt>
                <c:pt idx="801">
                  <c:v>21</c:v>
                </c:pt>
                <c:pt idx="802">
                  <c:v>21.1</c:v>
                </c:pt>
                <c:pt idx="803">
                  <c:v>20.9</c:v>
                </c:pt>
                <c:pt idx="804">
                  <c:v>20.9</c:v>
                </c:pt>
                <c:pt idx="805">
                  <c:v>20.9</c:v>
                </c:pt>
                <c:pt idx="806">
                  <c:v>21</c:v>
                </c:pt>
                <c:pt idx="807">
                  <c:v>21</c:v>
                </c:pt>
                <c:pt idx="808">
                  <c:v>21.1</c:v>
                </c:pt>
                <c:pt idx="809">
                  <c:v>21.1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21.1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20.9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21.1</c:v>
                </c:pt>
                <c:pt idx="824">
                  <c:v>20.9</c:v>
                </c:pt>
                <c:pt idx="825">
                  <c:v>21</c:v>
                </c:pt>
                <c:pt idx="826">
                  <c:v>21.1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20.9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20.9</c:v>
                </c:pt>
                <c:pt idx="835">
                  <c:v>20.9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20.9</c:v>
                </c:pt>
                <c:pt idx="843">
                  <c:v>20.9</c:v>
                </c:pt>
                <c:pt idx="844">
                  <c:v>21</c:v>
                </c:pt>
                <c:pt idx="845">
                  <c:v>20.9</c:v>
                </c:pt>
                <c:pt idx="846">
                  <c:v>20.9</c:v>
                </c:pt>
                <c:pt idx="847">
                  <c:v>20.9</c:v>
                </c:pt>
                <c:pt idx="848">
                  <c:v>20.9</c:v>
                </c:pt>
                <c:pt idx="849">
                  <c:v>21</c:v>
                </c:pt>
                <c:pt idx="850">
                  <c:v>21.1</c:v>
                </c:pt>
                <c:pt idx="851">
                  <c:v>20.9</c:v>
                </c:pt>
                <c:pt idx="852">
                  <c:v>20.9</c:v>
                </c:pt>
                <c:pt idx="853">
                  <c:v>20.9</c:v>
                </c:pt>
                <c:pt idx="854">
                  <c:v>20.9</c:v>
                </c:pt>
                <c:pt idx="855">
                  <c:v>21</c:v>
                </c:pt>
                <c:pt idx="856">
                  <c:v>20.9</c:v>
                </c:pt>
                <c:pt idx="857">
                  <c:v>21</c:v>
                </c:pt>
                <c:pt idx="858">
                  <c:v>20.9</c:v>
                </c:pt>
                <c:pt idx="859">
                  <c:v>20.9</c:v>
                </c:pt>
                <c:pt idx="860">
                  <c:v>20.9</c:v>
                </c:pt>
                <c:pt idx="861">
                  <c:v>20.9</c:v>
                </c:pt>
                <c:pt idx="862">
                  <c:v>21</c:v>
                </c:pt>
                <c:pt idx="863">
                  <c:v>20.9</c:v>
                </c:pt>
                <c:pt idx="864">
                  <c:v>20.9</c:v>
                </c:pt>
                <c:pt idx="865">
                  <c:v>20.9</c:v>
                </c:pt>
                <c:pt idx="866">
                  <c:v>20.9</c:v>
                </c:pt>
                <c:pt idx="867">
                  <c:v>21</c:v>
                </c:pt>
                <c:pt idx="868">
                  <c:v>20.9</c:v>
                </c:pt>
                <c:pt idx="869">
                  <c:v>20.9</c:v>
                </c:pt>
                <c:pt idx="870">
                  <c:v>20.9</c:v>
                </c:pt>
                <c:pt idx="871">
                  <c:v>20.9</c:v>
                </c:pt>
                <c:pt idx="872">
                  <c:v>20.9</c:v>
                </c:pt>
                <c:pt idx="873">
                  <c:v>21</c:v>
                </c:pt>
                <c:pt idx="874">
                  <c:v>21</c:v>
                </c:pt>
                <c:pt idx="875">
                  <c:v>20.9</c:v>
                </c:pt>
                <c:pt idx="876">
                  <c:v>20.9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20.9</c:v>
                </c:pt>
                <c:pt idx="881">
                  <c:v>20.9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20.9</c:v>
                </c:pt>
                <c:pt idx="886">
                  <c:v>20.9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20.9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21</c:v>
                </c:pt>
                <c:pt idx="895">
                  <c:v>21</c:v>
                </c:pt>
                <c:pt idx="896">
                  <c:v>21.1</c:v>
                </c:pt>
                <c:pt idx="897">
                  <c:v>20.9</c:v>
                </c:pt>
                <c:pt idx="898">
                  <c:v>21</c:v>
                </c:pt>
                <c:pt idx="899">
                  <c:v>21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20.9</c:v>
                </c:pt>
                <c:pt idx="904">
                  <c:v>20.8</c:v>
                </c:pt>
                <c:pt idx="905">
                  <c:v>21</c:v>
                </c:pt>
                <c:pt idx="906">
                  <c:v>21</c:v>
                </c:pt>
                <c:pt idx="907">
                  <c:v>20.9</c:v>
                </c:pt>
                <c:pt idx="908">
                  <c:v>20.9</c:v>
                </c:pt>
                <c:pt idx="909">
                  <c:v>21</c:v>
                </c:pt>
                <c:pt idx="910">
                  <c:v>20.8</c:v>
                </c:pt>
                <c:pt idx="911">
                  <c:v>20.9</c:v>
                </c:pt>
                <c:pt idx="912">
                  <c:v>20.9</c:v>
                </c:pt>
                <c:pt idx="913">
                  <c:v>21</c:v>
                </c:pt>
                <c:pt idx="914">
                  <c:v>21</c:v>
                </c:pt>
                <c:pt idx="915">
                  <c:v>20.9</c:v>
                </c:pt>
                <c:pt idx="916">
                  <c:v>20.9</c:v>
                </c:pt>
                <c:pt idx="917">
                  <c:v>20.9</c:v>
                </c:pt>
                <c:pt idx="918">
                  <c:v>21</c:v>
                </c:pt>
                <c:pt idx="919">
                  <c:v>20.8</c:v>
                </c:pt>
                <c:pt idx="920">
                  <c:v>20.8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21</c:v>
                </c:pt>
                <c:pt idx="927">
                  <c:v>20.9</c:v>
                </c:pt>
                <c:pt idx="928">
                  <c:v>20.9</c:v>
                </c:pt>
                <c:pt idx="929">
                  <c:v>21</c:v>
                </c:pt>
                <c:pt idx="930">
                  <c:v>21</c:v>
                </c:pt>
                <c:pt idx="931">
                  <c:v>20.9</c:v>
                </c:pt>
                <c:pt idx="932">
                  <c:v>20.9</c:v>
                </c:pt>
                <c:pt idx="933">
                  <c:v>21</c:v>
                </c:pt>
                <c:pt idx="934">
                  <c:v>20.9</c:v>
                </c:pt>
                <c:pt idx="935">
                  <c:v>21</c:v>
                </c:pt>
                <c:pt idx="936">
                  <c:v>20.9</c:v>
                </c:pt>
                <c:pt idx="937">
                  <c:v>21</c:v>
                </c:pt>
                <c:pt idx="938">
                  <c:v>21.1</c:v>
                </c:pt>
                <c:pt idx="939">
                  <c:v>21</c:v>
                </c:pt>
                <c:pt idx="940">
                  <c:v>20.9</c:v>
                </c:pt>
                <c:pt idx="941">
                  <c:v>20.9</c:v>
                </c:pt>
                <c:pt idx="942">
                  <c:v>21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20.9</c:v>
                </c:pt>
                <c:pt idx="947">
                  <c:v>21</c:v>
                </c:pt>
                <c:pt idx="948">
                  <c:v>20.9</c:v>
                </c:pt>
                <c:pt idx="949">
                  <c:v>20.9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  <c:pt idx="796">
                  <c:v>48.3</c:v>
                </c:pt>
                <c:pt idx="797">
                  <c:v>48.3</c:v>
                </c:pt>
                <c:pt idx="798">
                  <c:v>47.6</c:v>
                </c:pt>
                <c:pt idx="799">
                  <c:v>47.6</c:v>
                </c:pt>
                <c:pt idx="800">
                  <c:v>47.6</c:v>
                </c:pt>
                <c:pt idx="801">
                  <c:v>47.6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46.3</c:v>
                </c:pt>
                <c:pt idx="807">
                  <c:v>46.3</c:v>
                </c:pt>
                <c:pt idx="808">
                  <c:v>46.3</c:v>
                </c:pt>
                <c:pt idx="809">
                  <c:v>46.3</c:v>
                </c:pt>
                <c:pt idx="810">
                  <c:v>45.6</c:v>
                </c:pt>
                <c:pt idx="811">
                  <c:v>45.6</c:v>
                </c:pt>
                <c:pt idx="812">
                  <c:v>45.6</c:v>
                </c:pt>
                <c:pt idx="813">
                  <c:v>44.9</c:v>
                </c:pt>
                <c:pt idx="814">
                  <c:v>44.9</c:v>
                </c:pt>
                <c:pt idx="815">
                  <c:v>44.9</c:v>
                </c:pt>
                <c:pt idx="816">
                  <c:v>44.9</c:v>
                </c:pt>
                <c:pt idx="817">
                  <c:v>44.3</c:v>
                </c:pt>
                <c:pt idx="818">
                  <c:v>44.3</c:v>
                </c:pt>
                <c:pt idx="819">
                  <c:v>44.3</c:v>
                </c:pt>
                <c:pt idx="820">
                  <c:v>44.3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42.9</c:v>
                </c:pt>
                <c:pt idx="825">
                  <c:v>42.9</c:v>
                </c:pt>
                <c:pt idx="826">
                  <c:v>42.9</c:v>
                </c:pt>
                <c:pt idx="827">
                  <c:v>42.9</c:v>
                </c:pt>
                <c:pt idx="828">
                  <c:v>42.2</c:v>
                </c:pt>
                <c:pt idx="829">
                  <c:v>42.2</c:v>
                </c:pt>
                <c:pt idx="830">
                  <c:v>42.2</c:v>
                </c:pt>
                <c:pt idx="831">
                  <c:v>42.2</c:v>
                </c:pt>
                <c:pt idx="832">
                  <c:v>42.2</c:v>
                </c:pt>
                <c:pt idx="833">
                  <c:v>41.6</c:v>
                </c:pt>
                <c:pt idx="834">
                  <c:v>41.6</c:v>
                </c:pt>
                <c:pt idx="835">
                  <c:v>41.6</c:v>
                </c:pt>
                <c:pt idx="836">
                  <c:v>40.9</c:v>
                </c:pt>
                <c:pt idx="837">
                  <c:v>41.6</c:v>
                </c:pt>
                <c:pt idx="838">
                  <c:v>40.9</c:v>
                </c:pt>
                <c:pt idx="839">
                  <c:v>40.9</c:v>
                </c:pt>
                <c:pt idx="840">
                  <c:v>40.9</c:v>
                </c:pt>
                <c:pt idx="841">
                  <c:v>40.9</c:v>
                </c:pt>
                <c:pt idx="842">
                  <c:v>40.200000000000003</c:v>
                </c:pt>
                <c:pt idx="843">
                  <c:v>40.200000000000003</c:v>
                </c:pt>
                <c:pt idx="844">
                  <c:v>40.200000000000003</c:v>
                </c:pt>
                <c:pt idx="845">
                  <c:v>40.200000000000003</c:v>
                </c:pt>
                <c:pt idx="846">
                  <c:v>39.5</c:v>
                </c:pt>
                <c:pt idx="847">
                  <c:v>39.5</c:v>
                </c:pt>
                <c:pt idx="848">
                  <c:v>39.5</c:v>
                </c:pt>
                <c:pt idx="849">
                  <c:v>39.5</c:v>
                </c:pt>
                <c:pt idx="850">
                  <c:v>39.5</c:v>
                </c:pt>
                <c:pt idx="851">
                  <c:v>38.9</c:v>
                </c:pt>
                <c:pt idx="852">
                  <c:v>38.9</c:v>
                </c:pt>
                <c:pt idx="853">
                  <c:v>38.9</c:v>
                </c:pt>
                <c:pt idx="854">
                  <c:v>38.9</c:v>
                </c:pt>
                <c:pt idx="855">
                  <c:v>38.9</c:v>
                </c:pt>
                <c:pt idx="856">
                  <c:v>38.200000000000003</c:v>
                </c:pt>
                <c:pt idx="857">
                  <c:v>38.200000000000003</c:v>
                </c:pt>
                <c:pt idx="858">
                  <c:v>38.200000000000003</c:v>
                </c:pt>
                <c:pt idx="859">
                  <c:v>38.200000000000003</c:v>
                </c:pt>
                <c:pt idx="860">
                  <c:v>37.5</c:v>
                </c:pt>
                <c:pt idx="861">
                  <c:v>37.5</c:v>
                </c:pt>
                <c:pt idx="862">
                  <c:v>37.5</c:v>
                </c:pt>
                <c:pt idx="863">
                  <c:v>37.5</c:v>
                </c:pt>
                <c:pt idx="864">
                  <c:v>36.799999999999997</c:v>
                </c:pt>
                <c:pt idx="865">
                  <c:v>36.799999999999997</c:v>
                </c:pt>
                <c:pt idx="866">
                  <c:v>36.799999999999997</c:v>
                </c:pt>
                <c:pt idx="867">
                  <c:v>36.799999999999997</c:v>
                </c:pt>
                <c:pt idx="868">
                  <c:v>36.799999999999997</c:v>
                </c:pt>
                <c:pt idx="869">
                  <c:v>36.200000000000003</c:v>
                </c:pt>
                <c:pt idx="870">
                  <c:v>36.200000000000003</c:v>
                </c:pt>
                <c:pt idx="871">
                  <c:v>36.200000000000003</c:v>
                </c:pt>
                <c:pt idx="872">
                  <c:v>36.200000000000003</c:v>
                </c:pt>
                <c:pt idx="873">
                  <c:v>36.200000000000003</c:v>
                </c:pt>
                <c:pt idx="874">
                  <c:v>35.5</c:v>
                </c:pt>
                <c:pt idx="875">
                  <c:v>36.200000000000003</c:v>
                </c:pt>
                <c:pt idx="876">
                  <c:v>35.5</c:v>
                </c:pt>
                <c:pt idx="877">
                  <c:v>35.5</c:v>
                </c:pt>
                <c:pt idx="878">
                  <c:v>35.5</c:v>
                </c:pt>
                <c:pt idx="879">
                  <c:v>35.5</c:v>
                </c:pt>
                <c:pt idx="880">
                  <c:v>35.5</c:v>
                </c:pt>
                <c:pt idx="881">
                  <c:v>34.799999999999997</c:v>
                </c:pt>
                <c:pt idx="882">
                  <c:v>34.799999999999997</c:v>
                </c:pt>
                <c:pt idx="883">
                  <c:v>34.799999999999997</c:v>
                </c:pt>
                <c:pt idx="884">
                  <c:v>34.799999999999997</c:v>
                </c:pt>
                <c:pt idx="885">
                  <c:v>34.799999999999997</c:v>
                </c:pt>
                <c:pt idx="886">
                  <c:v>34.1</c:v>
                </c:pt>
                <c:pt idx="887">
                  <c:v>34.1</c:v>
                </c:pt>
                <c:pt idx="888">
                  <c:v>34.1</c:v>
                </c:pt>
                <c:pt idx="889">
                  <c:v>34.1</c:v>
                </c:pt>
                <c:pt idx="890">
                  <c:v>33.5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33.5</c:v>
                </c:pt>
                <c:pt idx="895">
                  <c:v>32.799999999999997</c:v>
                </c:pt>
                <c:pt idx="896">
                  <c:v>32.799999999999997</c:v>
                </c:pt>
                <c:pt idx="897">
                  <c:v>32.799999999999997</c:v>
                </c:pt>
                <c:pt idx="898">
                  <c:v>32.799999999999997</c:v>
                </c:pt>
                <c:pt idx="899">
                  <c:v>32.799999999999997</c:v>
                </c:pt>
                <c:pt idx="900">
                  <c:v>32.799999999999997</c:v>
                </c:pt>
                <c:pt idx="901">
                  <c:v>32.1</c:v>
                </c:pt>
                <c:pt idx="902">
                  <c:v>32.1</c:v>
                </c:pt>
                <c:pt idx="903">
                  <c:v>32.1</c:v>
                </c:pt>
                <c:pt idx="904">
                  <c:v>32.1</c:v>
                </c:pt>
                <c:pt idx="905">
                  <c:v>32.1</c:v>
                </c:pt>
                <c:pt idx="906">
                  <c:v>32.1</c:v>
                </c:pt>
                <c:pt idx="907">
                  <c:v>32.1</c:v>
                </c:pt>
                <c:pt idx="908">
                  <c:v>31.4</c:v>
                </c:pt>
                <c:pt idx="909">
                  <c:v>31.4</c:v>
                </c:pt>
                <c:pt idx="910">
                  <c:v>31.4</c:v>
                </c:pt>
                <c:pt idx="911">
                  <c:v>31.4</c:v>
                </c:pt>
                <c:pt idx="912">
                  <c:v>30.8</c:v>
                </c:pt>
                <c:pt idx="913">
                  <c:v>30.8</c:v>
                </c:pt>
                <c:pt idx="914">
                  <c:v>30.8</c:v>
                </c:pt>
                <c:pt idx="915">
                  <c:v>30.8</c:v>
                </c:pt>
                <c:pt idx="916">
                  <c:v>30.8</c:v>
                </c:pt>
                <c:pt idx="917">
                  <c:v>30.1</c:v>
                </c:pt>
                <c:pt idx="918">
                  <c:v>30.1</c:v>
                </c:pt>
                <c:pt idx="919">
                  <c:v>30.1</c:v>
                </c:pt>
                <c:pt idx="920">
                  <c:v>30.1</c:v>
                </c:pt>
                <c:pt idx="921">
                  <c:v>30.1</c:v>
                </c:pt>
                <c:pt idx="922">
                  <c:v>30.1</c:v>
                </c:pt>
                <c:pt idx="923">
                  <c:v>30.1</c:v>
                </c:pt>
                <c:pt idx="924">
                  <c:v>29.4</c:v>
                </c:pt>
                <c:pt idx="925">
                  <c:v>29.4</c:v>
                </c:pt>
                <c:pt idx="926">
                  <c:v>29.4</c:v>
                </c:pt>
                <c:pt idx="927">
                  <c:v>29.4</c:v>
                </c:pt>
                <c:pt idx="928">
                  <c:v>28.7</c:v>
                </c:pt>
                <c:pt idx="929">
                  <c:v>28.7</c:v>
                </c:pt>
                <c:pt idx="930">
                  <c:v>28.7</c:v>
                </c:pt>
                <c:pt idx="931">
                  <c:v>28.7</c:v>
                </c:pt>
                <c:pt idx="932">
                  <c:v>28.7</c:v>
                </c:pt>
                <c:pt idx="933">
                  <c:v>28.7</c:v>
                </c:pt>
                <c:pt idx="934">
                  <c:v>28.1</c:v>
                </c:pt>
                <c:pt idx="935">
                  <c:v>28.1</c:v>
                </c:pt>
                <c:pt idx="936">
                  <c:v>28.1</c:v>
                </c:pt>
                <c:pt idx="937">
                  <c:v>28.1</c:v>
                </c:pt>
                <c:pt idx="938">
                  <c:v>28.1</c:v>
                </c:pt>
                <c:pt idx="939">
                  <c:v>28.1</c:v>
                </c:pt>
                <c:pt idx="940">
                  <c:v>27.4</c:v>
                </c:pt>
                <c:pt idx="941">
                  <c:v>27.4</c:v>
                </c:pt>
                <c:pt idx="942">
                  <c:v>27.4</c:v>
                </c:pt>
                <c:pt idx="943">
                  <c:v>27.4</c:v>
                </c:pt>
                <c:pt idx="944">
                  <c:v>27.4</c:v>
                </c:pt>
                <c:pt idx="945">
                  <c:v>26.7</c:v>
                </c:pt>
                <c:pt idx="946">
                  <c:v>26.7</c:v>
                </c:pt>
                <c:pt idx="947">
                  <c:v>26.7</c:v>
                </c:pt>
                <c:pt idx="948">
                  <c:v>26.7</c:v>
                </c:pt>
                <c:pt idx="949">
                  <c:v>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  <c:pt idx="796">
                  <c:v>138.5</c:v>
                </c:pt>
                <c:pt idx="797">
                  <c:v>139.1</c:v>
                </c:pt>
                <c:pt idx="798">
                  <c:v>139.1</c:v>
                </c:pt>
                <c:pt idx="799">
                  <c:v>139.69999999999999</c:v>
                </c:pt>
                <c:pt idx="800">
                  <c:v>139.69999999999999</c:v>
                </c:pt>
                <c:pt idx="801">
                  <c:v>139.69999999999999</c:v>
                </c:pt>
                <c:pt idx="802">
                  <c:v>140.4</c:v>
                </c:pt>
                <c:pt idx="803">
                  <c:v>140.4</c:v>
                </c:pt>
                <c:pt idx="804">
                  <c:v>140.4</c:v>
                </c:pt>
                <c:pt idx="805">
                  <c:v>140.4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141</c:v>
                </c:pt>
                <c:pt idx="810">
                  <c:v>141.6</c:v>
                </c:pt>
                <c:pt idx="811">
                  <c:v>141.6</c:v>
                </c:pt>
                <c:pt idx="812">
                  <c:v>142.30000000000001</c:v>
                </c:pt>
                <c:pt idx="813">
                  <c:v>142.30000000000001</c:v>
                </c:pt>
                <c:pt idx="814">
                  <c:v>142.30000000000001</c:v>
                </c:pt>
                <c:pt idx="815">
                  <c:v>142.9</c:v>
                </c:pt>
                <c:pt idx="816">
                  <c:v>142.9</c:v>
                </c:pt>
                <c:pt idx="817">
                  <c:v>142.9</c:v>
                </c:pt>
                <c:pt idx="818">
                  <c:v>143.5</c:v>
                </c:pt>
                <c:pt idx="819">
                  <c:v>143.5</c:v>
                </c:pt>
                <c:pt idx="820">
                  <c:v>143.5</c:v>
                </c:pt>
                <c:pt idx="821">
                  <c:v>143.5</c:v>
                </c:pt>
                <c:pt idx="822">
                  <c:v>144.19999999999999</c:v>
                </c:pt>
                <c:pt idx="823">
                  <c:v>144.19999999999999</c:v>
                </c:pt>
                <c:pt idx="824">
                  <c:v>144.19999999999999</c:v>
                </c:pt>
                <c:pt idx="825">
                  <c:v>144.80000000000001</c:v>
                </c:pt>
                <c:pt idx="826">
                  <c:v>144.80000000000001</c:v>
                </c:pt>
                <c:pt idx="827">
                  <c:v>144.80000000000001</c:v>
                </c:pt>
                <c:pt idx="828">
                  <c:v>144.80000000000001</c:v>
                </c:pt>
                <c:pt idx="829">
                  <c:v>145.5</c:v>
                </c:pt>
                <c:pt idx="830">
                  <c:v>145.5</c:v>
                </c:pt>
                <c:pt idx="831">
                  <c:v>145.5</c:v>
                </c:pt>
                <c:pt idx="832">
                  <c:v>145.5</c:v>
                </c:pt>
                <c:pt idx="833">
                  <c:v>146.1</c:v>
                </c:pt>
                <c:pt idx="834">
                  <c:v>146.1</c:v>
                </c:pt>
                <c:pt idx="835">
                  <c:v>146.1</c:v>
                </c:pt>
                <c:pt idx="836">
                  <c:v>146.69999999999999</c:v>
                </c:pt>
                <c:pt idx="837">
                  <c:v>146.69999999999999</c:v>
                </c:pt>
                <c:pt idx="838">
                  <c:v>146.69999999999999</c:v>
                </c:pt>
                <c:pt idx="839">
                  <c:v>147.4</c:v>
                </c:pt>
                <c:pt idx="840">
                  <c:v>147.4</c:v>
                </c:pt>
                <c:pt idx="841">
                  <c:v>147.4</c:v>
                </c:pt>
                <c:pt idx="842">
                  <c:v>147.4</c:v>
                </c:pt>
                <c:pt idx="843">
                  <c:v>148</c:v>
                </c:pt>
                <c:pt idx="844">
                  <c:v>148</c:v>
                </c:pt>
                <c:pt idx="845">
                  <c:v>148</c:v>
                </c:pt>
                <c:pt idx="846">
                  <c:v>148.6</c:v>
                </c:pt>
                <c:pt idx="847">
                  <c:v>148.6</c:v>
                </c:pt>
                <c:pt idx="848">
                  <c:v>148.6</c:v>
                </c:pt>
                <c:pt idx="849">
                  <c:v>148.6</c:v>
                </c:pt>
                <c:pt idx="850">
                  <c:v>149.30000000000001</c:v>
                </c:pt>
                <c:pt idx="851">
                  <c:v>149.30000000000001</c:v>
                </c:pt>
                <c:pt idx="852">
                  <c:v>149.30000000000001</c:v>
                </c:pt>
                <c:pt idx="853">
                  <c:v>149.9</c:v>
                </c:pt>
                <c:pt idx="854">
                  <c:v>149.9</c:v>
                </c:pt>
                <c:pt idx="855">
                  <c:v>149.9</c:v>
                </c:pt>
                <c:pt idx="856">
                  <c:v>150.5</c:v>
                </c:pt>
                <c:pt idx="857">
                  <c:v>150.5</c:v>
                </c:pt>
                <c:pt idx="858">
                  <c:v>150.5</c:v>
                </c:pt>
                <c:pt idx="859">
                  <c:v>150.5</c:v>
                </c:pt>
                <c:pt idx="860">
                  <c:v>151.19999999999999</c:v>
                </c:pt>
                <c:pt idx="861">
                  <c:v>151.19999999999999</c:v>
                </c:pt>
                <c:pt idx="862">
                  <c:v>151.19999999999999</c:v>
                </c:pt>
                <c:pt idx="863">
                  <c:v>151.19999999999999</c:v>
                </c:pt>
                <c:pt idx="864">
                  <c:v>151.80000000000001</c:v>
                </c:pt>
                <c:pt idx="865">
                  <c:v>151.80000000000001</c:v>
                </c:pt>
                <c:pt idx="866">
                  <c:v>151.80000000000001</c:v>
                </c:pt>
                <c:pt idx="867">
                  <c:v>151.80000000000001</c:v>
                </c:pt>
                <c:pt idx="868">
                  <c:v>152.4</c:v>
                </c:pt>
                <c:pt idx="869">
                  <c:v>152.4</c:v>
                </c:pt>
                <c:pt idx="870">
                  <c:v>152.4</c:v>
                </c:pt>
                <c:pt idx="871">
                  <c:v>152.4</c:v>
                </c:pt>
                <c:pt idx="872">
                  <c:v>153.1</c:v>
                </c:pt>
                <c:pt idx="873">
                  <c:v>153.1</c:v>
                </c:pt>
                <c:pt idx="874">
                  <c:v>153.1</c:v>
                </c:pt>
                <c:pt idx="875">
                  <c:v>153.69999999999999</c:v>
                </c:pt>
                <c:pt idx="876">
                  <c:v>153.69999999999999</c:v>
                </c:pt>
                <c:pt idx="877">
                  <c:v>153.69999999999999</c:v>
                </c:pt>
                <c:pt idx="878">
                  <c:v>154.30000000000001</c:v>
                </c:pt>
                <c:pt idx="879">
                  <c:v>154.30000000000001</c:v>
                </c:pt>
                <c:pt idx="880">
                  <c:v>154.30000000000001</c:v>
                </c:pt>
                <c:pt idx="881">
                  <c:v>154.30000000000001</c:v>
                </c:pt>
                <c:pt idx="882">
                  <c:v>155</c:v>
                </c:pt>
                <c:pt idx="883">
                  <c:v>155</c:v>
                </c:pt>
                <c:pt idx="884">
                  <c:v>155</c:v>
                </c:pt>
                <c:pt idx="885">
                  <c:v>155</c:v>
                </c:pt>
                <c:pt idx="886">
                  <c:v>155.6</c:v>
                </c:pt>
                <c:pt idx="887">
                  <c:v>155.6</c:v>
                </c:pt>
                <c:pt idx="888">
                  <c:v>155.6</c:v>
                </c:pt>
                <c:pt idx="889">
                  <c:v>155.6</c:v>
                </c:pt>
                <c:pt idx="890">
                  <c:v>156.19999999999999</c:v>
                </c:pt>
                <c:pt idx="891">
                  <c:v>156.19999999999999</c:v>
                </c:pt>
                <c:pt idx="892">
                  <c:v>156.19999999999999</c:v>
                </c:pt>
                <c:pt idx="893">
                  <c:v>156.19999999999999</c:v>
                </c:pt>
                <c:pt idx="894">
                  <c:v>156.9</c:v>
                </c:pt>
                <c:pt idx="895">
                  <c:v>156.9</c:v>
                </c:pt>
                <c:pt idx="896">
                  <c:v>156.9</c:v>
                </c:pt>
                <c:pt idx="897">
                  <c:v>157.5</c:v>
                </c:pt>
                <c:pt idx="898">
                  <c:v>157.5</c:v>
                </c:pt>
                <c:pt idx="899">
                  <c:v>157.5</c:v>
                </c:pt>
                <c:pt idx="900">
                  <c:v>157.5</c:v>
                </c:pt>
                <c:pt idx="901">
                  <c:v>158.19999999999999</c:v>
                </c:pt>
                <c:pt idx="902">
                  <c:v>158.19999999999999</c:v>
                </c:pt>
                <c:pt idx="903">
                  <c:v>158.19999999999999</c:v>
                </c:pt>
                <c:pt idx="904">
                  <c:v>158.19999999999999</c:v>
                </c:pt>
                <c:pt idx="905">
                  <c:v>158.80000000000001</c:v>
                </c:pt>
                <c:pt idx="906">
                  <c:v>158.80000000000001</c:v>
                </c:pt>
                <c:pt idx="907">
                  <c:v>158.80000000000001</c:v>
                </c:pt>
                <c:pt idx="908">
                  <c:v>158.80000000000001</c:v>
                </c:pt>
                <c:pt idx="909">
                  <c:v>159.4</c:v>
                </c:pt>
                <c:pt idx="910">
                  <c:v>159.4</c:v>
                </c:pt>
                <c:pt idx="911">
                  <c:v>159.4</c:v>
                </c:pt>
                <c:pt idx="912">
                  <c:v>160.1</c:v>
                </c:pt>
                <c:pt idx="913">
                  <c:v>160.1</c:v>
                </c:pt>
                <c:pt idx="914">
                  <c:v>160.1</c:v>
                </c:pt>
                <c:pt idx="915">
                  <c:v>160.69999999999999</c:v>
                </c:pt>
                <c:pt idx="916">
                  <c:v>160.1</c:v>
                </c:pt>
                <c:pt idx="917">
                  <c:v>160.69999999999999</c:v>
                </c:pt>
                <c:pt idx="918">
                  <c:v>160.69999999999999</c:v>
                </c:pt>
                <c:pt idx="919">
                  <c:v>160.69999999999999</c:v>
                </c:pt>
                <c:pt idx="920">
                  <c:v>160.69999999999999</c:v>
                </c:pt>
                <c:pt idx="921">
                  <c:v>161.30000000000001</c:v>
                </c:pt>
                <c:pt idx="922">
                  <c:v>161.30000000000001</c:v>
                </c:pt>
                <c:pt idx="923">
                  <c:v>161.30000000000001</c:v>
                </c:pt>
                <c:pt idx="924">
                  <c:v>161.30000000000001</c:v>
                </c:pt>
                <c:pt idx="925">
                  <c:v>162</c:v>
                </c:pt>
                <c:pt idx="926">
                  <c:v>162</c:v>
                </c:pt>
                <c:pt idx="927">
                  <c:v>162</c:v>
                </c:pt>
                <c:pt idx="928">
                  <c:v>162</c:v>
                </c:pt>
                <c:pt idx="929">
                  <c:v>162.6</c:v>
                </c:pt>
                <c:pt idx="930">
                  <c:v>162.6</c:v>
                </c:pt>
                <c:pt idx="931">
                  <c:v>163.19999999999999</c:v>
                </c:pt>
                <c:pt idx="932">
                  <c:v>162.6</c:v>
                </c:pt>
                <c:pt idx="933">
                  <c:v>163.19999999999999</c:v>
                </c:pt>
                <c:pt idx="934">
                  <c:v>163.19999999999999</c:v>
                </c:pt>
                <c:pt idx="935">
                  <c:v>163.19999999999999</c:v>
                </c:pt>
                <c:pt idx="936">
                  <c:v>163.9</c:v>
                </c:pt>
                <c:pt idx="937">
                  <c:v>163.9</c:v>
                </c:pt>
                <c:pt idx="938">
                  <c:v>163.9</c:v>
                </c:pt>
                <c:pt idx="939">
                  <c:v>163.9</c:v>
                </c:pt>
                <c:pt idx="940">
                  <c:v>164.5</c:v>
                </c:pt>
                <c:pt idx="941">
                  <c:v>163.9</c:v>
                </c:pt>
                <c:pt idx="942">
                  <c:v>164.5</c:v>
                </c:pt>
                <c:pt idx="943">
                  <c:v>164.5</c:v>
                </c:pt>
                <c:pt idx="944">
                  <c:v>164.5</c:v>
                </c:pt>
                <c:pt idx="945">
                  <c:v>164.5</c:v>
                </c:pt>
                <c:pt idx="946">
                  <c:v>165.1</c:v>
                </c:pt>
                <c:pt idx="947">
                  <c:v>165.1</c:v>
                </c:pt>
                <c:pt idx="948">
                  <c:v>165.1</c:v>
                </c:pt>
                <c:pt idx="949">
                  <c:v>165.8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  <c:pt idx="796">
                  <c:v>1.984</c:v>
                </c:pt>
                <c:pt idx="797">
                  <c:v>1.9850000000000001</c:v>
                </c:pt>
                <c:pt idx="798">
                  <c:v>1.986</c:v>
                </c:pt>
                <c:pt idx="799">
                  <c:v>1.9870000000000001</c:v>
                </c:pt>
                <c:pt idx="800">
                  <c:v>1.9870000000000001</c:v>
                </c:pt>
                <c:pt idx="801">
                  <c:v>1.988</c:v>
                </c:pt>
                <c:pt idx="802">
                  <c:v>1.9890000000000001</c:v>
                </c:pt>
                <c:pt idx="803">
                  <c:v>1.99</c:v>
                </c:pt>
                <c:pt idx="804">
                  <c:v>1.9910000000000001</c:v>
                </c:pt>
                <c:pt idx="805">
                  <c:v>1.992</c:v>
                </c:pt>
                <c:pt idx="806">
                  <c:v>1.992</c:v>
                </c:pt>
                <c:pt idx="807">
                  <c:v>1.9930000000000001</c:v>
                </c:pt>
                <c:pt idx="808">
                  <c:v>1.994</c:v>
                </c:pt>
                <c:pt idx="809">
                  <c:v>1.9950000000000001</c:v>
                </c:pt>
                <c:pt idx="810">
                  <c:v>1.996</c:v>
                </c:pt>
                <c:pt idx="811">
                  <c:v>1.9970000000000001</c:v>
                </c:pt>
                <c:pt idx="812">
                  <c:v>1.998</c:v>
                </c:pt>
                <c:pt idx="813">
                  <c:v>1.9990000000000001</c:v>
                </c:pt>
                <c:pt idx="814">
                  <c:v>1.9990000000000001</c:v>
                </c:pt>
                <c:pt idx="815">
                  <c:v>2</c:v>
                </c:pt>
                <c:pt idx="816">
                  <c:v>2.0009999999999999</c:v>
                </c:pt>
                <c:pt idx="817">
                  <c:v>2.0019999999999998</c:v>
                </c:pt>
                <c:pt idx="818">
                  <c:v>2.0019999999999998</c:v>
                </c:pt>
                <c:pt idx="819">
                  <c:v>2.0030000000000001</c:v>
                </c:pt>
                <c:pt idx="820">
                  <c:v>2.004</c:v>
                </c:pt>
                <c:pt idx="821">
                  <c:v>2.004</c:v>
                </c:pt>
                <c:pt idx="822">
                  <c:v>2.0049999999999999</c:v>
                </c:pt>
                <c:pt idx="823">
                  <c:v>2.0059999999999998</c:v>
                </c:pt>
                <c:pt idx="824">
                  <c:v>2.0070000000000001</c:v>
                </c:pt>
                <c:pt idx="825">
                  <c:v>2.0070000000000001</c:v>
                </c:pt>
                <c:pt idx="826">
                  <c:v>2.008</c:v>
                </c:pt>
                <c:pt idx="827">
                  <c:v>2.0089999999999999</c:v>
                </c:pt>
                <c:pt idx="828">
                  <c:v>2.0099999999999998</c:v>
                </c:pt>
                <c:pt idx="829">
                  <c:v>2.0099999999999998</c:v>
                </c:pt>
                <c:pt idx="830">
                  <c:v>2.0110000000000001</c:v>
                </c:pt>
                <c:pt idx="831">
                  <c:v>2.012</c:v>
                </c:pt>
                <c:pt idx="832">
                  <c:v>2.0129999999999999</c:v>
                </c:pt>
                <c:pt idx="833">
                  <c:v>2.0129999999999999</c:v>
                </c:pt>
                <c:pt idx="834">
                  <c:v>2.0139999999999998</c:v>
                </c:pt>
                <c:pt idx="835">
                  <c:v>2.0150000000000001</c:v>
                </c:pt>
                <c:pt idx="836">
                  <c:v>2.016</c:v>
                </c:pt>
                <c:pt idx="837">
                  <c:v>2.016</c:v>
                </c:pt>
                <c:pt idx="838">
                  <c:v>2.0169999999999999</c:v>
                </c:pt>
                <c:pt idx="839">
                  <c:v>2.0179999999999998</c:v>
                </c:pt>
                <c:pt idx="840">
                  <c:v>2.0190000000000001</c:v>
                </c:pt>
                <c:pt idx="841">
                  <c:v>2.0190000000000001</c:v>
                </c:pt>
                <c:pt idx="842">
                  <c:v>2.02</c:v>
                </c:pt>
                <c:pt idx="843">
                  <c:v>2.0209999999999999</c:v>
                </c:pt>
                <c:pt idx="844">
                  <c:v>2.0219999999999998</c:v>
                </c:pt>
                <c:pt idx="845">
                  <c:v>2.0219999999999998</c:v>
                </c:pt>
                <c:pt idx="846">
                  <c:v>2.0230000000000001</c:v>
                </c:pt>
                <c:pt idx="847">
                  <c:v>2.024</c:v>
                </c:pt>
                <c:pt idx="848">
                  <c:v>2.0249999999999999</c:v>
                </c:pt>
                <c:pt idx="849">
                  <c:v>2.0249999999999999</c:v>
                </c:pt>
                <c:pt idx="850">
                  <c:v>2.0259999999999998</c:v>
                </c:pt>
                <c:pt idx="851">
                  <c:v>2.0270000000000001</c:v>
                </c:pt>
                <c:pt idx="852">
                  <c:v>2.028</c:v>
                </c:pt>
                <c:pt idx="853">
                  <c:v>2.028</c:v>
                </c:pt>
                <c:pt idx="854">
                  <c:v>2.0289999999999999</c:v>
                </c:pt>
                <c:pt idx="855">
                  <c:v>2.0299999999999998</c:v>
                </c:pt>
                <c:pt idx="856">
                  <c:v>2.0310000000000001</c:v>
                </c:pt>
                <c:pt idx="857">
                  <c:v>2.0310000000000001</c:v>
                </c:pt>
                <c:pt idx="858">
                  <c:v>2.032</c:v>
                </c:pt>
                <c:pt idx="859">
                  <c:v>2.0329999999999999</c:v>
                </c:pt>
                <c:pt idx="860">
                  <c:v>2.0339999999999998</c:v>
                </c:pt>
                <c:pt idx="861">
                  <c:v>2.0339999999999998</c:v>
                </c:pt>
                <c:pt idx="862">
                  <c:v>2.0350000000000001</c:v>
                </c:pt>
                <c:pt idx="863">
                  <c:v>2.036</c:v>
                </c:pt>
                <c:pt idx="864">
                  <c:v>2.0369999999999999</c:v>
                </c:pt>
                <c:pt idx="865">
                  <c:v>2.0369999999999999</c:v>
                </c:pt>
                <c:pt idx="866">
                  <c:v>2.0379999999999998</c:v>
                </c:pt>
                <c:pt idx="867">
                  <c:v>2.0390000000000001</c:v>
                </c:pt>
                <c:pt idx="868">
                  <c:v>2.04</c:v>
                </c:pt>
                <c:pt idx="869">
                  <c:v>2.04</c:v>
                </c:pt>
                <c:pt idx="870">
                  <c:v>2.0409999999999999</c:v>
                </c:pt>
                <c:pt idx="871">
                  <c:v>2.0419999999999998</c:v>
                </c:pt>
                <c:pt idx="872">
                  <c:v>2.0430000000000001</c:v>
                </c:pt>
                <c:pt idx="873">
                  <c:v>2.0430000000000001</c:v>
                </c:pt>
                <c:pt idx="874">
                  <c:v>2.044</c:v>
                </c:pt>
                <c:pt idx="875">
                  <c:v>2.0449999999999999</c:v>
                </c:pt>
                <c:pt idx="876">
                  <c:v>2.0459999999999998</c:v>
                </c:pt>
                <c:pt idx="877">
                  <c:v>2.0459999999999998</c:v>
                </c:pt>
                <c:pt idx="878">
                  <c:v>2.0470000000000002</c:v>
                </c:pt>
                <c:pt idx="879">
                  <c:v>2.048</c:v>
                </c:pt>
                <c:pt idx="880">
                  <c:v>2.0489999999999999</c:v>
                </c:pt>
                <c:pt idx="881">
                  <c:v>2.0489999999999999</c:v>
                </c:pt>
                <c:pt idx="882">
                  <c:v>2.0499999999999998</c:v>
                </c:pt>
                <c:pt idx="883">
                  <c:v>2.0510000000000002</c:v>
                </c:pt>
                <c:pt idx="884">
                  <c:v>2.052</c:v>
                </c:pt>
                <c:pt idx="885">
                  <c:v>2.052</c:v>
                </c:pt>
                <c:pt idx="886">
                  <c:v>2.0529999999999999</c:v>
                </c:pt>
                <c:pt idx="887">
                  <c:v>2.0539999999999998</c:v>
                </c:pt>
                <c:pt idx="888">
                  <c:v>2.0550000000000002</c:v>
                </c:pt>
                <c:pt idx="889">
                  <c:v>2.0550000000000002</c:v>
                </c:pt>
                <c:pt idx="890">
                  <c:v>2.056</c:v>
                </c:pt>
                <c:pt idx="891">
                  <c:v>2.0569999999999999</c:v>
                </c:pt>
                <c:pt idx="892">
                  <c:v>2.0579999999999998</c:v>
                </c:pt>
                <c:pt idx="893">
                  <c:v>2.0579999999999998</c:v>
                </c:pt>
                <c:pt idx="894">
                  <c:v>2.0590000000000002</c:v>
                </c:pt>
                <c:pt idx="895">
                  <c:v>2.06</c:v>
                </c:pt>
                <c:pt idx="896">
                  <c:v>2.0609999999999999</c:v>
                </c:pt>
                <c:pt idx="897">
                  <c:v>2.0609999999999999</c:v>
                </c:pt>
                <c:pt idx="898">
                  <c:v>2.0619999999999998</c:v>
                </c:pt>
                <c:pt idx="899">
                  <c:v>2.0630000000000002</c:v>
                </c:pt>
                <c:pt idx="900">
                  <c:v>2.0640000000000001</c:v>
                </c:pt>
                <c:pt idx="901">
                  <c:v>2.0640000000000001</c:v>
                </c:pt>
                <c:pt idx="902">
                  <c:v>2.0649999999999999</c:v>
                </c:pt>
                <c:pt idx="903">
                  <c:v>2.0659999999999998</c:v>
                </c:pt>
                <c:pt idx="904">
                  <c:v>2.0670000000000002</c:v>
                </c:pt>
                <c:pt idx="905">
                  <c:v>2.0670000000000002</c:v>
                </c:pt>
                <c:pt idx="906">
                  <c:v>2.0680000000000001</c:v>
                </c:pt>
                <c:pt idx="907">
                  <c:v>2.069</c:v>
                </c:pt>
                <c:pt idx="908">
                  <c:v>2.0699999999999998</c:v>
                </c:pt>
                <c:pt idx="909">
                  <c:v>2.0699999999999998</c:v>
                </c:pt>
                <c:pt idx="910">
                  <c:v>2.0710000000000002</c:v>
                </c:pt>
                <c:pt idx="911">
                  <c:v>2.0720000000000001</c:v>
                </c:pt>
                <c:pt idx="912">
                  <c:v>2.073</c:v>
                </c:pt>
                <c:pt idx="913">
                  <c:v>2.073</c:v>
                </c:pt>
                <c:pt idx="914">
                  <c:v>2.0739999999999998</c:v>
                </c:pt>
                <c:pt idx="915">
                  <c:v>2.0750000000000002</c:v>
                </c:pt>
                <c:pt idx="916">
                  <c:v>2.0760000000000001</c:v>
                </c:pt>
                <c:pt idx="917">
                  <c:v>2.0760000000000001</c:v>
                </c:pt>
                <c:pt idx="918">
                  <c:v>2.077</c:v>
                </c:pt>
                <c:pt idx="919">
                  <c:v>2.0779999999999998</c:v>
                </c:pt>
                <c:pt idx="920">
                  <c:v>2.0790000000000002</c:v>
                </c:pt>
                <c:pt idx="921">
                  <c:v>2.0790000000000002</c:v>
                </c:pt>
                <c:pt idx="922">
                  <c:v>2.08</c:v>
                </c:pt>
                <c:pt idx="923">
                  <c:v>2.081</c:v>
                </c:pt>
                <c:pt idx="924">
                  <c:v>2.0819999999999999</c:v>
                </c:pt>
                <c:pt idx="925">
                  <c:v>2.0819999999999999</c:v>
                </c:pt>
                <c:pt idx="926">
                  <c:v>2.0830000000000002</c:v>
                </c:pt>
                <c:pt idx="927">
                  <c:v>2.0840000000000001</c:v>
                </c:pt>
                <c:pt idx="928">
                  <c:v>2.085</c:v>
                </c:pt>
                <c:pt idx="929">
                  <c:v>2.085</c:v>
                </c:pt>
                <c:pt idx="930">
                  <c:v>2.0859999999999999</c:v>
                </c:pt>
                <c:pt idx="931">
                  <c:v>2.0870000000000002</c:v>
                </c:pt>
                <c:pt idx="932">
                  <c:v>2.0880000000000001</c:v>
                </c:pt>
                <c:pt idx="933">
                  <c:v>2.0880000000000001</c:v>
                </c:pt>
                <c:pt idx="934">
                  <c:v>2.089</c:v>
                </c:pt>
                <c:pt idx="935">
                  <c:v>2.09</c:v>
                </c:pt>
                <c:pt idx="936">
                  <c:v>2.0910000000000002</c:v>
                </c:pt>
                <c:pt idx="937">
                  <c:v>2.0910000000000002</c:v>
                </c:pt>
                <c:pt idx="938">
                  <c:v>2.0920000000000001</c:v>
                </c:pt>
                <c:pt idx="939">
                  <c:v>2.093</c:v>
                </c:pt>
                <c:pt idx="940">
                  <c:v>2.0939999999999999</c:v>
                </c:pt>
                <c:pt idx="941">
                  <c:v>2.0939999999999999</c:v>
                </c:pt>
                <c:pt idx="942">
                  <c:v>2.0950000000000002</c:v>
                </c:pt>
                <c:pt idx="943">
                  <c:v>2.0960000000000001</c:v>
                </c:pt>
                <c:pt idx="944">
                  <c:v>2.097</c:v>
                </c:pt>
                <c:pt idx="945">
                  <c:v>2.097</c:v>
                </c:pt>
                <c:pt idx="946">
                  <c:v>2.0979999999999999</c:v>
                </c:pt>
                <c:pt idx="947">
                  <c:v>2.0990000000000002</c:v>
                </c:pt>
                <c:pt idx="948">
                  <c:v>2.1</c:v>
                </c:pt>
                <c:pt idx="949">
                  <c:v>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  <c:pt idx="796">
                  <c:v>20.3</c:v>
                </c:pt>
                <c:pt idx="797">
                  <c:v>20.3</c:v>
                </c:pt>
                <c:pt idx="798">
                  <c:v>20.3</c:v>
                </c:pt>
                <c:pt idx="799">
                  <c:v>20.399999999999999</c:v>
                </c:pt>
                <c:pt idx="800">
                  <c:v>20.2</c:v>
                </c:pt>
                <c:pt idx="801">
                  <c:v>20.3</c:v>
                </c:pt>
                <c:pt idx="802">
                  <c:v>20.3</c:v>
                </c:pt>
                <c:pt idx="803">
                  <c:v>20.3</c:v>
                </c:pt>
                <c:pt idx="804">
                  <c:v>20.3</c:v>
                </c:pt>
                <c:pt idx="805">
                  <c:v>20.3</c:v>
                </c:pt>
                <c:pt idx="806">
                  <c:v>20.2</c:v>
                </c:pt>
                <c:pt idx="807">
                  <c:v>20.3</c:v>
                </c:pt>
                <c:pt idx="808">
                  <c:v>20.2</c:v>
                </c:pt>
                <c:pt idx="809">
                  <c:v>20.3</c:v>
                </c:pt>
                <c:pt idx="810">
                  <c:v>20.3</c:v>
                </c:pt>
                <c:pt idx="811">
                  <c:v>20.2</c:v>
                </c:pt>
                <c:pt idx="812">
                  <c:v>20.2</c:v>
                </c:pt>
                <c:pt idx="813">
                  <c:v>20.2</c:v>
                </c:pt>
                <c:pt idx="814">
                  <c:v>20.3</c:v>
                </c:pt>
                <c:pt idx="815">
                  <c:v>20.3</c:v>
                </c:pt>
                <c:pt idx="816">
                  <c:v>20.2</c:v>
                </c:pt>
                <c:pt idx="817">
                  <c:v>20.3</c:v>
                </c:pt>
                <c:pt idx="818">
                  <c:v>20.3</c:v>
                </c:pt>
                <c:pt idx="819">
                  <c:v>20.2</c:v>
                </c:pt>
                <c:pt idx="820">
                  <c:v>20.3</c:v>
                </c:pt>
                <c:pt idx="821">
                  <c:v>20.2</c:v>
                </c:pt>
                <c:pt idx="822">
                  <c:v>20.3</c:v>
                </c:pt>
                <c:pt idx="823">
                  <c:v>20.2</c:v>
                </c:pt>
                <c:pt idx="824">
                  <c:v>20.2</c:v>
                </c:pt>
                <c:pt idx="825">
                  <c:v>20.2</c:v>
                </c:pt>
                <c:pt idx="826">
                  <c:v>20.3</c:v>
                </c:pt>
                <c:pt idx="827">
                  <c:v>20.3</c:v>
                </c:pt>
                <c:pt idx="828">
                  <c:v>20.3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20.3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20.100000000000001</c:v>
                </c:pt>
                <c:pt idx="846">
                  <c:v>20.3</c:v>
                </c:pt>
                <c:pt idx="847">
                  <c:v>20.2</c:v>
                </c:pt>
                <c:pt idx="848">
                  <c:v>20.2</c:v>
                </c:pt>
                <c:pt idx="849">
                  <c:v>20.2</c:v>
                </c:pt>
                <c:pt idx="850">
                  <c:v>20.3</c:v>
                </c:pt>
                <c:pt idx="851">
                  <c:v>20.100000000000001</c:v>
                </c:pt>
                <c:pt idx="852">
                  <c:v>20.3</c:v>
                </c:pt>
                <c:pt idx="853">
                  <c:v>20.2</c:v>
                </c:pt>
                <c:pt idx="854">
                  <c:v>20.100000000000001</c:v>
                </c:pt>
                <c:pt idx="855">
                  <c:v>20.2</c:v>
                </c:pt>
                <c:pt idx="856">
                  <c:v>20.100000000000001</c:v>
                </c:pt>
                <c:pt idx="857">
                  <c:v>20.100000000000001</c:v>
                </c:pt>
                <c:pt idx="858">
                  <c:v>20.3</c:v>
                </c:pt>
                <c:pt idx="859">
                  <c:v>20.2</c:v>
                </c:pt>
                <c:pt idx="860">
                  <c:v>20</c:v>
                </c:pt>
                <c:pt idx="861">
                  <c:v>20.2</c:v>
                </c:pt>
                <c:pt idx="862">
                  <c:v>20.100000000000001</c:v>
                </c:pt>
                <c:pt idx="863">
                  <c:v>20.2</c:v>
                </c:pt>
                <c:pt idx="864">
                  <c:v>20.3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20.3</c:v>
                </c:pt>
                <c:pt idx="868">
                  <c:v>20.2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20.100000000000001</c:v>
                </c:pt>
                <c:pt idx="872">
                  <c:v>20.2</c:v>
                </c:pt>
                <c:pt idx="873">
                  <c:v>20.2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20.100000000000001</c:v>
                </c:pt>
                <c:pt idx="883">
                  <c:v>20.2</c:v>
                </c:pt>
                <c:pt idx="884">
                  <c:v>20.100000000000001</c:v>
                </c:pt>
                <c:pt idx="885">
                  <c:v>20.2</c:v>
                </c:pt>
                <c:pt idx="886">
                  <c:v>20.2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20.100000000000001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20.2</c:v>
                </c:pt>
                <c:pt idx="895">
                  <c:v>20.100000000000001</c:v>
                </c:pt>
                <c:pt idx="896">
                  <c:v>20.2</c:v>
                </c:pt>
                <c:pt idx="897">
                  <c:v>20.3</c:v>
                </c:pt>
                <c:pt idx="898">
                  <c:v>20.2</c:v>
                </c:pt>
                <c:pt idx="899">
                  <c:v>20.2</c:v>
                </c:pt>
                <c:pt idx="900">
                  <c:v>20.2</c:v>
                </c:pt>
                <c:pt idx="901">
                  <c:v>20.3</c:v>
                </c:pt>
                <c:pt idx="902">
                  <c:v>20.2</c:v>
                </c:pt>
                <c:pt idx="903">
                  <c:v>20.2</c:v>
                </c:pt>
                <c:pt idx="904">
                  <c:v>20.100000000000001</c:v>
                </c:pt>
                <c:pt idx="905">
                  <c:v>20.2</c:v>
                </c:pt>
                <c:pt idx="906">
                  <c:v>20.2</c:v>
                </c:pt>
                <c:pt idx="907">
                  <c:v>20.2</c:v>
                </c:pt>
                <c:pt idx="908">
                  <c:v>20.2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20.100000000000001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20.2</c:v>
                </c:pt>
                <c:pt idx="916">
                  <c:v>20.3</c:v>
                </c:pt>
                <c:pt idx="917">
                  <c:v>20.100000000000001</c:v>
                </c:pt>
                <c:pt idx="918">
                  <c:v>20.2</c:v>
                </c:pt>
                <c:pt idx="919">
                  <c:v>20.3</c:v>
                </c:pt>
                <c:pt idx="920">
                  <c:v>20.2</c:v>
                </c:pt>
                <c:pt idx="921">
                  <c:v>20.2</c:v>
                </c:pt>
                <c:pt idx="922">
                  <c:v>20.2</c:v>
                </c:pt>
                <c:pt idx="923">
                  <c:v>20.100000000000001</c:v>
                </c:pt>
                <c:pt idx="924">
                  <c:v>20.2</c:v>
                </c:pt>
                <c:pt idx="925">
                  <c:v>20.100000000000001</c:v>
                </c:pt>
                <c:pt idx="926">
                  <c:v>20.3</c:v>
                </c:pt>
                <c:pt idx="927">
                  <c:v>20.3</c:v>
                </c:pt>
                <c:pt idx="928">
                  <c:v>20.100000000000001</c:v>
                </c:pt>
                <c:pt idx="929">
                  <c:v>20.2</c:v>
                </c:pt>
                <c:pt idx="930">
                  <c:v>20.2</c:v>
                </c:pt>
                <c:pt idx="931">
                  <c:v>20.3</c:v>
                </c:pt>
                <c:pt idx="932">
                  <c:v>20.2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20.3</c:v>
                </c:pt>
                <c:pt idx="937">
                  <c:v>20.2</c:v>
                </c:pt>
                <c:pt idx="938">
                  <c:v>20.3</c:v>
                </c:pt>
                <c:pt idx="939">
                  <c:v>20.3</c:v>
                </c:pt>
                <c:pt idx="940">
                  <c:v>20.2</c:v>
                </c:pt>
                <c:pt idx="941">
                  <c:v>20.2</c:v>
                </c:pt>
                <c:pt idx="942">
                  <c:v>20.2</c:v>
                </c:pt>
                <c:pt idx="943">
                  <c:v>20.2</c:v>
                </c:pt>
                <c:pt idx="944">
                  <c:v>20.2</c:v>
                </c:pt>
                <c:pt idx="945">
                  <c:v>20.2</c:v>
                </c:pt>
                <c:pt idx="946">
                  <c:v>20.2</c:v>
                </c:pt>
                <c:pt idx="947">
                  <c:v>20.2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  <c:pt idx="796">
                  <c:v>20.5</c:v>
                </c:pt>
                <c:pt idx="797">
                  <c:v>20.399999999999999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20.399999999999999</c:v>
                </c:pt>
                <c:pt idx="801">
                  <c:v>20.5</c:v>
                </c:pt>
                <c:pt idx="802">
                  <c:v>20.5</c:v>
                </c:pt>
                <c:pt idx="803">
                  <c:v>20.399999999999999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20.399999999999999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20.399999999999999</c:v>
                </c:pt>
                <c:pt idx="815">
                  <c:v>20.399999999999999</c:v>
                </c:pt>
                <c:pt idx="816">
                  <c:v>20.5</c:v>
                </c:pt>
                <c:pt idx="817">
                  <c:v>20.399999999999999</c:v>
                </c:pt>
                <c:pt idx="818">
                  <c:v>20.399999999999999</c:v>
                </c:pt>
                <c:pt idx="819">
                  <c:v>20.5</c:v>
                </c:pt>
                <c:pt idx="820">
                  <c:v>20.399999999999999</c:v>
                </c:pt>
                <c:pt idx="821">
                  <c:v>20.399999999999999</c:v>
                </c:pt>
                <c:pt idx="822">
                  <c:v>20.399999999999999</c:v>
                </c:pt>
                <c:pt idx="823">
                  <c:v>20.5</c:v>
                </c:pt>
                <c:pt idx="824">
                  <c:v>20.399999999999999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</c:v>
                </c:pt>
                <c:pt idx="830">
                  <c:v>20.399999999999999</c:v>
                </c:pt>
                <c:pt idx="831">
                  <c:v>20.399999999999999</c:v>
                </c:pt>
                <c:pt idx="832">
                  <c:v>20.399999999999999</c:v>
                </c:pt>
                <c:pt idx="833">
                  <c:v>20.3</c:v>
                </c:pt>
                <c:pt idx="834">
                  <c:v>20.3</c:v>
                </c:pt>
                <c:pt idx="835">
                  <c:v>20.3</c:v>
                </c:pt>
                <c:pt idx="836">
                  <c:v>20.3</c:v>
                </c:pt>
                <c:pt idx="837">
                  <c:v>20.3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20.3</c:v>
                </c:pt>
                <c:pt idx="842">
                  <c:v>20.3</c:v>
                </c:pt>
                <c:pt idx="843">
                  <c:v>20.2</c:v>
                </c:pt>
                <c:pt idx="844">
                  <c:v>20.3</c:v>
                </c:pt>
                <c:pt idx="845">
                  <c:v>20.399999999999999</c:v>
                </c:pt>
                <c:pt idx="846">
                  <c:v>20.3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20.399999999999999</c:v>
                </c:pt>
                <c:pt idx="850">
                  <c:v>20.2</c:v>
                </c:pt>
                <c:pt idx="851">
                  <c:v>20.3</c:v>
                </c:pt>
                <c:pt idx="852">
                  <c:v>20.3</c:v>
                </c:pt>
                <c:pt idx="853">
                  <c:v>20.399999999999999</c:v>
                </c:pt>
                <c:pt idx="854">
                  <c:v>20.399999999999999</c:v>
                </c:pt>
                <c:pt idx="855">
                  <c:v>20.3</c:v>
                </c:pt>
                <c:pt idx="856">
                  <c:v>20.3</c:v>
                </c:pt>
                <c:pt idx="857">
                  <c:v>20.2</c:v>
                </c:pt>
                <c:pt idx="858">
                  <c:v>20.3</c:v>
                </c:pt>
                <c:pt idx="859">
                  <c:v>20.3</c:v>
                </c:pt>
                <c:pt idx="860">
                  <c:v>20.3</c:v>
                </c:pt>
                <c:pt idx="861">
                  <c:v>20.5</c:v>
                </c:pt>
                <c:pt idx="862">
                  <c:v>20.3</c:v>
                </c:pt>
                <c:pt idx="863">
                  <c:v>20.3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20.3</c:v>
                </c:pt>
                <c:pt idx="867">
                  <c:v>20.3</c:v>
                </c:pt>
                <c:pt idx="868">
                  <c:v>20.3</c:v>
                </c:pt>
                <c:pt idx="869">
                  <c:v>20.3</c:v>
                </c:pt>
                <c:pt idx="870">
                  <c:v>20.3</c:v>
                </c:pt>
                <c:pt idx="871">
                  <c:v>20.2</c:v>
                </c:pt>
                <c:pt idx="872">
                  <c:v>20.399999999999999</c:v>
                </c:pt>
                <c:pt idx="873">
                  <c:v>20.2</c:v>
                </c:pt>
                <c:pt idx="874">
                  <c:v>20.3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20.3</c:v>
                </c:pt>
                <c:pt idx="878">
                  <c:v>20.3</c:v>
                </c:pt>
                <c:pt idx="879">
                  <c:v>20.3</c:v>
                </c:pt>
                <c:pt idx="880">
                  <c:v>20.2</c:v>
                </c:pt>
                <c:pt idx="881">
                  <c:v>20.3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20.3</c:v>
                </c:pt>
                <c:pt idx="886">
                  <c:v>20.3</c:v>
                </c:pt>
                <c:pt idx="887">
                  <c:v>20.3</c:v>
                </c:pt>
                <c:pt idx="888">
                  <c:v>20.399999999999999</c:v>
                </c:pt>
                <c:pt idx="889">
                  <c:v>20.2</c:v>
                </c:pt>
                <c:pt idx="890">
                  <c:v>20.399999999999999</c:v>
                </c:pt>
                <c:pt idx="891">
                  <c:v>20.3</c:v>
                </c:pt>
                <c:pt idx="892">
                  <c:v>20.3</c:v>
                </c:pt>
                <c:pt idx="893">
                  <c:v>20.2</c:v>
                </c:pt>
                <c:pt idx="894">
                  <c:v>20.3</c:v>
                </c:pt>
                <c:pt idx="895">
                  <c:v>20.2</c:v>
                </c:pt>
                <c:pt idx="896">
                  <c:v>20.3</c:v>
                </c:pt>
                <c:pt idx="897">
                  <c:v>20.3</c:v>
                </c:pt>
                <c:pt idx="898">
                  <c:v>20.2</c:v>
                </c:pt>
                <c:pt idx="899">
                  <c:v>20.3</c:v>
                </c:pt>
                <c:pt idx="900">
                  <c:v>20.399999999999999</c:v>
                </c:pt>
                <c:pt idx="901">
                  <c:v>20.2</c:v>
                </c:pt>
                <c:pt idx="902">
                  <c:v>20.399999999999999</c:v>
                </c:pt>
                <c:pt idx="903">
                  <c:v>20.399999999999999</c:v>
                </c:pt>
                <c:pt idx="904">
                  <c:v>20.399999999999999</c:v>
                </c:pt>
                <c:pt idx="905">
                  <c:v>20.3</c:v>
                </c:pt>
                <c:pt idx="906">
                  <c:v>20.5</c:v>
                </c:pt>
                <c:pt idx="907">
                  <c:v>20.2</c:v>
                </c:pt>
                <c:pt idx="908">
                  <c:v>20.399999999999999</c:v>
                </c:pt>
                <c:pt idx="909">
                  <c:v>20.399999999999999</c:v>
                </c:pt>
                <c:pt idx="910">
                  <c:v>20.2</c:v>
                </c:pt>
                <c:pt idx="911">
                  <c:v>20.2</c:v>
                </c:pt>
                <c:pt idx="912">
                  <c:v>20.3</c:v>
                </c:pt>
                <c:pt idx="913">
                  <c:v>20.2</c:v>
                </c:pt>
                <c:pt idx="914">
                  <c:v>20.3</c:v>
                </c:pt>
                <c:pt idx="915">
                  <c:v>20.399999999999999</c:v>
                </c:pt>
                <c:pt idx="916">
                  <c:v>20.3</c:v>
                </c:pt>
                <c:pt idx="917">
                  <c:v>20.2</c:v>
                </c:pt>
                <c:pt idx="918">
                  <c:v>20.3</c:v>
                </c:pt>
                <c:pt idx="919">
                  <c:v>20.3</c:v>
                </c:pt>
                <c:pt idx="920">
                  <c:v>20.3</c:v>
                </c:pt>
                <c:pt idx="921">
                  <c:v>20.3</c:v>
                </c:pt>
                <c:pt idx="922">
                  <c:v>20.3</c:v>
                </c:pt>
                <c:pt idx="923">
                  <c:v>20.3</c:v>
                </c:pt>
                <c:pt idx="924">
                  <c:v>20.399999999999999</c:v>
                </c:pt>
                <c:pt idx="925">
                  <c:v>20.2</c:v>
                </c:pt>
                <c:pt idx="926">
                  <c:v>20.2</c:v>
                </c:pt>
                <c:pt idx="927">
                  <c:v>20.3</c:v>
                </c:pt>
                <c:pt idx="928">
                  <c:v>20.3</c:v>
                </c:pt>
                <c:pt idx="929">
                  <c:v>20.3</c:v>
                </c:pt>
                <c:pt idx="930">
                  <c:v>20.3</c:v>
                </c:pt>
                <c:pt idx="931">
                  <c:v>20.399999999999999</c:v>
                </c:pt>
                <c:pt idx="932">
                  <c:v>20.3</c:v>
                </c:pt>
                <c:pt idx="933">
                  <c:v>20.3</c:v>
                </c:pt>
                <c:pt idx="934">
                  <c:v>20.3</c:v>
                </c:pt>
                <c:pt idx="935">
                  <c:v>20.3</c:v>
                </c:pt>
                <c:pt idx="936">
                  <c:v>20.3</c:v>
                </c:pt>
                <c:pt idx="937">
                  <c:v>20.5</c:v>
                </c:pt>
                <c:pt idx="938">
                  <c:v>20.2</c:v>
                </c:pt>
                <c:pt idx="939">
                  <c:v>20.3</c:v>
                </c:pt>
                <c:pt idx="940">
                  <c:v>20.3</c:v>
                </c:pt>
                <c:pt idx="941">
                  <c:v>20.3</c:v>
                </c:pt>
                <c:pt idx="942">
                  <c:v>20.399999999999999</c:v>
                </c:pt>
                <c:pt idx="943">
                  <c:v>20.399999999999999</c:v>
                </c:pt>
                <c:pt idx="944">
                  <c:v>20.399999999999999</c:v>
                </c:pt>
                <c:pt idx="945">
                  <c:v>20.399999999999999</c:v>
                </c:pt>
                <c:pt idx="946">
                  <c:v>20.2</c:v>
                </c:pt>
                <c:pt idx="947">
                  <c:v>20.3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20.9</c:v>
                </c:pt>
                <c:pt idx="801">
                  <c:v>21</c:v>
                </c:pt>
                <c:pt idx="802">
                  <c:v>21.1</c:v>
                </c:pt>
                <c:pt idx="803">
                  <c:v>20.9</c:v>
                </c:pt>
                <c:pt idx="804">
                  <c:v>20.9</c:v>
                </c:pt>
                <c:pt idx="805">
                  <c:v>20.9</c:v>
                </c:pt>
                <c:pt idx="806">
                  <c:v>21</c:v>
                </c:pt>
                <c:pt idx="807">
                  <c:v>21</c:v>
                </c:pt>
                <c:pt idx="808">
                  <c:v>21.1</c:v>
                </c:pt>
                <c:pt idx="809">
                  <c:v>21.1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21.1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20.9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21.1</c:v>
                </c:pt>
                <c:pt idx="824">
                  <c:v>20.9</c:v>
                </c:pt>
                <c:pt idx="825">
                  <c:v>21</c:v>
                </c:pt>
                <c:pt idx="826">
                  <c:v>21.1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20.9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20.9</c:v>
                </c:pt>
                <c:pt idx="835">
                  <c:v>20.9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20.9</c:v>
                </c:pt>
                <c:pt idx="843">
                  <c:v>20.9</c:v>
                </c:pt>
                <c:pt idx="844">
                  <c:v>21</c:v>
                </c:pt>
                <c:pt idx="845">
                  <c:v>20.9</c:v>
                </c:pt>
                <c:pt idx="846">
                  <c:v>20.9</c:v>
                </c:pt>
                <c:pt idx="847">
                  <c:v>20.9</c:v>
                </c:pt>
                <c:pt idx="848">
                  <c:v>20.9</c:v>
                </c:pt>
                <c:pt idx="849">
                  <c:v>21</c:v>
                </c:pt>
                <c:pt idx="850">
                  <c:v>21.1</c:v>
                </c:pt>
                <c:pt idx="851">
                  <c:v>20.9</c:v>
                </c:pt>
                <c:pt idx="852">
                  <c:v>20.9</c:v>
                </c:pt>
                <c:pt idx="853">
                  <c:v>20.9</c:v>
                </c:pt>
                <c:pt idx="854">
                  <c:v>20.9</c:v>
                </c:pt>
                <c:pt idx="855">
                  <c:v>21</c:v>
                </c:pt>
                <c:pt idx="856">
                  <c:v>20.9</c:v>
                </c:pt>
                <c:pt idx="857">
                  <c:v>21</c:v>
                </c:pt>
                <c:pt idx="858">
                  <c:v>20.9</c:v>
                </c:pt>
                <c:pt idx="859">
                  <c:v>20.9</c:v>
                </c:pt>
                <c:pt idx="860">
                  <c:v>20.9</c:v>
                </c:pt>
                <c:pt idx="861">
                  <c:v>20.9</c:v>
                </c:pt>
                <c:pt idx="862">
                  <c:v>21</c:v>
                </c:pt>
                <c:pt idx="863">
                  <c:v>20.9</c:v>
                </c:pt>
                <c:pt idx="864">
                  <c:v>20.9</c:v>
                </c:pt>
                <c:pt idx="865">
                  <c:v>20.9</c:v>
                </c:pt>
                <c:pt idx="866">
                  <c:v>20.9</c:v>
                </c:pt>
                <c:pt idx="867">
                  <c:v>21</c:v>
                </c:pt>
                <c:pt idx="868">
                  <c:v>20.9</c:v>
                </c:pt>
                <c:pt idx="869">
                  <c:v>20.9</c:v>
                </c:pt>
                <c:pt idx="870">
                  <c:v>20.9</c:v>
                </c:pt>
                <c:pt idx="871">
                  <c:v>20.9</c:v>
                </c:pt>
                <c:pt idx="872">
                  <c:v>20.9</c:v>
                </c:pt>
                <c:pt idx="873">
                  <c:v>21</c:v>
                </c:pt>
                <c:pt idx="874">
                  <c:v>21</c:v>
                </c:pt>
                <c:pt idx="875">
                  <c:v>20.9</c:v>
                </c:pt>
                <c:pt idx="876">
                  <c:v>20.9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20.9</c:v>
                </c:pt>
                <c:pt idx="881">
                  <c:v>20.9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20.9</c:v>
                </c:pt>
                <c:pt idx="886">
                  <c:v>20.9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20.9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21</c:v>
                </c:pt>
                <c:pt idx="895">
                  <c:v>21</c:v>
                </c:pt>
                <c:pt idx="896">
                  <c:v>21.1</c:v>
                </c:pt>
                <c:pt idx="897">
                  <c:v>20.9</c:v>
                </c:pt>
                <c:pt idx="898">
                  <c:v>21</c:v>
                </c:pt>
                <c:pt idx="899">
                  <c:v>21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20.9</c:v>
                </c:pt>
                <c:pt idx="904">
                  <c:v>20.8</c:v>
                </c:pt>
                <c:pt idx="905">
                  <c:v>21</c:v>
                </c:pt>
                <c:pt idx="906">
                  <c:v>21</c:v>
                </c:pt>
                <c:pt idx="907">
                  <c:v>20.9</c:v>
                </c:pt>
                <c:pt idx="908">
                  <c:v>20.9</c:v>
                </c:pt>
                <c:pt idx="909">
                  <c:v>21</c:v>
                </c:pt>
                <c:pt idx="910">
                  <c:v>20.8</c:v>
                </c:pt>
                <c:pt idx="911">
                  <c:v>20.9</c:v>
                </c:pt>
                <c:pt idx="912">
                  <c:v>20.9</c:v>
                </c:pt>
                <c:pt idx="913">
                  <c:v>21</c:v>
                </c:pt>
                <c:pt idx="914">
                  <c:v>21</c:v>
                </c:pt>
                <c:pt idx="915">
                  <c:v>20.9</c:v>
                </c:pt>
                <c:pt idx="916">
                  <c:v>20.9</c:v>
                </c:pt>
                <c:pt idx="917">
                  <c:v>20.9</c:v>
                </c:pt>
                <c:pt idx="918">
                  <c:v>21</c:v>
                </c:pt>
                <c:pt idx="919">
                  <c:v>20.8</c:v>
                </c:pt>
                <c:pt idx="920">
                  <c:v>20.8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21</c:v>
                </c:pt>
                <c:pt idx="927">
                  <c:v>20.9</c:v>
                </c:pt>
                <c:pt idx="928">
                  <c:v>20.9</c:v>
                </c:pt>
                <c:pt idx="929">
                  <c:v>21</c:v>
                </c:pt>
                <c:pt idx="930">
                  <c:v>21</c:v>
                </c:pt>
                <c:pt idx="931">
                  <c:v>20.9</c:v>
                </c:pt>
                <c:pt idx="932">
                  <c:v>20.9</c:v>
                </c:pt>
                <c:pt idx="933">
                  <c:v>21</c:v>
                </c:pt>
                <c:pt idx="934">
                  <c:v>20.9</c:v>
                </c:pt>
                <c:pt idx="935">
                  <c:v>21</c:v>
                </c:pt>
                <c:pt idx="936">
                  <c:v>20.9</c:v>
                </c:pt>
                <c:pt idx="937">
                  <c:v>21</c:v>
                </c:pt>
                <c:pt idx="938">
                  <c:v>21.1</c:v>
                </c:pt>
                <c:pt idx="939">
                  <c:v>21</c:v>
                </c:pt>
                <c:pt idx="940">
                  <c:v>20.9</c:v>
                </c:pt>
                <c:pt idx="941">
                  <c:v>20.9</c:v>
                </c:pt>
                <c:pt idx="942">
                  <c:v>21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20.9</c:v>
                </c:pt>
                <c:pt idx="947">
                  <c:v>21</c:v>
                </c:pt>
                <c:pt idx="948">
                  <c:v>20.9</c:v>
                </c:pt>
                <c:pt idx="949">
                  <c:v>20.9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  <c:pt idx="796">
                  <c:v>48.3</c:v>
                </c:pt>
                <c:pt idx="797">
                  <c:v>48.3</c:v>
                </c:pt>
                <c:pt idx="798">
                  <c:v>47.6</c:v>
                </c:pt>
                <c:pt idx="799">
                  <c:v>47.6</c:v>
                </c:pt>
                <c:pt idx="800">
                  <c:v>47.6</c:v>
                </c:pt>
                <c:pt idx="801">
                  <c:v>47.6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46.3</c:v>
                </c:pt>
                <c:pt idx="807">
                  <c:v>46.3</c:v>
                </c:pt>
                <c:pt idx="808">
                  <c:v>46.3</c:v>
                </c:pt>
                <c:pt idx="809">
                  <c:v>46.3</c:v>
                </c:pt>
                <c:pt idx="810">
                  <c:v>45.6</c:v>
                </c:pt>
                <c:pt idx="811">
                  <c:v>45.6</c:v>
                </c:pt>
                <c:pt idx="812">
                  <c:v>45.6</c:v>
                </c:pt>
                <c:pt idx="813">
                  <c:v>44.9</c:v>
                </c:pt>
                <c:pt idx="814">
                  <c:v>44.9</c:v>
                </c:pt>
                <c:pt idx="815">
                  <c:v>44.9</c:v>
                </c:pt>
                <c:pt idx="816">
                  <c:v>44.9</c:v>
                </c:pt>
                <c:pt idx="817">
                  <c:v>44.3</c:v>
                </c:pt>
                <c:pt idx="818">
                  <c:v>44.3</c:v>
                </c:pt>
                <c:pt idx="819">
                  <c:v>44.3</c:v>
                </c:pt>
                <c:pt idx="820">
                  <c:v>44.3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42.9</c:v>
                </c:pt>
                <c:pt idx="825">
                  <c:v>42.9</c:v>
                </c:pt>
                <c:pt idx="826">
                  <c:v>42.9</c:v>
                </c:pt>
                <c:pt idx="827">
                  <c:v>42.9</c:v>
                </c:pt>
                <c:pt idx="828">
                  <c:v>42.2</c:v>
                </c:pt>
                <c:pt idx="829">
                  <c:v>42.2</c:v>
                </c:pt>
                <c:pt idx="830">
                  <c:v>42.2</c:v>
                </c:pt>
                <c:pt idx="831">
                  <c:v>42.2</c:v>
                </c:pt>
                <c:pt idx="832">
                  <c:v>42.2</c:v>
                </c:pt>
                <c:pt idx="833">
                  <c:v>41.6</c:v>
                </c:pt>
                <c:pt idx="834">
                  <c:v>41.6</c:v>
                </c:pt>
                <c:pt idx="835">
                  <c:v>41.6</c:v>
                </c:pt>
                <c:pt idx="836">
                  <c:v>40.9</c:v>
                </c:pt>
                <c:pt idx="837">
                  <c:v>41.6</c:v>
                </c:pt>
                <c:pt idx="838">
                  <c:v>40.9</c:v>
                </c:pt>
                <c:pt idx="839">
                  <c:v>40.9</c:v>
                </c:pt>
                <c:pt idx="840">
                  <c:v>40.9</c:v>
                </c:pt>
                <c:pt idx="841">
                  <c:v>40.9</c:v>
                </c:pt>
                <c:pt idx="842">
                  <c:v>40.200000000000003</c:v>
                </c:pt>
                <c:pt idx="843">
                  <c:v>40.200000000000003</c:v>
                </c:pt>
                <c:pt idx="844">
                  <c:v>40.200000000000003</c:v>
                </c:pt>
                <c:pt idx="845">
                  <c:v>40.200000000000003</c:v>
                </c:pt>
                <c:pt idx="846">
                  <c:v>39.5</c:v>
                </c:pt>
                <c:pt idx="847">
                  <c:v>39.5</c:v>
                </c:pt>
                <c:pt idx="848">
                  <c:v>39.5</c:v>
                </c:pt>
                <c:pt idx="849">
                  <c:v>39.5</c:v>
                </c:pt>
                <c:pt idx="850">
                  <c:v>39.5</c:v>
                </c:pt>
                <c:pt idx="851">
                  <c:v>38.9</c:v>
                </c:pt>
                <c:pt idx="852">
                  <c:v>38.9</c:v>
                </c:pt>
                <c:pt idx="853">
                  <c:v>38.9</c:v>
                </c:pt>
                <c:pt idx="854">
                  <c:v>38.9</c:v>
                </c:pt>
                <c:pt idx="855">
                  <c:v>38.9</c:v>
                </c:pt>
                <c:pt idx="856">
                  <c:v>38.200000000000003</c:v>
                </c:pt>
                <c:pt idx="857">
                  <c:v>38.200000000000003</c:v>
                </c:pt>
                <c:pt idx="858">
                  <c:v>38.200000000000003</c:v>
                </c:pt>
                <c:pt idx="859">
                  <c:v>38.200000000000003</c:v>
                </c:pt>
                <c:pt idx="860">
                  <c:v>37.5</c:v>
                </c:pt>
                <c:pt idx="861">
                  <c:v>37.5</c:v>
                </c:pt>
                <c:pt idx="862">
                  <c:v>37.5</c:v>
                </c:pt>
                <c:pt idx="863">
                  <c:v>37.5</c:v>
                </c:pt>
                <c:pt idx="864">
                  <c:v>36.799999999999997</c:v>
                </c:pt>
                <c:pt idx="865">
                  <c:v>36.799999999999997</c:v>
                </c:pt>
                <c:pt idx="866">
                  <c:v>36.799999999999997</c:v>
                </c:pt>
                <c:pt idx="867">
                  <c:v>36.799999999999997</c:v>
                </c:pt>
                <c:pt idx="868">
                  <c:v>36.799999999999997</c:v>
                </c:pt>
                <c:pt idx="869">
                  <c:v>36.200000000000003</c:v>
                </c:pt>
                <c:pt idx="870">
                  <c:v>36.200000000000003</c:v>
                </c:pt>
                <c:pt idx="871">
                  <c:v>36.200000000000003</c:v>
                </c:pt>
                <c:pt idx="872">
                  <c:v>36.200000000000003</c:v>
                </c:pt>
                <c:pt idx="873">
                  <c:v>36.200000000000003</c:v>
                </c:pt>
                <c:pt idx="874">
                  <c:v>35.5</c:v>
                </c:pt>
                <c:pt idx="875">
                  <c:v>36.200000000000003</c:v>
                </c:pt>
                <c:pt idx="876">
                  <c:v>35.5</c:v>
                </c:pt>
                <c:pt idx="877">
                  <c:v>35.5</c:v>
                </c:pt>
                <c:pt idx="878">
                  <c:v>35.5</c:v>
                </c:pt>
                <c:pt idx="879">
                  <c:v>35.5</c:v>
                </c:pt>
                <c:pt idx="880">
                  <c:v>35.5</c:v>
                </c:pt>
                <c:pt idx="881">
                  <c:v>34.799999999999997</c:v>
                </c:pt>
                <c:pt idx="882">
                  <c:v>34.799999999999997</c:v>
                </c:pt>
                <c:pt idx="883">
                  <c:v>34.799999999999997</c:v>
                </c:pt>
                <c:pt idx="884">
                  <c:v>34.799999999999997</c:v>
                </c:pt>
                <c:pt idx="885">
                  <c:v>34.799999999999997</c:v>
                </c:pt>
                <c:pt idx="886">
                  <c:v>34.1</c:v>
                </c:pt>
                <c:pt idx="887">
                  <c:v>34.1</c:v>
                </c:pt>
                <c:pt idx="888">
                  <c:v>34.1</c:v>
                </c:pt>
                <c:pt idx="889">
                  <c:v>34.1</c:v>
                </c:pt>
                <c:pt idx="890">
                  <c:v>33.5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33.5</c:v>
                </c:pt>
                <c:pt idx="895">
                  <c:v>32.799999999999997</c:v>
                </c:pt>
                <c:pt idx="896">
                  <c:v>32.799999999999997</c:v>
                </c:pt>
                <c:pt idx="897">
                  <c:v>32.799999999999997</c:v>
                </c:pt>
                <c:pt idx="898">
                  <c:v>32.799999999999997</c:v>
                </c:pt>
                <c:pt idx="899">
                  <c:v>32.799999999999997</c:v>
                </c:pt>
                <c:pt idx="900">
                  <c:v>32.799999999999997</c:v>
                </c:pt>
                <c:pt idx="901">
                  <c:v>32.1</c:v>
                </c:pt>
                <c:pt idx="902">
                  <c:v>32.1</c:v>
                </c:pt>
                <c:pt idx="903">
                  <c:v>32.1</c:v>
                </c:pt>
                <c:pt idx="904">
                  <c:v>32.1</c:v>
                </c:pt>
                <c:pt idx="905">
                  <c:v>32.1</c:v>
                </c:pt>
                <c:pt idx="906">
                  <c:v>32.1</c:v>
                </c:pt>
                <c:pt idx="907">
                  <c:v>32.1</c:v>
                </c:pt>
                <c:pt idx="908">
                  <c:v>31.4</c:v>
                </c:pt>
                <c:pt idx="909">
                  <c:v>31.4</c:v>
                </c:pt>
                <c:pt idx="910">
                  <c:v>31.4</c:v>
                </c:pt>
                <c:pt idx="911">
                  <c:v>31.4</c:v>
                </c:pt>
                <c:pt idx="912">
                  <c:v>30.8</c:v>
                </c:pt>
                <c:pt idx="913">
                  <c:v>30.8</c:v>
                </c:pt>
                <c:pt idx="914">
                  <c:v>30.8</c:v>
                </c:pt>
                <c:pt idx="915">
                  <c:v>30.8</c:v>
                </c:pt>
                <c:pt idx="916">
                  <c:v>30.8</c:v>
                </c:pt>
                <c:pt idx="917">
                  <c:v>30.1</c:v>
                </c:pt>
                <c:pt idx="918">
                  <c:v>30.1</c:v>
                </c:pt>
                <c:pt idx="919">
                  <c:v>30.1</c:v>
                </c:pt>
                <c:pt idx="920">
                  <c:v>30.1</c:v>
                </c:pt>
                <c:pt idx="921">
                  <c:v>30.1</c:v>
                </c:pt>
                <c:pt idx="922">
                  <c:v>30.1</c:v>
                </c:pt>
                <c:pt idx="923">
                  <c:v>30.1</c:v>
                </c:pt>
                <c:pt idx="924">
                  <c:v>29.4</c:v>
                </c:pt>
                <c:pt idx="925">
                  <c:v>29.4</c:v>
                </c:pt>
                <c:pt idx="926">
                  <c:v>29.4</c:v>
                </c:pt>
                <c:pt idx="927">
                  <c:v>29.4</c:v>
                </c:pt>
                <c:pt idx="928">
                  <c:v>28.7</c:v>
                </c:pt>
                <c:pt idx="929">
                  <c:v>28.7</c:v>
                </c:pt>
                <c:pt idx="930">
                  <c:v>28.7</c:v>
                </c:pt>
                <c:pt idx="931">
                  <c:v>28.7</c:v>
                </c:pt>
                <c:pt idx="932">
                  <c:v>28.7</c:v>
                </c:pt>
                <c:pt idx="933">
                  <c:v>28.7</c:v>
                </c:pt>
                <c:pt idx="934">
                  <c:v>28.1</c:v>
                </c:pt>
                <c:pt idx="935">
                  <c:v>28.1</c:v>
                </c:pt>
                <c:pt idx="936">
                  <c:v>28.1</c:v>
                </c:pt>
                <c:pt idx="937">
                  <c:v>28.1</c:v>
                </c:pt>
                <c:pt idx="938">
                  <c:v>28.1</c:v>
                </c:pt>
                <c:pt idx="939">
                  <c:v>28.1</c:v>
                </c:pt>
                <c:pt idx="940">
                  <c:v>27.4</c:v>
                </c:pt>
                <c:pt idx="941">
                  <c:v>27.4</c:v>
                </c:pt>
                <c:pt idx="942">
                  <c:v>27.4</c:v>
                </c:pt>
                <c:pt idx="943">
                  <c:v>27.4</c:v>
                </c:pt>
                <c:pt idx="944">
                  <c:v>27.4</c:v>
                </c:pt>
                <c:pt idx="945">
                  <c:v>26.7</c:v>
                </c:pt>
                <c:pt idx="946">
                  <c:v>26.7</c:v>
                </c:pt>
                <c:pt idx="947">
                  <c:v>26.7</c:v>
                </c:pt>
                <c:pt idx="948">
                  <c:v>26.7</c:v>
                </c:pt>
                <c:pt idx="949">
                  <c:v>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  <c:pt idx="796">
                  <c:v>138.5</c:v>
                </c:pt>
                <c:pt idx="797">
                  <c:v>139.1</c:v>
                </c:pt>
                <c:pt idx="798">
                  <c:v>139.1</c:v>
                </c:pt>
                <c:pt idx="799">
                  <c:v>139.69999999999999</c:v>
                </c:pt>
                <c:pt idx="800">
                  <c:v>139.69999999999999</c:v>
                </c:pt>
                <c:pt idx="801">
                  <c:v>139.69999999999999</c:v>
                </c:pt>
                <c:pt idx="802">
                  <c:v>140.4</c:v>
                </c:pt>
                <c:pt idx="803">
                  <c:v>140.4</c:v>
                </c:pt>
                <c:pt idx="804">
                  <c:v>140.4</c:v>
                </c:pt>
                <c:pt idx="805">
                  <c:v>140.4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141</c:v>
                </c:pt>
                <c:pt idx="810">
                  <c:v>141.6</c:v>
                </c:pt>
                <c:pt idx="811">
                  <c:v>141.6</c:v>
                </c:pt>
                <c:pt idx="812">
                  <c:v>142.30000000000001</c:v>
                </c:pt>
                <c:pt idx="813">
                  <c:v>142.30000000000001</c:v>
                </c:pt>
                <c:pt idx="814">
                  <c:v>142.30000000000001</c:v>
                </c:pt>
                <c:pt idx="815">
                  <c:v>142.9</c:v>
                </c:pt>
                <c:pt idx="816">
                  <c:v>142.9</c:v>
                </c:pt>
                <c:pt idx="817">
                  <c:v>142.9</c:v>
                </c:pt>
                <c:pt idx="818">
                  <c:v>143.5</c:v>
                </c:pt>
                <c:pt idx="819">
                  <c:v>143.5</c:v>
                </c:pt>
                <c:pt idx="820">
                  <c:v>143.5</c:v>
                </c:pt>
                <c:pt idx="821">
                  <c:v>143.5</c:v>
                </c:pt>
                <c:pt idx="822">
                  <c:v>144.19999999999999</c:v>
                </c:pt>
                <c:pt idx="823">
                  <c:v>144.19999999999999</c:v>
                </c:pt>
                <c:pt idx="824">
                  <c:v>144.19999999999999</c:v>
                </c:pt>
                <c:pt idx="825">
                  <c:v>144.80000000000001</c:v>
                </c:pt>
                <c:pt idx="826">
                  <c:v>144.80000000000001</c:v>
                </c:pt>
                <c:pt idx="827">
                  <c:v>144.80000000000001</c:v>
                </c:pt>
                <c:pt idx="828">
                  <c:v>144.80000000000001</c:v>
                </c:pt>
                <c:pt idx="829">
                  <c:v>145.5</c:v>
                </c:pt>
                <c:pt idx="830">
                  <c:v>145.5</c:v>
                </c:pt>
                <c:pt idx="831">
                  <c:v>145.5</c:v>
                </c:pt>
                <c:pt idx="832">
                  <c:v>145.5</c:v>
                </c:pt>
                <c:pt idx="833">
                  <c:v>146.1</c:v>
                </c:pt>
                <c:pt idx="834">
                  <c:v>146.1</c:v>
                </c:pt>
                <c:pt idx="835">
                  <c:v>146.1</c:v>
                </c:pt>
                <c:pt idx="836">
                  <c:v>146.69999999999999</c:v>
                </c:pt>
                <c:pt idx="837">
                  <c:v>146.69999999999999</c:v>
                </c:pt>
                <c:pt idx="838">
                  <c:v>146.69999999999999</c:v>
                </c:pt>
                <c:pt idx="839">
                  <c:v>147.4</c:v>
                </c:pt>
                <c:pt idx="840">
                  <c:v>147.4</c:v>
                </c:pt>
                <c:pt idx="841">
                  <c:v>147.4</c:v>
                </c:pt>
                <c:pt idx="842">
                  <c:v>147.4</c:v>
                </c:pt>
                <c:pt idx="843">
                  <c:v>148</c:v>
                </c:pt>
                <c:pt idx="844">
                  <c:v>148</c:v>
                </c:pt>
                <c:pt idx="845">
                  <c:v>148</c:v>
                </c:pt>
                <c:pt idx="846">
                  <c:v>148.6</c:v>
                </c:pt>
                <c:pt idx="847">
                  <c:v>148.6</c:v>
                </c:pt>
                <c:pt idx="848">
                  <c:v>148.6</c:v>
                </c:pt>
                <c:pt idx="849">
                  <c:v>148.6</c:v>
                </c:pt>
                <c:pt idx="850">
                  <c:v>149.30000000000001</c:v>
                </c:pt>
                <c:pt idx="851">
                  <c:v>149.30000000000001</c:v>
                </c:pt>
                <c:pt idx="852">
                  <c:v>149.30000000000001</c:v>
                </c:pt>
                <c:pt idx="853">
                  <c:v>149.9</c:v>
                </c:pt>
                <c:pt idx="854">
                  <c:v>149.9</c:v>
                </c:pt>
                <c:pt idx="855">
                  <c:v>149.9</c:v>
                </c:pt>
                <c:pt idx="856">
                  <c:v>150.5</c:v>
                </c:pt>
                <c:pt idx="857">
                  <c:v>150.5</c:v>
                </c:pt>
                <c:pt idx="858">
                  <c:v>150.5</c:v>
                </c:pt>
                <c:pt idx="859">
                  <c:v>150.5</c:v>
                </c:pt>
                <c:pt idx="860">
                  <c:v>151.19999999999999</c:v>
                </c:pt>
                <c:pt idx="861">
                  <c:v>151.19999999999999</c:v>
                </c:pt>
                <c:pt idx="862">
                  <c:v>151.19999999999999</c:v>
                </c:pt>
                <c:pt idx="863">
                  <c:v>151.19999999999999</c:v>
                </c:pt>
                <c:pt idx="864">
                  <c:v>151.80000000000001</c:v>
                </c:pt>
                <c:pt idx="865">
                  <c:v>151.80000000000001</c:v>
                </c:pt>
                <c:pt idx="866">
                  <c:v>151.80000000000001</c:v>
                </c:pt>
                <c:pt idx="867">
                  <c:v>151.80000000000001</c:v>
                </c:pt>
                <c:pt idx="868">
                  <c:v>152.4</c:v>
                </c:pt>
                <c:pt idx="869">
                  <c:v>152.4</c:v>
                </c:pt>
                <c:pt idx="870">
                  <c:v>152.4</c:v>
                </c:pt>
                <c:pt idx="871">
                  <c:v>152.4</c:v>
                </c:pt>
                <c:pt idx="872">
                  <c:v>153.1</c:v>
                </c:pt>
                <c:pt idx="873">
                  <c:v>153.1</c:v>
                </c:pt>
                <c:pt idx="874">
                  <c:v>153.1</c:v>
                </c:pt>
                <c:pt idx="875">
                  <c:v>153.69999999999999</c:v>
                </c:pt>
                <c:pt idx="876">
                  <c:v>153.69999999999999</c:v>
                </c:pt>
                <c:pt idx="877">
                  <c:v>153.69999999999999</c:v>
                </c:pt>
                <c:pt idx="878">
                  <c:v>154.30000000000001</c:v>
                </c:pt>
                <c:pt idx="879">
                  <c:v>154.30000000000001</c:v>
                </c:pt>
                <c:pt idx="880">
                  <c:v>154.30000000000001</c:v>
                </c:pt>
                <c:pt idx="881">
                  <c:v>154.30000000000001</c:v>
                </c:pt>
                <c:pt idx="882">
                  <c:v>155</c:v>
                </c:pt>
                <c:pt idx="883">
                  <c:v>155</c:v>
                </c:pt>
                <c:pt idx="884">
                  <c:v>155</c:v>
                </c:pt>
                <c:pt idx="885">
                  <c:v>155</c:v>
                </c:pt>
                <c:pt idx="886">
                  <c:v>155.6</c:v>
                </c:pt>
                <c:pt idx="887">
                  <c:v>155.6</c:v>
                </c:pt>
                <c:pt idx="888">
                  <c:v>155.6</c:v>
                </c:pt>
                <c:pt idx="889">
                  <c:v>155.6</c:v>
                </c:pt>
                <c:pt idx="890">
                  <c:v>156.19999999999999</c:v>
                </c:pt>
                <c:pt idx="891">
                  <c:v>156.19999999999999</c:v>
                </c:pt>
                <c:pt idx="892">
                  <c:v>156.19999999999999</c:v>
                </c:pt>
                <c:pt idx="893">
                  <c:v>156.19999999999999</c:v>
                </c:pt>
                <c:pt idx="894">
                  <c:v>156.9</c:v>
                </c:pt>
                <c:pt idx="895">
                  <c:v>156.9</c:v>
                </c:pt>
                <c:pt idx="896">
                  <c:v>156.9</c:v>
                </c:pt>
                <c:pt idx="897">
                  <c:v>157.5</c:v>
                </c:pt>
                <c:pt idx="898">
                  <c:v>157.5</c:v>
                </c:pt>
                <c:pt idx="899">
                  <c:v>157.5</c:v>
                </c:pt>
                <c:pt idx="900">
                  <c:v>157.5</c:v>
                </c:pt>
                <c:pt idx="901">
                  <c:v>158.19999999999999</c:v>
                </c:pt>
                <c:pt idx="902">
                  <c:v>158.19999999999999</c:v>
                </c:pt>
                <c:pt idx="903">
                  <c:v>158.19999999999999</c:v>
                </c:pt>
                <c:pt idx="904">
                  <c:v>158.19999999999999</c:v>
                </c:pt>
                <c:pt idx="905">
                  <c:v>158.80000000000001</c:v>
                </c:pt>
                <c:pt idx="906">
                  <c:v>158.80000000000001</c:v>
                </c:pt>
                <c:pt idx="907">
                  <c:v>158.80000000000001</c:v>
                </c:pt>
                <c:pt idx="908">
                  <c:v>158.80000000000001</c:v>
                </c:pt>
                <c:pt idx="909">
                  <c:v>159.4</c:v>
                </c:pt>
                <c:pt idx="910">
                  <c:v>159.4</c:v>
                </c:pt>
                <c:pt idx="911">
                  <c:v>159.4</c:v>
                </c:pt>
                <c:pt idx="912">
                  <c:v>160.1</c:v>
                </c:pt>
                <c:pt idx="913">
                  <c:v>160.1</c:v>
                </c:pt>
                <c:pt idx="914">
                  <c:v>160.1</c:v>
                </c:pt>
                <c:pt idx="915">
                  <c:v>160.69999999999999</c:v>
                </c:pt>
                <c:pt idx="916">
                  <c:v>160.1</c:v>
                </c:pt>
                <c:pt idx="917">
                  <c:v>160.69999999999999</c:v>
                </c:pt>
                <c:pt idx="918">
                  <c:v>160.69999999999999</c:v>
                </c:pt>
                <c:pt idx="919">
                  <c:v>160.69999999999999</c:v>
                </c:pt>
                <c:pt idx="920">
                  <c:v>160.69999999999999</c:v>
                </c:pt>
                <c:pt idx="921">
                  <c:v>161.30000000000001</c:v>
                </c:pt>
                <c:pt idx="922">
                  <c:v>161.30000000000001</c:v>
                </c:pt>
                <c:pt idx="923">
                  <c:v>161.30000000000001</c:v>
                </c:pt>
                <c:pt idx="924">
                  <c:v>161.30000000000001</c:v>
                </c:pt>
                <c:pt idx="925">
                  <c:v>162</c:v>
                </c:pt>
                <c:pt idx="926">
                  <c:v>162</c:v>
                </c:pt>
                <c:pt idx="927">
                  <c:v>162</c:v>
                </c:pt>
                <c:pt idx="928">
                  <c:v>162</c:v>
                </c:pt>
                <c:pt idx="929">
                  <c:v>162.6</c:v>
                </c:pt>
                <c:pt idx="930">
                  <c:v>162.6</c:v>
                </c:pt>
                <c:pt idx="931">
                  <c:v>163.19999999999999</c:v>
                </c:pt>
                <c:pt idx="932">
                  <c:v>162.6</c:v>
                </c:pt>
                <c:pt idx="933">
                  <c:v>163.19999999999999</c:v>
                </c:pt>
                <c:pt idx="934">
                  <c:v>163.19999999999999</c:v>
                </c:pt>
                <c:pt idx="935">
                  <c:v>163.19999999999999</c:v>
                </c:pt>
                <c:pt idx="936">
                  <c:v>163.9</c:v>
                </c:pt>
                <c:pt idx="937">
                  <c:v>163.9</c:v>
                </c:pt>
                <c:pt idx="938">
                  <c:v>163.9</c:v>
                </c:pt>
                <c:pt idx="939">
                  <c:v>163.9</c:v>
                </c:pt>
                <c:pt idx="940">
                  <c:v>164.5</c:v>
                </c:pt>
                <c:pt idx="941">
                  <c:v>163.9</c:v>
                </c:pt>
                <c:pt idx="942">
                  <c:v>164.5</c:v>
                </c:pt>
                <c:pt idx="943">
                  <c:v>164.5</c:v>
                </c:pt>
                <c:pt idx="944">
                  <c:v>164.5</c:v>
                </c:pt>
                <c:pt idx="945">
                  <c:v>164.5</c:v>
                </c:pt>
                <c:pt idx="946">
                  <c:v>165.1</c:v>
                </c:pt>
                <c:pt idx="947">
                  <c:v>165.1</c:v>
                </c:pt>
                <c:pt idx="948">
                  <c:v>165.1</c:v>
                </c:pt>
                <c:pt idx="949">
                  <c:v>165.8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  <c:pt idx="796">
                  <c:v>1.984</c:v>
                </c:pt>
                <c:pt idx="797">
                  <c:v>1.9850000000000001</c:v>
                </c:pt>
                <c:pt idx="798">
                  <c:v>1.986</c:v>
                </c:pt>
                <c:pt idx="799">
                  <c:v>1.9870000000000001</c:v>
                </c:pt>
                <c:pt idx="800">
                  <c:v>1.9870000000000001</c:v>
                </c:pt>
                <c:pt idx="801">
                  <c:v>1.988</c:v>
                </c:pt>
                <c:pt idx="802">
                  <c:v>1.9890000000000001</c:v>
                </c:pt>
                <c:pt idx="803">
                  <c:v>1.99</c:v>
                </c:pt>
                <c:pt idx="804">
                  <c:v>1.9910000000000001</c:v>
                </c:pt>
                <c:pt idx="805">
                  <c:v>1.992</c:v>
                </c:pt>
                <c:pt idx="806">
                  <c:v>1.992</c:v>
                </c:pt>
                <c:pt idx="807">
                  <c:v>1.9930000000000001</c:v>
                </c:pt>
                <c:pt idx="808">
                  <c:v>1.994</c:v>
                </c:pt>
                <c:pt idx="809">
                  <c:v>1.9950000000000001</c:v>
                </c:pt>
                <c:pt idx="810">
                  <c:v>1.996</c:v>
                </c:pt>
                <c:pt idx="811">
                  <c:v>1.9970000000000001</c:v>
                </c:pt>
                <c:pt idx="812">
                  <c:v>1.998</c:v>
                </c:pt>
                <c:pt idx="813">
                  <c:v>1.9990000000000001</c:v>
                </c:pt>
                <c:pt idx="814">
                  <c:v>1.9990000000000001</c:v>
                </c:pt>
                <c:pt idx="815">
                  <c:v>2</c:v>
                </c:pt>
                <c:pt idx="816">
                  <c:v>2.0009999999999999</c:v>
                </c:pt>
                <c:pt idx="817">
                  <c:v>2.0019999999999998</c:v>
                </c:pt>
                <c:pt idx="818">
                  <c:v>2.0019999999999998</c:v>
                </c:pt>
                <c:pt idx="819">
                  <c:v>2.0030000000000001</c:v>
                </c:pt>
                <c:pt idx="820">
                  <c:v>2.004</c:v>
                </c:pt>
                <c:pt idx="821">
                  <c:v>2.004</c:v>
                </c:pt>
                <c:pt idx="822">
                  <c:v>2.0049999999999999</c:v>
                </c:pt>
                <c:pt idx="823">
                  <c:v>2.0059999999999998</c:v>
                </c:pt>
                <c:pt idx="824">
                  <c:v>2.0070000000000001</c:v>
                </c:pt>
                <c:pt idx="825">
                  <c:v>2.0070000000000001</c:v>
                </c:pt>
                <c:pt idx="826">
                  <c:v>2.008</c:v>
                </c:pt>
                <c:pt idx="827">
                  <c:v>2.0089999999999999</c:v>
                </c:pt>
                <c:pt idx="828">
                  <c:v>2.0099999999999998</c:v>
                </c:pt>
                <c:pt idx="829">
                  <c:v>2.0099999999999998</c:v>
                </c:pt>
                <c:pt idx="830">
                  <c:v>2.0110000000000001</c:v>
                </c:pt>
                <c:pt idx="831">
                  <c:v>2.012</c:v>
                </c:pt>
                <c:pt idx="832">
                  <c:v>2.0129999999999999</c:v>
                </c:pt>
                <c:pt idx="833">
                  <c:v>2.0129999999999999</c:v>
                </c:pt>
                <c:pt idx="834">
                  <c:v>2.0139999999999998</c:v>
                </c:pt>
                <c:pt idx="835">
                  <c:v>2.0150000000000001</c:v>
                </c:pt>
                <c:pt idx="836">
                  <c:v>2.016</c:v>
                </c:pt>
                <c:pt idx="837">
                  <c:v>2.016</c:v>
                </c:pt>
                <c:pt idx="838">
                  <c:v>2.0169999999999999</c:v>
                </c:pt>
                <c:pt idx="839">
                  <c:v>2.0179999999999998</c:v>
                </c:pt>
                <c:pt idx="840">
                  <c:v>2.0190000000000001</c:v>
                </c:pt>
                <c:pt idx="841">
                  <c:v>2.0190000000000001</c:v>
                </c:pt>
                <c:pt idx="842">
                  <c:v>2.02</c:v>
                </c:pt>
                <c:pt idx="843">
                  <c:v>2.0209999999999999</c:v>
                </c:pt>
                <c:pt idx="844">
                  <c:v>2.0219999999999998</c:v>
                </c:pt>
                <c:pt idx="845">
                  <c:v>2.0219999999999998</c:v>
                </c:pt>
                <c:pt idx="846">
                  <c:v>2.0230000000000001</c:v>
                </c:pt>
                <c:pt idx="847">
                  <c:v>2.024</c:v>
                </c:pt>
                <c:pt idx="848">
                  <c:v>2.0249999999999999</c:v>
                </c:pt>
                <c:pt idx="849">
                  <c:v>2.0249999999999999</c:v>
                </c:pt>
                <c:pt idx="850">
                  <c:v>2.0259999999999998</c:v>
                </c:pt>
                <c:pt idx="851">
                  <c:v>2.0270000000000001</c:v>
                </c:pt>
                <c:pt idx="852">
                  <c:v>2.028</c:v>
                </c:pt>
                <c:pt idx="853">
                  <c:v>2.028</c:v>
                </c:pt>
                <c:pt idx="854">
                  <c:v>2.0289999999999999</c:v>
                </c:pt>
                <c:pt idx="855">
                  <c:v>2.0299999999999998</c:v>
                </c:pt>
                <c:pt idx="856">
                  <c:v>2.0310000000000001</c:v>
                </c:pt>
                <c:pt idx="857">
                  <c:v>2.0310000000000001</c:v>
                </c:pt>
                <c:pt idx="858">
                  <c:v>2.032</c:v>
                </c:pt>
                <c:pt idx="859">
                  <c:v>2.0329999999999999</c:v>
                </c:pt>
                <c:pt idx="860">
                  <c:v>2.0339999999999998</c:v>
                </c:pt>
                <c:pt idx="861">
                  <c:v>2.0339999999999998</c:v>
                </c:pt>
                <c:pt idx="862">
                  <c:v>2.0350000000000001</c:v>
                </c:pt>
                <c:pt idx="863">
                  <c:v>2.036</c:v>
                </c:pt>
                <c:pt idx="864">
                  <c:v>2.0369999999999999</c:v>
                </c:pt>
                <c:pt idx="865">
                  <c:v>2.0369999999999999</c:v>
                </c:pt>
                <c:pt idx="866">
                  <c:v>2.0379999999999998</c:v>
                </c:pt>
                <c:pt idx="867">
                  <c:v>2.0390000000000001</c:v>
                </c:pt>
                <c:pt idx="868">
                  <c:v>2.04</c:v>
                </c:pt>
                <c:pt idx="869">
                  <c:v>2.04</c:v>
                </c:pt>
                <c:pt idx="870">
                  <c:v>2.0409999999999999</c:v>
                </c:pt>
                <c:pt idx="871">
                  <c:v>2.0419999999999998</c:v>
                </c:pt>
                <c:pt idx="872">
                  <c:v>2.0430000000000001</c:v>
                </c:pt>
                <c:pt idx="873">
                  <c:v>2.0430000000000001</c:v>
                </c:pt>
                <c:pt idx="874">
                  <c:v>2.044</c:v>
                </c:pt>
                <c:pt idx="875">
                  <c:v>2.0449999999999999</c:v>
                </c:pt>
                <c:pt idx="876">
                  <c:v>2.0459999999999998</c:v>
                </c:pt>
                <c:pt idx="877">
                  <c:v>2.0459999999999998</c:v>
                </c:pt>
                <c:pt idx="878">
                  <c:v>2.0470000000000002</c:v>
                </c:pt>
                <c:pt idx="879">
                  <c:v>2.048</c:v>
                </c:pt>
                <c:pt idx="880">
                  <c:v>2.0489999999999999</c:v>
                </c:pt>
                <c:pt idx="881">
                  <c:v>2.0489999999999999</c:v>
                </c:pt>
                <c:pt idx="882">
                  <c:v>2.0499999999999998</c:v>
                </c:pt>
                <c:pt idx="883">
                  <c:v>2.0510000000000002</c:v>
                </c:pt>
                <c:pt idx="884">
                  <c:v>2.052</c:v>
                </c:pt>
                <c:pt idx="885">
                  <c:v>2.052</c:v>
                </c:pt>
                <c:pt idx="886">
                  <c:v>2.0529999999999999</c:v>
                </c:pt>
                <c:pt idx="887">
                  <c:v>2.0539999999999998</c:v>
                </c:pt>
                <c:pt idx="888">
                  <c:v>2.0550000000000002</c:v>
                </c:pt>
                <c:pt idx="889">
                  <c:v>2.0550000000000002</c:v>
                </c:pt>
                <c:pt idx="890">
                  <c:v>2.056</c:v>
                </c:pt>
                <c:pt idx="891">
                  <c:v>2.0569999999999999</c:v>
                </c:pt>
                <c:pt idx="892">
                  <c:v>2.0579999999999998</c:v>
                </c:pt>
                <c:pt idx="893">
                  <c:v>2.0579999999999998</c:v>
                </c:pt>
                <c:pt idx="894">
                  <c:v>2.0590000000000002</c:v>
                </c:pt>
                <c:pt idx="895">
                  <c:v>2.06</c:v>
                </c:pt>
                <c:pt idx="896">
                  <c:v>2.0609999999999999</c:v>
                </c:pt>
                <c:pt idx="897">
                  <c:v>2.0609999999999999</c:v>
                </c:pt>
                <c:pt idx="898">
                  <c:v>2.0619999999999998</c:v>
                </c:pt>
                <c:pt idx="899">
                  <c:v>2.0630000000000002</c:v>
                </c:pt>
                <c:pt idx="900">
                  <c:v>2.0640000000000001</c:v>
                </c:pt>
                <c:pt idx="901">
                  <c:v>2.0640000000000001</c:v>
                </c:pt>
                <c:pt idx="902">
                  <c:v>2.0649999999999999</c:v>
                </c:pt>
                <c:pt idx="903">
                  <c:v>2.0659999999999998</c:v>
                </c:pt>
                <c:pt idx="904">
                  <c:v>2.0670000000000002</c:v>
                </c:pt>
                <c:pt idx="905">
                  <c:v>2.0670000000000002</c:v>
                </c:pt>
                <c:pt idx="906">
                  <c:v>2.0680000000000001</c:v>
                </c:pt>
                <c:pt idx="907">
                  <c:v>2.069</c:v>
                </c:pt>
                <c:pt idx="908">
                  <c:v>2.0699999999999998</c:v>
                </c:pt>
                <c:pt idx="909">
                  <c:v>2.0699999999999998</c:v>
                </c:pt>
                <c:pt idx="910">
                  <c:v>2.0710000000000002</c:v>
                </c:pt>
                <c:pt idx="911">
                  <c:v>2.0720000000000001</c:v>
                </c:pt>
                <c:pt idx="912">
                  <c:v>2.073</c:v>
                </c:pt>
                <c:pt idx="913">
                  <c:v>2.073</c:v>
                </c:pt>
                <c:pt idx="914">
                  <c:v>2.0739999999999998</c:v>
                </c:pt>
                <c:pt idx="915">
                  <c:v>2.0750000000000002</c:v>
                </c:pt>
                <c:pt idx="916">
                  <c:v>2.0760000000000001</c:v>
                </c:pt>
                <c:pt idx="917">
                  <c:v>2.0760000000000001</c:v>
                </c:pt>
                <c:pt idx="918">
                  <c:v>2.077</c:v>
                </c:pt>
                <c:pt idx="919">
                  <c:v>2.0779999999999998</c:v>
                </c:pt>
                <c:pt idx="920">
                  <c:v>2.0790000000000002</c:v>
                </c:pt>
                <c:pt idx="921">
                  <c:v>2.0790000000000002</c:v>
                </c:pt>
                <c:pt idx="922">
                  <c:v>2.08</c:v>
                </c:pt>
                <c:pt idx="923">
                  <c:v>2.081</c:v>
                </c:pt>
                <c:pt idx="924">
                  <c:v>2.0819999999999999</c:v>
                </c:pt>
                <c:pt idx="925">
                  <c:v>2.0819999999999999</c:v>
                </c:pt>
                <c:pt idx="926">
                  <c:v>2.0830000000000002</c:v>
                </c:pt>
                <c:pt idx="927">
                  <c:v>2.0840000000000001</c:v>
                </c:pt>
                <c:pt idx="928">
                  <c:v>2.085</c:v>
                </c:pt>
                <c:pt idx="929">
                  <c:v>2.085</c:v>
                </c:pt>
                <c:pt idx="930">
                  <c:v>2.0859999999999999</c:v>
                </c:pt>
                <c:pt idx="931">
                  <c:v>2.0870000000000002</c:v>
                </c:pt>
                <c:pt idx="932">
                  <c:v>2.0880000000000001</c:v>
                </c:pt>
                <c:pt idx="933">
                  <c:v>2.0880000000000001</c:v>
                </c:pt>
                <c:pt idx="934">
                  <c:v>2.089</c:v>
                </c:pt>
                <c:pt idx="935">
                  <c:v>2.09</c:v>
                </c:pt>
                <c:pt idx="936">
                  <c:v>2.0910000000000002</c:v>
                </c:pt>
                <c:pt idx="937">
                  <c:v>2.0910000000000002</c:v>
                </c:pt>
                <c:pt idx="938">
                  <c:v>2.0920000000000001</c:v>
                </c:pt>
                <c:pt idx="939">
                  <c:v>2.093</c:v>
                </c:pt>
                <c:pt idx="940">
                  <c:v>2.0939999999999999</c:v>
                </c:pt>
                <c:pt idx="941">
                  <c:v>2.0939999999999999</c:v>
                </c:pt>
                <c:pt idx="942">
                  <c:v>2.0950000000000002</c:v>
                </c:pt>
                <c:pt idx="943">
                  <c:v>2.0960000000000001</c:v>
                </c:pt>
                <c:pt idx="944">
                  <c:v>2.097</c:v>
                </c:pt>
                <c:pt idx="945">
                  <c:v>2.097</c:v>
                </c:pt>
                <c:pt idx="946">
                  <c:v>2.0979999999999999</c:v>
                </c:pt>
                <c:pt idx="947">
                  <c:v>2.0990000000000002</c:v>
                </c:pt>
                <c:pt idx="948">
                  <c:v>2.1</c:v>
                </c:pt>
                <c:pt idx="949">
                  <c:v>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  <c:pt idx="796">
                  <c:v>20.3</c:v>
                </c:pt>
                <c:pt idx="797">
                  <c:v>20.3</c:v>
                </c:pt>
                <c:pt idx="798">
                  <c:v>20.3</c:v>
                </c:pt>
                <c:pt idx="799">
                  <c:v>20.399999999999999</c:v>
                </c:pt>
                <c:pt idx="800">
                  <c:v>20.2</c:v>
                </c:pt>
                <c:pt idx="801">
                  <c:v>20.3</c:v>
                </c:pt>
                <c:pt idx="802">
                  <c:v>20.3</c:v>
                </c:pt>
                <c:pt idx="803">
                  <c:v>20.3</c:v>
                </c:pt>
                <c:pt idx="804">
                  <c:v>20.3</c:v>
                </c:pt>
                <c:pt idx="805">
                  <c:v>20.3</c:v>
                </c:pt>
                <c:pt idx="806">
                  <c:v>20.2</c:v>
                </c:pt>
                <c:pt idx="807">
                  <c:v>20.3</c:v>
                </c:pt>
                <c:pt idx="808">
                  <c:v>20.2</c:v>
                </c:pt>
                <c:pt idx="809">
                  <c:v>20.3</c:v>
                </c:pt>
                <c:pt idx="810">
                  <c:v>20.3</c:v>
                </c:pt>
                <c:pt idx="811">
                  <c:v>20.2</c:v>
                </c:pt>
                <c:pt idx="812">
                  <c:v>20.2</c:v>
                </c:pt>
                <c:pt idx="813">
                  <c:v>20.2</c:v>
                </c:pt>
                <c:pt idx="814">
                  <c:v>20.3</c:v>
                </c:pt>
                <c:pt idx="815">
                  <c:v>20.3</c:v>
                </c:pt>
                <c:pt idx="816">
                  <c:v>20.2</c:v>
                </c:pt>
                <c:pt idx="817">
                  <c:v>20.3</c:v>
                </c:pt>
                <c:pt idx="818">
                  <c:v>20.3</c:v>
                </c:pt>
                <c:pt idx="819">
                  <c:v>20.2</c:v>
                </c:pt>
                <c:pt idx="820">
                  <c:v>20.3</c:v>
                </c:pt>
                <c:pt idx="821">
                  <c:v>20.2</c:v>
                </c:pt>
                <c:pt idx="822">
                  <c:v>20.3</c:v>
                </c:pt>
                <c:pt idx="823">
                  <c:v>20.2</c:v>
                </c:pt>
                <c:pt idx="824">
                  <c:v>20.2</c:v>
                </c:pt>
                <c:pt idx="825">
                  <c:v>20.2</c:v>
                </c:pt>
                <c:pt idx="826">
                  <c:v>20.3</c:v>
                </c:pt>
                <c:pt idx="827">
                  <c:v>20.3</c:v>
                </c:pt>
                <c:pt idx="828">
                  <c:v>20.3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20.3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20.100000000000001</c:v>
                </c:pt>
                <c:pt idx="846">
                  <c:v>20.3</c:v>
                </c:pt>
                <c:pt idx="847">
                  <c:v>20.2</c:v>
                </c:pt>
                <c:pt idx="848">
                  <c:v>20.2</c:v>
                </c:pt>
                <c:pt idx="849">
                  <c:v>20.2</c:v>
                </c:pt>
                <c:pt idx="850">
                  <c:v>20.3</c:v>
                </c:pt>
                <c:pt idx="851">
                  <c:v>20.100000000000001</c:v>
                </c:pt>
                <c:pt idx="852">
                  <c:v>20.3</c:v>
                </c:pt>
                <c:pt idx="853">
                  <c:v>20.2</c:v>
                </c:pt>
                <c:pt idx="854">
                  <c:v>20.100000000000001</c:v>
                </c:pt>
                <c:pt idx="855">
                  <c:v>20.2</c:v>
                </c:pt>
                <c:pt idx="856">
                  <c:v>20.100000000000001</c:v>
                </c:pt>
                <c:pt idx="857">
                  <c:v>20.100000000000001</c:v>
                </c:pt>
                <c:pt idx="858">
                  <c:v>20.3</c:v>
                </c:pt>
                <c:pt idx="859">
                  <c:v>20.2</c:v>
                </c:pt>
                <c:pt idx="860">
                  <c:v>20</c:v>
                </c:pt>
                <c:pt idx="861">
                  <c:v>20.2</c:v>
                </c:pt>
                <c:pt idx="862">
                  <c:v>20.100000000000001</c:v>
                </c:pt>
                <c:pt idx="863">
                  <c:v>20.2</c:v>
                </c:pt>
                <c:pt idx="864">
                  <c:v>20.3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20.3</c:v>
                </c:pt>
                <c:pt idx="868">
                  <c:v>20.2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20.100000000000001</c:v>
                </c:pt>
                <c:pt idx="872">
                  <c:v>20.2</c:v>
                </c:pt>
                <c:pt idx="873">
                  <c:v>20.2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20.100000000000001</c:v>
                </c:pt>
                <c:pt idx="883">
                  <c:v>20.2</c:v>
                </c:pt>
                <c:pt idx="884">
                  <c:v>20.100000000000001</c:v>
                </c:pt>
                <c:pt idx="885">
                  <c:v>20.2</c:v>
                </c:pt>
                <c:pt idx="886">
                  <c:v>20.2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20.100000000000001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20.2</c:v>
                </c:pt>
                <c:pt idx="895">
                  <c:v>20.100000000000001</c:v>
                </c:pt>
                <c:pt idx="896">
                  <c:v>20.2</c:v>
                </c:pt>
                <c:pt idx="897">
                  <c:v>20.3</c:v>
                </c:pt>
                <c:pt idx="898">
                  <c:v>20.2</c:v>
                </c:pt>
                <c:pt idx="899">
                  <c:v>20.2</c:v>
                </c:pt>
                <c:pt idx="900">
                  <c:v>20.2</c:v>
                </c:pt>
                <c:pt idx="901">
                  <c:v>20.3</c:v>
                </c:pt>
                <c:pt idx="902">
                  <c:v>20.2</c:v>
                </c:pt>
                <c:pt idx="903">
                  <c:v>20.2</c:v>
                </c:pt>
                <c:pt idx="904">
                  <c:v>20.100000000000001</c:v>
                </c:pt>
                <c:pt idx="905">
                  <c:v>20.2</c:v>
                </c:pt>
                <c:pt idx="906">
                  <c:v>20.2</c:v>
                </c:pt>
                <c:pt idx="907">
                  <c:v>20.2</c:v>
                </c:pt>
                <c:pt idx="908">
                  <c:v>20.2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20.100000000000001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20.2</c:v>
                </c:pt>
                <c:pt idx="916">
                  <c:v>20.3</c:v>
                </c:pt>
                <c:pt idx="917">
                  <c:v>20.100000000000001</c:v>
                </c:pt>
                <c:pt idx="918">
                  <c:v>20.2</c:v>
                </c:pt>
                <c:pt idx="919">
                  <c:v>20.3</c:v>
                </c:pt>
                <c:pt idx="920">
                  <c:v>20.2</c:v>
                </c:pt>
                <c:pt idx="921">
                  <c:v>20.2</c:v>
                </c:pt>
                <c:pt idx="922">
                  <c:v>20.2</c:v>
                </c:pt>
                <c:pt idx="923">
                  <c:v>20.100000000000001</c:v>
                </c:pt>
                <c:pt idx="924">
                  <c:v>20.2</c:v>
                </c:pt>
                <c:pt idx="925">
                  <c:v>20.100000000000001</c:v>
                </c:pt>
                <c:pt idx="926">
                  <c:v>20.3</c:v>
                </c:pt>
                <c:pt idx="927">
                  <c:v>20.3</c:v>
                </c:pt>
                <c:pt idx="928">
                  <c:v>20.100000000000001</c:v>
                </c:pt>
                <c:pt idx="929">
                  <c:v>20.2</c:v>
                </c:pt>
                <c:pt idx="930">
                  <c:v>20.2</c:v>
                </c:pt>
                <c:pt idx="931">
                  <c:v>20.3</c:v>
                </c:pt>
                <c:pt idx="932">
                  <c:v>20.2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20.3</c:v>
                </c:pt>
                <c:pt idx="937">
                  <c:v>20.2</c:v>
                </c:pt>
                <c:pt idx="938">
                  <c:v>20.3</c:v>
                </c:pt>
                <c:pt idx="939">
                  <c:v>20.3</c:v>
                </c:pt>
                <c:pt idx="940">
                  <c:v>20.2</c:v>
                </c:pt>
                <c:pt idx="941">
                  <c:v>20.2</c:v>
                </c:pt>
                <c:pt idx="942">
                  <c:v>20.2</c:v>
                </c:pt>
                <c:pt idx="943">
                  <c:v>20.2</c:v>
                </c:pt>
                <c:pt idx="944">
                  <c:v>20.2</c:v>
                </c:pt>
                <c:pt idx="945">
                  <c:v>20.2</c:v>
                </c:pt>
                <c:pt idx="946">
                  <c:v>20.2</c:v>
                </c:pt>
                <c:pt idx="947">
                  <c:v>20.2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  <c:pt idx="796">
                  <c:v>20.5</c:v>
                </c:pt>
                <c:pt idx="797">
                  <c:v>20.399999999999999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20.399999999999999</c:v>
                </c:pt>
                <c:pt idx="801">
                  <c:v>20.5</c:v>
                </c:pt>
                <c:pt idx="802">
                  <c:v>20.5</c:v>
                </c:pt>
                <c:pt idx="803">
                  <c:v>20.399999999999999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20.399999999999999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20.399999999999999</c:v>
                </c:pt>
                <c:pt idx="815">
                  <c:v>20.399999999999999</c:v>
                </c:pt>
                <c:pt idx="816">
                  <c:v>20.5</c:v>
                </c:pt>
                <c:pt idx="817">
                  <c:v>20.399999999999999</c:v>
                </c:pt>
                <c:pt idx="818">
                  <c:v>20.399999999999999</c:v>
                </c:pt>
                <c:pt idx="819">
                  <c:v>20.5</c:v>
                </c:pt>
                <c:pt idx="820">
                  <c:v>20.399999999999999</c:v>
                </c:pt>
                <c:pt idx="821">
                  <c:v>20.399999999999999</c:v>
                </c:pt>
                <c:pt idx="822">
                  <c:v>20.399999999999999</c:v>
                </c:pt>
                <c:pt idx="823">
                  <c:v>20.5</c:v>
                </c:pt>
                <c:pt idx="824">
                  <c:v>20.399999999999999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</c:v>
                </c:pt>
                <c:pt idx="830">
                  <c:v>20.399999999999999</c:v>
                </c:pt>
                <c:pt idx="831">
                  <c:v>20.399999999999999</c:v>
                </c:pt>
                <c:pt idx="832">
                  <c:v>20.399999999999999</c:v>
                </c:pt>
                <c:pt idx="833">
                  <c:v>20.3</c:v>
                </c:pt>
                <c:pt idx="834">
                  <c:v>20.3</c:v>
                </c:pt>
                <c:pt idx="835">
                  <c:v>20.3</c:v>
                </c:pt>
                <c:pt idx="836">
                  <c:v>20.3</c:v>
                </c:pt>
                <c:pt idx="837">
                  <c:v>20.3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20.3</c:v>
                </c:pt>
                <c:pt idx="842">
                  <c:v>20.3</c:v>
                </c:pt>
                <c:pt idx="843">
                  <c:v>20.2</c:v>
                </c:pt>
                <c:pt idx="844">
                  <c:v>20.3</c:v>
                </c:pt>
                <c:pt idx="845">
                  <c:v>20.399999999999999</c:v>
                </c:pt>
                <c:pt idx="846">
                  <c:v>20.3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20.399999999999999</c:v>
                </c:pt>
                <c:pt idx="850">
                  <c:v>20.2</c:v>
                </c:pt>
                <c:pt idx="851">
                  <c:v>20.3</c:v>
                </c:pt>
                <c:pt idx="852">
                  <c:v>20.3</c:v>
                </c:pt>
                <c:pt idx="853">
                  <c:v>20.399999999999999</c:v>
                </c:pt>
                <c:pt idx="854">
                  <c:v>20.399999999999999</c:v>
                </c:pt>
                <c:pt idx="855">
                  <c:v>20.3</c:v>
                </c:pt>
                <c:pt idx="856">
                  <c:v>20.3</c:v>
                </c:pt>
                <c:pt idx="857">
                  <c:v>20.2</c:v>
                </c:pt>
                <c:pt idx="858">
                  <c:v>20.3</c:v>
                </c:pt>
                <c:pt idx="859">
                  <c:v>20.3</c:v>
                </c:pt>
                <c:pt idx="860">
                  <c:v>20.3</c:v>
                </c:pt>
                <c:pt idx="861">
                  <c:v>20.5</c:v>
                </c:pt>
                <c:pt idx="862">
                  <c:v>20.3</c:v>
                </c:pt>
                <c:pt idx="863">
                  <c:v>20.3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20.3</c:v>
                </c:pt>
                <c:pt idx="867">
                  <c:v>20.3</c:v>
                </c:pt>
                <c:pt idx="868">
                  <c:v>20.3</c:v>
                </c:pt>
                <c:pt idx="869">
                  <c:v>20.3</c:v>
                </c:pt>
                <c:pt idx="870">
                  <c:v>20.3</c:v>
                </c:pt>
                <c:pt idx="871">
                  <c:v>20.2</c:v>
                </c:pt>
                <c:pt idx="872">
                  <c:v>20.399999999999999</c:v>
                </c:pt>
                <c:pt idx="873">
                  <c:v>20.2</c:v>
                </c:pt>
                <c:pt idx="874">
                  <c:v>20.3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20.3</c:v>
                </c:pt>
                <c:pt idx="878">
                  <c:v>20.3</c:v>
                </c:pt>
                <c:pt idx="879">
                  <c:v>20.3</c:v>
                </c:pt>
                <c:pt idx="880">
                  <c:v>20.2</c:v>
                </c:pt>
                <c:pt idx="881">
                  <c:v>20.3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20.3</c:v>
                </c:pt>
                <c:pt idx="886">
                  <c:v>20.3</c:v>
                </c:pt>
                <c:pt idx="887">
                  <c:v>20.3</c:v>
                </c:pt>
                <c:pt idx="888">
                  <c:v>20.399999999999999</c:v>
                </c:pt>
                <c:pt idx="889">
                  <c:v>20.2</c:v>
                </c:pt>
                <c:pt idx="890">
                  <c:v>20.399999999999999</c:v>
                </c:pt>
                <c:pt idx="891">
                  <c:v>20.3</c:v>
                </c:pt>
                <c:pt idx="892">
                  <c:v>20.3</c:v>
                </c:pt>
                <c:pt idx="893">
                  <c:v>20.2</c:v>
                </c:pt>
                <c:pt idx="894">
                  <c:v>20.3</c:v>
                </c:pt>
                <c:pt idx="895">
                  <c:v>20.2</c:v>
                </c:pt>
                <c:pt idx="896">
                  <c:v>20.3</c:v>
                </c:pt>
                <c:pt idx="897">
                  <c:v>20.3</c:v>
                </c:pt>
                <c:pt idx="898">
                  <c:v>20.2</c:v>
                </c:pt>
                <c:pt idx="899">
                  <c:v>20.3</c:v>
                </c:pt>
                <c:pt idx="900">
                  <c:v>20.399999999999999</c:v>
                </c:pt>
                <c:pt idx="901">
                  <c:v>20.2</c:v>
                </c:pt>
                <c:pt idx="902">
                  <c:v>20.399999999999999</c:v>
                </c:pt>
                <c:pt idx="903">
                  <c:v>20.399999999999999</c:v>
                </c:pt>
                <c:pt idx="904">
                  <c:v>20.399999999999999</c:v>
                </c:pt>
                <c:pt idx="905">
                  <c:v>20.3</c:v>
                </c:pt>
                <c:pt idx="906">
                  <c:v>20.5</c:v>
                </c:pt>
                <c:pt idx="907">
                  <c:v>20.2</c:v>
                </c:pt>
                <c:pt idx="908">
                  <c:v>20.399999999999999</c:v>
                </c:pt>
                <c:pt idx="909">
                  <c:v>20.399999999999999</c:v>
                </c:pt>
                <c:pt idx="910">
                  <c:v>20.2</c:v>
                </c:pt>
                <c:pt idx="911">
                  <c:v>20.2</c:v>
                </c:pt>
                <c:pt idx="912">
                  <c:v>20.3</c:v>
                </c:pt>
                <c:pt idx="913">
                  <c:v>20.2</c:v>
                </c:pt>
                <c:pt idx="914">
                  <c:v>20.3</c:v>
                </c:pt>
                <c:pt idx="915">
                  <c:v>20.399999999999999</c:v>
                </c:pt>
                <c:pt idx="916">
                  <c:v>20.3</c:v>
                </c:pt>
                <c:pt idx="917">
                  <c:v>20.2</c:v>
                </c:pt>
                <c:pt idx="918">
                  <c:v>20.3</c:v>
                </c:pt>
                <c:pt idx="919">
                  <c:v>20.3</c:v>
                </c:pt>
                <c:pt idx="920">
                  <c:v>20.3</c:v>
                </c:pt>
                <c:pt idx="921">
                  <c:v>20.3</c:v>
                </c:pt>
                <c:pt idx="922">
                  <c:v>20.3</c:v>
                </c:pt>
                <c:pt idx="923">
                  <c:v>20.3</c:v>
                </c:pt>
                <c:pt idx="924">
                  <c:v>20.399999999999999</c:v>
                </c:pt>
                <c:pt idx="925">
                  <c:v>20.2</c:v>
                </c:pt>
                <c:pt idx="926">
                  <c:v>20.2</c:v>
                </c:pt>
                <c:pt idx="927">
                  <c:v>20.3</c:v>
                </c:pt>
                <c:pt idx="928">
                  <c:v>20.3</c:v>
                </c:pt>
                <c:pt idx="929">
                  <c:v>20.3</c:v>
                </c:pt>
                <c:pt idx="930">
                  <c:v>20.3</c:v>
                </c:pt>
                <c:pt idx="931">
                  <c:v>20.399999999999999</c:v>
                </c:pt>
                <c:pt idx="932">
                  <c:v>20.3</c:v>
                </c:pt>
                <c:pt idx="933">
                  <c:v>20.3</c:v>
                </c:pt>
                <c:pt idx="934">
                  <c:v>20.3</c:v>
                </c:pt>
                <c:pt idx="935">
                  <c:v>20.3</c:v>
                </c:pt>
                <c:pt idx="936">
                  <c:v>20.3</c:v>
                </c:pt>
                <c:pt idx="937">
                  <c:v>20.5</c:v>
                </c:pt>
                <c:pt idx="938">
                  <c:v>20.2</c:v>
                </c:pt>
                <c:pt idx="939">
                  <c:v>20.3</c:v>
                </c:pt>
                <c:pt idx="940">
                  <c:v>20.3</c:v>
                </c:pt>
                <c:pt idx="941">
                  <c:v>20.3</c:v>
                </c:pt>
                <c:pt idx="942">
                  <c:v>20.399999999999999</c:v>
                </c:pt>
                <c:pt idx="943">
                  <c:v>20.399999999999999</c:v>
                </c:pt>
                <c:pt idx="944">
                  <c:v>20.399999999999999</c:v>
                </c:pt>
                <c:pt idx="945">
                  <c:v>20.399999999999999</c:v>
                </c:pt>
                <c:pt idx="946">
                  <c:v>20.2</c:v>
                </c:pt>
                <c:pt idx="947">
                  <c:v>20.3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20.9</c:v>
                </c:pt>
                <c:pt idx="801">
                  <c:v>21</c:v>
                </c:pt>
                <c:pt idx="802">
                  <c:v>21.1</c:v>
                </c:pt>
                <c:pt idx="803">
                  <c:v>20.9</c:v>
                </c:pt>
                <c:pt idx="804">
                  <c:v>20.9</c:v>
                </c:pt>
                <c:pt idx="805">
                  <c:v>20.9</c:v>
                </c:pt>
                <c:pt idx="806">
                  <c:v>21</c:v>
                </c:pt>
                <c:pt idx="807">
                  <c:v>21</c:v>
                </c:pt>
                <c:pt idx="808">
                  <c:v>21.1</c:v>
                </c:pt>
                <c:pt idx="809">
                  <c:v>21.1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21.1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20.9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21.1</c:v>
                </c:pt>
                <c:pt idx="824">
                  <c:v>20.9</c:v>
                </c:pt>
                <c:pt idx="825">
                  <c:v>21</c:v>
                </c:pt>
                <c:pt idx="826">
                  <c:v>21.1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20.9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20.9</c:v>
                </c:pt>
                <c:pt idx="835">
                  <c:v>20.9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20.9</c:v>
                </c:pt>
                <c:pt idx="843">
                  <c:v>20.9</c:v>
                </c:pt>
                <c:pt idx="844">
                  <c:v>21</c:v>
                </c:pt>
                <c:pt idx="845">
                  <c:v>20.9</c:v>
                </c:pt>
                <c:pt idx="846">
                  <c:v>20.9</c:v>
                </c:pt>
                <c:pt idx="847">
                  <c:v>20.9</c:v>
                </c:pt>
                <c:pt idx="848">
                  <c:v>20.9</c:v>
                </c:pt>
                <c:pt idx="849">
                  <c:v>21</c:v>
                </c:pt>
                <c:pt idx="850">
                  <c:v>21.1</c:v>
                </c:pt>
                <c:pt idx="851">
                  <c:v>20.9</c:v>
                </c:pt>
                <c:pt idx="852">
                  <c:v>20.9</c:v>
                </c:pt>
                <c:pt idx="853">
                  <c:v>20.9</c:v>
                </c:pt>
                <c:pt idx="854">
                  <c:v>20.9</c:v>
                </c:pt>
                <c:pt idx="855">
                  <c:v>21</c:v>
                </c:pt>
                <c:pt idx="856">
                  <c:v>20.9</c:v>
                </c:pt>
                <c:pt idx="857">
                  <c:v>21</c:v>
                </c:pt>
                <c:pt idx="858">
                  <c:v>20.9</c:v>
                </c:pt>
                <c:pt idx="859">
                  <c:v>20.9</c:v>
                </c:pt>
                <c:pt idx="860">
                  <c:v>20.9</c:v>
                </c:pt>
                <c:pt idx="861">
                  <c:v>20.9</c:v>
                </c:pt>
                <c:pt idx="862">
                  <c:v>21</c:v>
                </c:pt>
                <c:pt idx="863">
                  <c:v>20.9</c:v>
                </c:pt>
                <c:pt idx="864">
                  <c:v>20.9</c:v>
                </c:pt>
                <c:pt idx="865">
                  <c:v>20.9</c:v>
                </c:pt>
                <c:pt idx="866">
                  <c:v>20.9</c:v>
                </c:pt>
                <c:pt idx="867">
                  <c:v>21</c:v>
                </c:pt>
                <c:pt idx="868">
                  <c:v>20.9</c:v>
                </c:pt>
                <c:pt idx="869">
                  <c:v>20.9</c:v>
                </c:pt>
                <c:pt idx="870">
                  <c:v>20.9</c:v>
                </c:pt>
                <c:pt idx="871">
                  <c:v>20.9</c:v>
                </c:pt>
                <c:pt idx="872">
                  <c:v>20.9</c:v>
                </c:pt>
                <c:pt idx="873">
                  <c:v>21</c:v>
                </c:pt>
                <c:pt idx="874">
                  <c:v>21</c:v>
                </c:pt>
                <c:pt idx="875">
                  <c:v>20.9</c:v>
                </c:pt>
                <c:pt idx="876">
                  <c:v>20.9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20.9</c:v>
                </c:pt>
                <c:pt idx="881">
                  <c:v>20.9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20.9</c:v>
                </c:pt>
                <c:pt idx="886">
                  <c:v>20.9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20.9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21</c:v>
                </c:pt>
                <c:pt idx="895">
                  <c:v>21</c:v>
                </c:pt>
                <c:pt idx="896">
                  <c:v>21.1</c:v>
                </c:pt>
                <c:pt idx="897">
                  <c:v>20.9</c:v>
                </c:pt>
                <c:pt idx="898">
                  <c:v>21</c:v>
                </c:pt>
                <c:pt idx="899">
                  <c:v>21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20.9</c:v>
                </c:pt>
                <c:pt idx="904">
                  <c:v>20.8</c:v>
                </c:pt>
                <c:pt idx="905">
                  <c:v>21</c:v>
                </c:pt>
                <c:pt idx="906">
                  <c:v>21</c:v>
                </c:pt>
                <c:pt idx="907">
                  <c:v>20.9</c:v>
                </c:pt>
                <c:pt idx="908">
                  <c:v>20.9</c:v>
                </c:pt>
                <c:pt idx="909">
                  <c:v>21</c:v>
                </c:pt>
                <c:pt idx="910">
                  <c:v>20.8</c:v>
                </c:pt>
                <c:pt idx="911">
                  <c:v>20.9</c:v>
                </c:pt>
                <c:pt idx="912">
                  <c:v>20.9</c:v>
                </c:pt>
                <c:pt idx="913">
                  <c:v>21</c:v>
                </c:pt>
                <c:pt idx="914">
                  <c:v>21</c:v>
                </c:pt>
                <c:pt idx="915">
                  <c:v>20.9</c:v>
                </c:pt>
                <c:pt idx="916">
                  <c:v>20.9</c:v>
                </c:pt>
                <c:pt idx="917">
                  <c:v>20.9</c:v>
                </c:pt>
                <c:pt idx="918">
                  <c:v>21</c:v>
                </c:pt>
                <c:pt idx="919">
                  <c:v>20.8</c:v>
                </c:pt>
                <c:pt idx="920">
                  <c:v>20.8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21</c:v>
                </c:pt>
                <c:pt idx="927">
                  <c:v>20.9</c:v>
                </c:pt>
                <c:pt idx="928">
                  <c:v>20.9</c:v>
                </c:pt>
                <c:pt idx="929">
                  <c:v>21</c:v>
                </c:pt>
                <c:pt idx="930">
                  <c:v>21</c:v>
                </c:pt>
                <c:pt idx="931">
                  <c:v>20.9</c:v>
                </c:pt>
                <c:pt idx="932">
                  <c:v>20.9</c:v>
                </c:pt>
                <c:pt idx="933">
                  <c:v>21</c:v>
                </c:pt>
                <c:pt idx="934">
                  <c:v>20.9</c:v>
                </c:pt>
                <c:pt idx="935">
                  <c:v>21</c:v>
                </c:pt>
                <c:pt idx="936">
                  <c:v>20.9</c:v>
                </c:pt>
                <c:pt idx="937">
                  <c:v>21</c:v>
                </c:pt>
                <c:pt idx="938">
                  <c:v>21.1</c:v>
                </c:pt>
                <c:pt idx="939">
                  <c:v>21</c:v>
                </c:pt>
                <c:pt idx="940">
                  <c:v>20.9</c:v>
                </c:pt>
                <c:pt idx="941">
                  <c:v>20.9</c:v>
                </c:pt>
                <c:pt idx="942">
                  <c:v>21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20.9</c:v>
                </c:pt>
                <c:pt idx="947">
                  <c:v>21</c:v>
                </c:pt>
                <c:pt idx="948">
                  <c:v>20.9</c:v>
                </c:pt>
                <c:pt idx="949">
                  <c:v>20.9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16</c:v>
                </c:pt>
                <c:pt idx="442">
                  <c:v>16</c:v>
                </c:pt>
                <c:pt idx="443">
                  <c:v>16</c:v>
                </c:pt>
                <c:pt idx="444">
                  <c:v>16</c:v>
                </c:pt>
                <c:pt idx="445">
                  <c:v>16</c:v>
                </c:pt>
                <c:pt idx="446">
                  <c:v>16</c:v>
                </c:pt>
                <c:pt idx="447">
                  <c:v>16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11205</xdr:colOff>
      <xdr:row>27</xdr:row>
      <xdr:rowOff>11207</xdr:rowOff>
    </xdr:from>
    <xdr:to>
      <xdr:col>16</xdr:col>
      <xdr:colOff>566607</xdr:colOff>
      <xdr:row>40</xdr:row>
      <xdr:rowOff>29136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02E09D2-B106-4EAD-B49B-98A99BEAB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621_BMED_2.0M_Synthetic_feed_2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  <row r="21">
          <cell r="M21">
            <v>1</v>
          </cell>
          <cell r="N21">
            <v>1</v>
          </cell>
          <cell r="O21">
            <v>1</v>
          </cell>
        </row>
        <row r="22">
          <cell r="M22">
            <v>1</v>
          </cell>
          <cell r="N22">
            <v>1</v>
          </cell>
          <cell r="O22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20</v>
          </cell>
          <cell r="K2">
            <v>0.1</v>
          </cell>
          <cell r="L2">
            <v>1.5409999999999999</v>
          </cell>
        </row>
        <row r="3">
          <cell r="A3">
            <v>1.6666666666666666E-2</v>
          </cell>
          <cell r="J3">
            <v>20</v>
          </cell>
          <cell r="K3">
            <v>0.1</v>
          </cell>
          <cell r="L3">
            <v>1.5409999999999999</v>
          </cell>
        </row>
        <row r="4">
          <cell r="A4">
            <v>2.5000000000000001E-2</v>
          </cell>
          <cell r="J4">
            <v>20</v>
          </cell>
          <cell r="K4">
            <v>0.1</v>
          </cell>
          <cell r="L4">
            <v>1.5409999999999999</v>
          </cell>
        </row>
        <row r="5">
          <cell r="A5">
            <v>3.3333333333333333E-2</v>
          </cell>
          <cell r="J5">
            <v>20</v>
          </cell>
          <cell r="K5">
            <v>0.1</v>
          </cell>
          <cell r="L5">
            <v>1.542</v>
          </cell>
        </row>
        <row r="6">
          <cell r="A6">
            <v>4.1666666666666664E-2</v>
          </cell>
          <cell r="J6">
            <v>20</v>
          </cell>
          <cell r="K6">
            <v>0.1</v>
          </cell>
          <cell r="L6">
            <v>1.542</v>
          </cell>
        </row>
        <row r="7">
          <cell r="A7">
            <v>4.9999999999999996E-2</v>
          </cell>
          <cell r="J7">
            <v>20</v>
          </cell>
          <cell r="K7">
            <v>0.1</v>
          </cell>
          <cell r="L7">
            <v>1.542</v>
          </cell>
        </row>
        <row r="8">
          <cell r="A8">
            <v>5.8333333333333327E-2</v>
          </cell>
          <cell r="J8">
            <v>20</v>
          </cell>
          <cell r="K8">
            <v>0.1</v>
          </cell>
          <cell r="L8">
            <v>1.542</v>
          </cell>
        </row>
        <row r="9">
          <cell r="A9">
            <v>6.6666666666666666E-2</v>
          </cell>
          <cell r="J9">
            <v>20</v>
          </cell>
          <cell r="K9">
            <v>0.1</v>
          </cell>
          <cell r="L9">
            <v>1.542</v>
          </cell>
        </row>
        <row r="10">
          <cell r="A10">
            <v>7.4999999999999997E-2</v>
          </cell>
          <cell r="J10">
            <v>20</v>
          </cell>
          <cell r="K10">
            <v>0.1</v>
          </cell>
          <cell r="L10">
            <v>1.542</v>
          </cell>
        </row>
        <row r="11">
          <cell r="A11">
            <v>8.3333333333333329E-2</v>
          </cell>
          <cell r="J11">
            <v>20</v>
          </cell>
          <cell r="K11">
            <v>0.1</v>
          </cell>
          <cell r="L11">
            <v>1.542</v>
          </cell>
        </row>
        <row r="12">
          <cell r="A12">
            <v>9.166666666666666E-2</v>
          </cell>
          <cell r="J12">
            <v>20</v>
          </cell>
          <cell r="K12">
            <v>0.1</v>
          </cell>
          <cell r="L12">
            <v>1.542</v>
          </cell>
        </row>
        <row r="13">
          <cell r="A13">
            <v>9.9999999999999992E-2</v>
          </cell>
          <cell r="J13">
            <v>20</v>
          </cell>
          <cell r="K13">
            <v>0.1</v>
          </cell>
          <cell r="L13">
            <v>1.542</v>
          </cell>
        </row>
        <row r="14">
          <cell r="A14">
            <v>0.10833333333333332</v>
          </cell>
          <cell r="J14">
            <v>20</v>
          </cell>
          <cell r="K14">
            <v>0.1</v>
          </cell>
          <cell r="L14">
            <v>1.542</v>
          </cell>
        </row>
        <row r="15">
          <cell r="A15">
            <v>0.11666666666666665</v>
          </cell>
          <cell r="J15">
            <v>20</v>
          </cell>
          <cell r="K15">
            <v>0.1</v>
          </cell>
          <cell r="L15">
            <v>1.542</v>
          </cell>
        </row>
        <row r="16">
          <cell r="A16">
            <v>0.12499999999999999</v>
          </cell>
          <cell r="J16">
            <v>20</v>
          </cell>
          <cell r="K16">
            <v>0.1</v>
          </cell>
          <cell r="L16">
            <v>1.542</v>
          </cell>
          <cell r="Z16">
            <v>0.11193333333333334</v>
          </cell>
        </row>
        <row r="17">
          <cell r="A17">
            <v>0.13333333333333333</v>
          </cell>
          <cell r="J17">
            <v>20</v>
          </cell>
          <cell r="K17">
            <v>0.1</v>
          </cell>
          <cell r="L17">
            <v>1.5429999999999999</v>
          </cell>
        </row>
        <row r="18">
          <cell r="A18">
            <v>0.14166666666666666</v>
          </cell>
          <cell r="J18">
            <v>20</v>
          </cell>
          <cell r="K18">
            <v>0.1</v>
          </cell>
          <cell r="L18">
            <v>1.5429999999999999</v>
          </cell>
        </row>
        <row r="19">
          <cell r="A19">
            <v>0.15</v>
          </cell>
          <cell r="J19">
            <v>20</v>
          </cell>
          <cell r="K19">
            <v>0.1</v>
          </cell>
          <cell r="L19">
            <v>1.5429999999999999</v>
          </cell>
        </row>
        <row r="20">
          <cell r="A20">
            <v>0.15833333333333333</v>
          </cell>
          <cell r="J20">
            <v>20</v>
          </cell>
          <cell r="K20">
            <v>0.1</v>
          </cell>
          <cell r="L20">
            <v>1.5429999999999999</v>
          </cell>
        </row>
        <row r="21">
          <cell r="A21">
            <v>0.16666666666666666</v>
          </cell>
          <cell r="J21">
            <v>20</v>
          </cell>
          <cell r="K21">
            <v>0.1</v>
          </cell>
          <cell r="L21">
            <v>1.5429999999999999</v>
          </cell>
        </row>
        <row r="22">
          <cell r="A22">
            <v>0.17499999999999999</v>
          </cell>
          <cell r="J22">
            <v>20</v>
          </cell>
          <cell r="K22">
            <v>0.2</v>
          </cell>
          <cell r="L22">
            <v>1.5429999999999999</v>
          </cell>
        </row>
        <row r="23">
          <cell r="A23">
            <v>0.18333333333333332</v>
          </cell>
          <cell r="J23">
            <v>20</v>
          </cell>
          <cell r="K23">
            <v>0.2</v>
          </cell>
          <cell r="L23">
            <v>1.5429999999999999</v>
          </cell>
        </row>
        <row r="24">
          <cell r="A24">
            <v>0.19166666666666665</v>
          </cell>
          <cell r="J24">
            <v>20</v>
          </cell>
          <cell r="K24">
            <v>0.2</v>
          </cell>
          <cell r="L24">
            <v>1.5429999999999999</v>
          </cell>
        </row>
        <row r="25">
          <cell r="A25">
            <v>0.19999999999999998</v>
          </cell>
          <cell r="J25">
            <v>20</v>
          </cell>
          <cell r="K25">
            <v>0.2</v>
          </cell>
          <cell r="L25">
            <v>1.5429999999999999</v>
          </cell>
        </row>
        <row r="26">
          <cell r="A26">
            <v>0.20833333333333331</v>
          </cell>
          <cell r="J26">
            <v>20</v>
          </cell>
          <cell r="K26">
            <v>0.2</v>
          </cell>
          <cell r="L26">
            <v>1.544</v>
          </cell>
        </row>
        <row r="27">
          <cell r="A27">
            <v>0.21666666666666665</v>
          </cell>
          <cell r="J27">
            <v>20</v>
          </cell>
          <cell r="K27">
            <v>0.2</v>
          </cell>
          <cell r="L27">
            <v>1.544</v>
          </cell>
        </row>
        <row r="28">
          <cell r="A28">
            <v>0.22499999999999998</v>
          </cell>
          <cell r="J28">
            <v>20</v>
          </cell>
          <cell r="K28">
            <v>0.2</v>
          </cell>
          <cell r="L28">
            <v>1.544</v>
          </cell>
        </row>
        <row r="29">
          <cell r="A29">
            <v>0.23333333333333331</v>
          </cell>
          <cell r="J29">
            <v>20</v>
          </cell>
          <cell r="K29">
            <v>0.2</v>
          </cell>
          <cell r="L29">
            <v>1.544</v>
          </cell>
        </row>
        <row r="30">
          <cell r="A30">
            <v>0.24166666666666664</v>
          </cell>
          <cell r="J30">
            <v>20</v>
          </cell>
          <cell r="K30">
            <v>0.2</v>
          </cell>
          <cell r="L30">
            <v>1.544</v>
          </cell>
        </row>
        <row r="31">
          <cell r="A31">
            <v>0.24999999999999997</v>
          </cell>
          <cell r="J31">
            <v>20</v>
          </cell>
          <cell r="K31">
            <v>0.2</v>
          </cell>
          <cell r="L31">
            <v>1.544</v>
          </cell>
        </row>
        <row r="32">
          <cell r="A32">
            <v>0.2583333333333333</v>
          </cell>
          <cell r="J32">
            <v>20</v>
          </cell>
          <cell r="K32">
            <v>0.2</v>
          </cell>
          <cell r="L32">
            <v>1.5449999999999999</v>
          </cell>
        </row>
        <row r="33">
          <cell r="A33">
            <v>0.26666666666666666</v>
          </cell>
          <cell r="J33">
            <v>20</v>
          </cell>
          <cell r="K33">
            <v>0.2</v>
          </cell>
          <cell r="L33">
            <v>1.5449999999999999</v>
          </cell>
        </row>
        <row r="34">
          <cell r="A34">
            <v>0.27500000000000002</v>
          </cell>
          <cell r="J34">
            <v>20</v>
          </cell>
          <cell r="K34">
            <v>0.2</v>
          </cell>
          <cell r="L34">
            <v>1.5449999999999999</v>
          </cell>
        </row>
        <row r="35">
          <cell r="A35">
            <v>0.28333333333333338</v>
          </cell>
          <cell r="J35">
            <v>20</v>
          </cell>
          <cell r="K35">
            <v>0.2</v>
          </cell>
          <cell r="L35">
            <v>1.5449999999999999</v>
          </cell>
        </row>
        <row r="36">
          <cell r="A36">
            <v>0.29166666666666674</v>
          </cell>
          <cell r="J36">
            <v>20</v>
          </cell>
          <cell r="K36">
            <v>0.2</v>
          </cell>
          <cell r="L36">
            <v>1.5449999999999999</v>
          </cell>
        </row>
        <row r="37">
          <cell r="A37">
            <v>0.3000000000000001</v>
          </cell>
          <cell r="J37">
            <v>20</v>
          </cell>
          <cell r="K37">
            <v>0.2</v>
          </cell>
          <cell r="L37">
            <v>1.5449999999999999</v>
          </cell>
        </row>
        <row r="38">
          <cell r="A38">
            <v>0.30833333333333346</v>
          </cell>
          <cell r="J38">
            <v>20</v>
          </cell>
          <cell r="K38">
            <v>0.2</v>
          </cell>
          <cell r="L38">
            <v>1.546</v>
          </cell>
        </row>
        <row r="39">
          <cell r="A39">
            <v>0.31666666666666682</v>
          </cell>
          <cell r="J39">
            <v>20</v>
          </cell>
          <cell r="K39">
            <v>0.2</v>
          </cell>
          <cell r="L39">
            <v>1.546</v>
          </cell>
        </row>
        <row r="40">
          <cell r="A40">
            <v>0.32500000000000018</v>
          </cell>
          <cell r="J40">
            <v>20</v>
          </cell>
          <cell r="K40">
            <v>0.2</v>
          </cell>
          <cell r="L40">
            <v>1.546</v>
          </cell>
        </row>
        <row r="41">
          <cell r="A41">
            <v>0.33333333333333354</v>
          </cell>
          <cell r="J41">
            <v>20</v>
          </cell>
          <cell r="K41">
            <v>0.2</v>
          </cell>
          <cell r="L41">
            <v>1.546</v>
          </cell>
        </row>
        <row r="42">
          <cell r="A42">
            <v>0.3416666666666669</v>
          </cell>
          <cell r="J42">
            <v>20</v>
          </cell>
          <cell r="K42">
            <v>0.2</v>
          </cell>
          <cell r="L42">
            <v>1.546</v>
          </cell>
        </row>
        <row r="43">
          <cell r="A43">
            <v>0.35000000000000026</v>
          </cell>
          <cell r="J43">
            <v>20</v>
          </cell>
          <cell r="K43">
            <v>0.2</v>
          </cell>
          <cell r="L43">
            <v>1.546</v>
          </cell>
        </row>
        <row r="44">
          <cell r="A44">
            <v>0.35833333333333361</v>
          </cell>
          <cell r="J44">
            <v>20</v>
          </cell>
          <cell r="K44">
            <v>0.2</v>
          </cell>
          <cell r="L44">
            <v>1.5469999999999999</v>
          </cell>
        </row>
        <row r="45">
          <cell r="A45">
            <v>0.36666666666666697</v>
          </cell>
          <cell r="J45">
            <v>20</v>
          </cell>
          <cell r="K45">
            <v>0.2</v>
          </cell>
          <cell r="L45">
            <v>1.5469999999999999</v>
          </cell>
        </row>
        <row r="46">
          <cell r="A46">
            <v>0.37500000000000033</v>
          </cell>
          <cell r="J46">
            <v>20</v>
          </cell>
          <cell r="K46">
            <v>0.2</v>
          </cell>
          <cell r="L46">
            <v>1.5469999999999999</v>
          </cell>
        </row>
        <row r="47">
          <cell r="A47">
            <v>0.38333333333333369</v>
          </cell>
          <cell r="J47">
            <v>20</v>
          </cell>
          <cell r="K47">
            <v>0.2</v>
          </cell>
          <cell r="L47">
            <v>1.5469999999999999</v>
          </cell>
        </row>
        <row r="48">
          <cell r="A48">
            <v>0.39166666666666705</v>
          </cell>
          <cell r="J48">
            <v>20</v>
          </cell>
          <cell r="K48">
            <v>0.2</v>
          </cell>
          <cell r="L48">
            <v>1.5469999999999999</v>
          </cell>
        </row>
        <row r="49">
          <cell r="A49">
            <v>0.40000000000000041</v>
          </cell>
          <cell r="J49">
            <v>20</v>
          </cell>
          <cell r="K49">
            <v>0.2</v>
          </cell>
          <cell r="L49">
            <v>1.5469999999999999</v>
          </cell>
        </row>
        <row r="50">
          <cell r="A50">
            <v>0.40833333333333377</v>
          </cell>
          <cell r="J50">
            <v>20</v>
          </cell>
          <cell r="K50">
            <v>0.2</v>
          </cell>
          <cell r="L50">
            <v>1.548</v>
          </cell>
        </row>
        <row r="51">
          <cell r="A51">
            <v>0.41666666666666713</v>
          </cell>
          <cell r="J51">
            <v>20</v>
          </cell>
          <cell r="K51">
            <v>0.2</v>
          </cell>
          <cell r="L51">
            <v>1.548</v>
          </cell>
        </row>
        <row r="52">
          <cell r="A52">
            <v>0.42500000000000049</v>
          </cell>
          <cell r="J52">
            <v>20</v>
          </cell>
          <cell r="K52">
            <v>0.2</v>
          </cell>
          <cell r="L52">
            <v>1.548</v>
          </cell>
        </row>
        <row r="53">
          <cell r="A53">
            <v>0.43333333333333385</v>
          </cell>
          <cell r="J53">
            <v>20</v>
          </cell>
          <cell r="K53">
            <v>0.2</v>
          </cell>
          <cell r="L53">
            <v>1.548</v>
          </cell>
        </row>
        <row r="54">
          <cell r="A54">
            <v>0.44166666666666721</v>
          </cell>
          <cell r="J54">
            <v>20</v>
          </cell>
          <cell r="K54">
            <v>0.2</v>
          </cell>
          <cell r="L54">
            <v>1.548</v>
          </cell>
        </row>
        <row r="55">
          <cell r="A55">
            <v>0.45000000000000057</v>
          </cell>
          <cell r="J55">
            <v>20</v>
          </cell>
          <cell r="K55">
            <v>0.2</v>
          </cell>
          <cell r="L55">
            <v>1.548</v>
          </cell>
        </row>
        <row r="56">
          <cell r="A56">
            <v>0.45833333333333393</v>
          </cell>
          <cell r="J56">
            <v>20</v>
          </cell>
          <cell r="K56">
            <v>0.2</v>
          </cell>
          <cell r="L56">
            <v>1.5489999999999999</v>
          </cell>
        </row>
        <row r="57">
          <cell r="A57">
            <v>0.46666666666666728</v>
          </cell>
          <cell r="J57">
            <v>20</v>
          </cell>
          <cell r="K57">
            <v>0.2</v>
          </cell>
          <cell r="L57">
            <v>1.5489999999999999</v>
          </cell>
        </row>
        <row r="58">
          <cell r="A58">
            <v>0.47500000000000064</v>
          </cell>
          <cell r="J58">
            <v>20</v>
          </cell>
          <cell r="K58">
            <v>0.2</v>
          </cell>
          <cell r="L58">
            <v>1.5489999999999999</v>
          </cell>
        </row>
        <row r="59">
          <cell r="A59">
            <v>0.483333333333334</v>
          </cell>
          <cell r="J59">
            <v>20</v>
          </cell>
          <cell r="K59">
            <v>0.2</v>
          </cell>
          <cell r="L59">
            <v>1.5489999999999999</v>
          </cell>
        </row>
        <row r="60">
          <cell r="A60">
            <v>0.49166666666666736</v>
          </cell>
          <cell r="J60">
            <v>20</v>
          </cell>
          <cell r="K60">
            <v>0.2</v>
          </cell>
          <cell r="L60">
            <v>1.5489999999999999</v>
          </cell>
        </row>
        <row r="61">
          <cell r="A61">
            <v>0.50000000000000067</v>
          </cell>
          <cell r="J61">
            <v>20</v>
          </cell>
          <cell r="K61">
            <v>0.2</v>
          </cell>
          <cell r="L61">
            <v>1.5489999999999999</v>
          </cell>
        </row>
        <row r="62">
          <cell r="A62">
            <v>0.50833333333333397</v>
          </cell>
          <cell r="J62">
            <v>20</v>
          </cell>
          <cell r="K62">
            <v>0.2</v>
          </cell>
          <cell r="L62">
            <v>1.55</v>
          </cell>
        </row>
        <row r="63">
          <cell r="A63">
            <v>0.51666666666666727</v>
          </cell>
          <cell r="J63">
            <v>20</v>
          </cell>
          <cell r="K63">
            <v>0.2</v>
          </cell>
          <cell r="L63">
            <v>1.55</v>
          </cell>
        </row>
        <row r="64">
          <cell r="A64">
            <v>0.52500000000000058</v>
          </cell>
          <cell r="J64">
            <v>20</v>
          </cell>
          <cell r="K64">
            <v>0.2</v>
          </cell>
          <cell r="L64">
            <v>1.55</v>
          </cell>
        </row>
        <row r="65">
          <cell r="A65">
            <v>0.53333333333333388</v>
          </cell>
          <cell r="J65">
            <v>20</v>
          </cell>
          <cell r="K65">
            <v>0.2</v>
          </cell>
          <cell r="L65">
            <v>1.55</v>
          </cell>
        </row>
        <row r="66">
          <cell r="A66">
            <v>0.54166666666666718</v>
          </cell>
          <cell r="J66">
            <v>20</v>
          </cell>
          <cell r="K66">
            <v>0.2</v>
          </cell>
          <cell r="L66">
            <v>1.55</v>
          </cell>
        </row>
        <row r="67">
          <cell r="A67">
            <v>0.55000000000000049</v>
          </cell>
          <cell r="J67">
            <v>20</v>
          </cell>
          <cell r="K67">
            <v>0.2</v>
          </cell>
          <cell r="L67">
            <v>1.55</v>
          </cell>
        </row>
        <row r="68">
          <cell r="A68">
            <v>0.55833333333333379</v>
          </cell>
          <cell r="J68">
            <v>20</v>
          </cell>
          <cell r="K68">
            <v>0.2</v>
          </cell>
          <cell r="L68">
            <v>1.5509999999999999</v>
          </cell>
        </row>
        <row r="69">
          <cell r="A69">
            <v>0.5666666666666671</v>
          </cell>
          <cell r="J69">
            <v>20</v>
          </cell>
          <cell r="K69">
            <v>0.2</v>
          </cell>
          <cell r="L69">
            <v>1.5509999999999999</v>
          </cell>
        </row>
        <row r="70">
          <cell r="A70">
            <v>0.5750000000000004</v>
          </cell>
          <cell r="J70">
            <v>20</v>
          </cell>
          <cell r="K70">
            <v>0.2</v>
          </cell>
          <cell r="L70">
            <v>1.5509999999999999</v>
          </cell>
        </row>
        <row r="71">
          <cell r="A71">
            <v>0.5833333333333337</v>
          </cell>
          <cell r="J71">
            <v>20</v>
          </cell>
          <cell r="K71">
            <v>0.2</v>
          </cell>
          <cell r="L71">
            <v>1.5509999999999999</v>
          </cell>
        </row>
        <row r="72">
          <cell r="A72">
            <v>0.59166666666666701</v>
          </cell>
          <cell r="J72">
            <v>20</v>
          </cell>
          <cell r="K72">
            <v>0.2</v>
          </cell>
          <cell r="L72">
            <v>1.5509999999999999</v>
          </cell>
        </row>
        <row r="73">
          <cell r="A73">
            <v>0.60000000000000031</v>
          </cell>
          <cell r="J73">
            <v>20</v>
          </cell>
          <cell r="K73">
            <v>0.2</v>
          </cell>
          <cell r="L73">
            <v>1.5509999999999999</v>
          </cell>
        </row>
        <row r="74">
          <cell r="A74">
            <v>0.60833333333333361</v>
          </cell>
          <cell r="J74">
            <v>20</v>
          </cell>
          <cell r="K74">
            <v>0.2</v>
          </cell>
          <cell r="L74">
            <v>1.552</v>
          </cell>
        </row>
        <row r="75">
          <cell r="A75">
            <v>0.61666666666666692</v>
          </cell>
          <cell r="J75">
            <v>20</v>
          </cell>
          <cell r="K75">
            <v>0.2</v>
          </cell>
          <cell r="L75">
            <v>1.552</v>
          </cell>
        </row>
        <row r="76">
          <cell r="A76">
            <v>0.62500000000000022</v>
          </cell>
          <cell r="J76">
            <v>20</v>
          </cell>
          <cell r="K76">
            <v>0.2</v>
          </cell>
          <cell r="L76">
            <v>1.552</v>
          </cell>
        </row>
        <row r="77">
          <cell r="A77">
            <v>0.63333333333333353</v>
          </cell>
          <cell r="J77">
            <v>20</v>
          </cell>
          <cell r="K77">
            <v>0.2</v>
          </cell>
          <cell r="L77">
            <v>1.552</v>
          </cell>
        </row>
        <row r="78">
          <cell r="A78">
            <v>0.64166666666666683</v>
          </cell>
          <cell r="J78">
            <v>20</v>
          </cell>
          <cell r="K78">
            <v>0.2</v>
          </cell>
          <cell r="L78">
            <v>1.552</v>
          </cell>
        </row>
        <row r="79">
          <cell r="A79">
            <v>0.65000000000000013</v>
          </cell>
          <cell r="J79">
            <v>20</v>
          </cell>
          <cell r="K79">
            <v>0.2</v>
          </cell>
          <cell r="L79">
            <v>1.552</v>
          </cell>
        </row>
        <row r="80">
          <cell r="A80">
            <v>0.65833333333333344</v>
          </cell>
          <cell r="J80">
            <v>20</v>
          </cell>
          <cell r="K80">
            <v>0.2</v>
          </cell>
          <cell r="L80">
            <v>1.5529999999999999</v>
          </cell>
        </row>
        <row r="81">
          <cell r="A81">
            <v>0.66666666666666674</v>
          </cell>
          <cell r="J81">
            <v>20</v>
          </cell>
          <cell r="K81">
            <v>0.2</v>
          </cell>
          <cell r="L81">
            <v>1.5529999999999999</v>
          </cell>
        </row>
        <row r="82">
          <cell r="A82">
            <v>0.67500000000000004</v>
          </cell>
          <cell r="J82">
            <v>20</v>
          </cell>
          <cell r="K82">
            <v>0.2</v>
          </cell>
          <cell r="L82">
            <v>1.5529999999999999</v>
          </cell>
        </row>
        <row r="83">
          <cell r="A83">
            <v>0.68333333333333335</v>
          </cell>
          <cell r="J83">
            <v>20</v>
          </cell>
          <cell r="K83">
            <v>0.3</v>
          </cell>
          <cell r="L83">
            <v>1.5529999999999999</v>
          </cell>
        </row>
        <row r="84">
          <cell r="A84">
            <v>0.69166666666666665</v>
          </cell>
          <cell r="J84">
            <v>20</v>
          </cell>
          <cell r="K84">
            <v>0.3</v>
          </cell>
          <cell r="L84">
            <v>1.5529999999999999</v>
          </cell>
        </row>
        <row r="85">
          <cell r="A85">
            <v>0.7</v>
          </cell>
          <cell r="J85">
            <v>20</v>
          </cell>
          <cell r="K85">
            <v>0.3</v>
          </cell>
          <cell r="L85">
            <v>1.554</v>
          </cell>
        </row>
        <row r="86">
          <cell r="A86">
            <v>0.70833333333333326</v>
          </cell>
          <cell r="J86">
            <v>20</v>
          </cell>
          <cell r="K86">
            <v>0.3</v>
          </cell>
          <cell r="L86">
            <v>1.554</v>
          </cell>
        </row>
        <row r="87">
          <cell r="A87">
            <v>0.71666666666666656</v>
          </cell>
          <cell r="J87">
            <v>20</v>
          </cell>
          <cell r="K87">
            <v>0.3</v>
          </cell>
          <cell r="L87">
            <v>1.554</v>
          </cell>
        </row>
        <row r="88">
          <cell r="A88">
            <v>0.72499999999999987</v>
          </cell>
          <cell r="J88">
            <v>20</v>
          </cell>
          <cell r="K88">
            <v>0.3</v>
          </cell>
          <cell r="L88">
            <v>1.554</v>
          </cell>
        </row>
        <row r="89">
          <cell r="A89">
            <v>0.73333333333333317</v>
          </cell>
          <cell r="J89">
            <v>20</v>
          </cell>
          <cell r="K89">
            <v>0.3</v>
          </cell>
          <cell r="L89">
            <v>1.5549999999999999</v>
          </cell>
        </row>
        <row r="90">
          <cell r="A90">
            <v>0.74166666666666647</v>
          </cell>
          <cell r="J90">
            <v>20</v>
          </cell>
          <cell r="K90">
            <v>0.3</v>
          </cell>
          <cell r="L90">
            <v>1.5549999999999999</v>
          </cell>
        </row>
        <row r="91">
          <cell r="A91">
            <v>0.74999999999999978</v>
          </cell>
          <cell r="J91">
            <v>20</v>
          </cell>
          <cell r="K91">
            <v>0.3</v>
          </cell>
          <cell r="L91">
            <v>1.5549999999999999</v>
          </cell>
        </row>
        <row r="92">
          <cell r="A92">
            <v>0.75833333333333308</v>
          </cell>
          <cell r="J92">
            <v>20</v>
          </cell>
          <cell r="K92">
            <v>0.3</v>
          </cell>
          <cell r="L92">
            <v>1.5549999999999999</v>
          </cell>
        </row>
        <row r="93">
          <cell r="A93">
            <v>0.76666666666666639</v>
          </cell>
          <cell r="J93">
            <v>20</v>
          </cell>
          <cell r="K93">
            <v>0.3</v>
          </cell>
          <cell r="L93">
            <v>1.556</v>
          </cell>
        </row>
        <row r="94">
          <cell r="A94">
            <v>0.77499999999999969</v>
          </cell>
          <cell r="J94">
            <v>20</v>
          </cell>
          <cell r="K94">
            <v>0.3</v>
          </cell>
          <cell r="L94">
            <v>1.556</v>
          </cell>
        </row>
        <row r="95">
          <cell r="A95">
            <v>0.78333333333333299</v>
          </cell>
          <cell r="J95">
            <v>20</v>
          </cell>
          <cell r="K95">
            <v>0.3</v>
          </cell>
          <cell r="L95">
            <v>1.556</v>
          </cell>
        </row>
        <row r="96">
          <cell r="A96">
            <v>0.7916666666666663</v>
          </cell>
          <cell r="J96">
            <v>20</v>
          </cell>
          <cell r="K96">
            <v>0.3</v>
          </cell>
          <cell r="L96">
            <v>1.556</v>
          </cell>
        </row>
        <row r="97">
          <cell r="A97">
            <v>0.7999999999999996</v>
          </cell>
          <cell r="J97">
            <v>20</v>
          </cell>
          <cell r="K97">
            <v>0.3</v>
          </cell>
          <cell r="L97">
            <v>1.5569999999999999</v>
          </cell>
        </row>
        <row r="98">
          <cell r="A98">
            <v>0.8083333333333329</v>
          </cell>
          <cell r="J98">
            <v>20</v>
          </cell>
          <cell r="K98">
            <v>0.3</v>
          </cell>
          <cell r="L98">
            <v>1.5569999999999999</v>
          </cell>
        </row>
        <row r="99">
          <cell r="A99">
            <v>0.81666666666666621</v>
          </cell>
          <cell r="J99">
            <v>20</v>
          </cell>
          <cell r="K99">
            <v>0.3</v>
          </cell>
          <cell r="L99">
            <v>1.5569999999999999</v>
          </cell>
        </row>
        <row r="100">
          <cell r="A100">
            <v>0.82499999999999951</v>
          </cell>
          <cell r="J100">
            <v>20</v>
          </cell>
          <cell r="K100">
            <v>0.3</v>
          </cell>
          <cell r="L100">
            <v>1.5569999999999999</v>
          </cell>
        </row>
        <row r="101">
          <cell r="A101">
            <v>0.83333333333333282</v>
          </cell>
          <cell r="J101">
            <v>20</v>
          </cell>
          <cell r="K101">
            <v>0.3</v>
          </cell>
          <cell r="L101">
            <v>1.5580000000000001</v>
          </cell>
        </row>
        <row r="102">
          <cell r="A102">
            <v>0.84166666666666612</v>
          </cell>
          <cell r="J102">
            <v>20</v>
          </cell>
          <cell r="K102">
            <v>0.3</v>
          </cell>
          <cell r="L102">
            <v>1.5580000000000001</v>
          </cell>
        </row>
        <row r="103">
          <cell r="A103">
            <v>0.84999999999999942</v>
          </cell>
          <cell r="J103">
            <v>20</v>
          </cell>
          <cell r="K103">
            <v>0.3</v>
          </cell>
          <cell r="L103">
            <v>1.5580000000000001</v>
          </cell>
        </row>
        <row r="104">
          <cell r="A104">
            <v>0.85833333333333273</v>
          </cell>
          <cell r="J104">
            <v>20</v>
          </cell>
          <cell r="K104">
            <v>0.3</v>
          </cell>
          <cell r="L104">
            <v>1.5580000000000001</v>
          </cell>
        </row>
        <row r="105">
          <cell r="A105">
            <v>0.86666666666666603</v>
          </cell>
          <cell r="J105">
            <v>20</v>
          </cell>
          <cell r="K105">
            <v>0.3</v>
          </cell>
          <cell r="L105">
            <v>1.5589999999999999</v>
          </cell>
        </row>
        <row r="106">
          <cell r="A106">
            <v>0.87499999999999933</v>
          </cell>
          <cell r="J106">
            <v>20</v>
          </cell>
          <cell r="K106">
            <v>0.3</v>
          </cell>
          <cell r="L106">
            <v>1.5589999999999999</v>
          </cell>
        </row>
        <row r="107">
          <cell r="A107">
            <v>0.88333333333333264</v>
          </cell>
          <cell r="J107">
            <v>20</v>
          </cell>
          <cell r="K107">
            <v>0.3</v>
          </cell>
          <cell r="L107">
            <v>1.5589999999999999</v>
          </cell>
        </row>
        <row r="108">
          <cell r="A108">
            <v>0.89166666666666594</v>
          </cell>
          <cell r="J108">
            <v>20</v>
          </cell>
          <cell r="K108">
            <v>0.3</v>
          </cell>
          <cell r="L108">
            <v>1.5589999999999999</v>
          </cell>
        </row>
        <row r="109">
          <cell r="A109">
            <v>0.89999999999999925</v>
          </cell>
          <cell r="J109">
            <v>20</v>
          </cell>
          <cell r="K109">
            <v>0.3</v>
          </cell>
          <cell r="L109">
            <v>1.56</v>
          </cell>
        </row>
        <row r="110">
          <cell r="A110">
            <v>0.90833333333333255</v>
          </cell>
          <cell r="J110">
            <v>20</v>
          </cell>
          <cell r="K110">
            <v>0.3</v>
          </cell>
          <cell r="L110">
            <v>1.56</v>
          </cell>
        </row>
        <row r="111">
          <cell r="A111">
            <v>0.91666666666666585</v>
          </cell>
          <cell r="J111">
            <v>20</v>
          </cell>
          <cell r="K111">
            <v>0.3</v>
          </cell>
          <cell r="L111">
            <v>1.56</v>
          </cell>
        </row>
        <row r="112">
          <cell r="A112">
            <v>0.92499999999999916</v>
          </cell>
          <cell r="J112">
            <v>20</v>
          </cell>
          <cell r="K112">
            <v>0.3</v>
          </cell>
          <cell r="L112">
            <v>1.56</v>
          </cell>
        </row>
        <row r="113">
          <cell r="A113">
            <v>0.93333333333333246</v>
          </cell>
          <cell r="J113">
            <v>20</v>
          </cell>
          <cell r="K113">
            <v>0.3</v>
          </cell>
          <cell r="L113">
            <v>1.5609999999999999</v>
          </cell>
        </row>
        <row r="114">
          <cell r="A114">
            <v>0.94166666666666576</v>
          </cell>
          <cell r="J114">
            <v>20</v>
          </cell>
          <cell r="K114">
            <v>0.3</v>
          </cell>
          <cell r="L114">
            <v>1.5609999999999999</v>
          </cell>
        </row>
        <row r="115">
          <cell r="A115">
            <v>0.94999999999999907</v>
          </cell>
          <cell r="J115">
            <v>20</v>
          </cell>
          <cell r="K115">
            <v>0.3</v>
          </cell>
          <cell r="L115">
            <v>1.5609999999999999</v>
          </cell>
        </row>
        <row r="116">
          <cell r="A116">
            <v>0.95833333333333237</v>
          </cell>
          <cell r="J116">
            <v>20</v>
          </cell>
          <cell r="K116">
            <v>0.3</v>
          </cell>
          <cell r="L116">
            <v>1.5609999999999999</v>
          </cell>
        </row>
        <row r="117">
          <cell r="A117">
            <v>0.96666666666666567</v>
          </cell>
          <cell r="J117">
            <v>20</v>
          </cell>
          <cell r="K117">
            <v>0.3</v>
          </cell>
          <cell r="L117">
            <v>1.5620000000000001</v>
          </cell>
        </row>
        <row r="118">
          <cell r="A118">
            <v>0.97499999999999898</v>
          </cell>
          <cell r="J118">
            <v>20</v>
          </cell>
          <cell r="K118">
            <v>0.3</v>
          </cell>
          <cell r="L118">
            <v>1.5620000000000001</v>
          </cell>
        </row>
        <row r="119">
          <cell r="A119">
            <v>0.98333333333333228</v>
          </cell>
          <cell r="J119">
            <v>20</v>
          </cell>
          <cell r="K119">
            <v>0.3</v>
          </cell>
          <cell r="L119">
            <v>1.5620000000000001</v>
          </cell>
        </row>
        <row r="120">
          <cell r="A120">
            <v>0.99166666666666559</v>
          </cell>
          <cell r="J120">
            <v>20</v>
          </cell>
          <cell r="K120">
            <v>0.3</v>
          </cell>
          <cell r="L120">
            <v>1.5620000000000001</v>
          </cell>
        </row>
        <row r="121">
          <cell r="A121">
            <v>0.99999999999999889</v>
          </cell>
          <cell r="J121">
            <v>20</v>
          </cell>
          <cell r="K121">
            <v>0.3</v>
          </cell>
          <cell r="L121">
            <v>1.5629999999999999</v>
          </cell>
        </row>
        <row r="122">
          <cell r="A122">
            <v>1.0083333333333322</v>
          </cell>
          <cell r="J122">
            <v>20</v>
          </cell>
          <cell r="K122">
            <v>0.3</v>
          </cell>
          <cell r="L122">
            <v>1.5629999999999999</v>
          </cell>
        </row>
        <row r="123">
          <cell r="A123">
            <v>1.0166666666666655</v>
          </cell>
          <cell r="J123">
            <v>20</v>
          </cell>
          <cell r="K123">
            <v>0.3</v>
          </cell>
          <cell r="L123">
            <v>1.5629999999999999</v>
          </cell>
        </row>
        <row r="124">
          <cell r="A124">
            <v>1.0249999999999988</v>
          </cell>
          <cell r="J124">
            <v>20</v>
          </cell>
          <cell r="K124">
            <v>0.3</v>
          </cell>
          <cell r="L124">
            <v>1.5629999999999999</v>
          </cell>
        </row>
        <row r="125">
          <cell r="A125">
            <v>1.0333333333333321</v>
          </cell>
          <cell r="J125">
            <v>20</v>
          </cell>
          <cell r="K125">
            <v>0.3</v>
          </cell>
          <cell r="L125">
            <v>1.5640000000000001</v>
          </cell>
        </row>
        <row r="126">
          <cell r="A126">
            <v>1.0416666666666654</v>
          </cell>
          <cell r="J126">
            <v>20</v>
          </cell>
          <cell r="K126">
            <v>0.3</v>
          </cell>
          <cell r="L126">
            <v>1.5640000000000001</v>
          </cell>
        </row>
        <row r="127">
          <cell r="A127">
            <v>1.0499999999999987</v>
          </cell>
          <cell r="J127">
            <v>20</v>
          </cell>
          <cell r="K127">
            <v>0.3</v>
          </cell>
          <cell r="L127">
            <v>1.5640000000000001</v>
          </cell>
        </row>
        <row r="128">
          <cell r="A128">
            <v>1.058333333333332</v>
          </cell>
          <cell r="J128">
            <v>20</v>
          </cell>
          <cell r="K128">
            <v>0.3</v>
          </cell>
          <cell r="L128">
            <v>1.5640000000000001</v>
          </cell>
        </row>
        <row r="129">
          <cell r="A129">
            <v>1.0666666666666653</v>
          </cell>
          <cell r="J129">
            <v>20</v>
          </cell>
          <cell r="K129">
            <v>0.3</v>
          </cell>
          <cell r="L129">
            <v>1.5649999999999999</v>
          </cell>
        </row>
        <row r="130">
          <cell r="A130">
            <v>1.0749999999999986</v>
          </cell>
          <cell r="J130">
            <v>20</v>
          </cell>
          <cell r="K130">
            <v>0.3</v>
          </cell>
          <cell r="L130">
            <v>1.5649999999999999</v>
          </cell>
        </row>
        <row r="131">
          <cell r="A131">
            <v>1.0833333333333319</v>
          </cell>
          <cell r="J131">
            <v>20</v>
          </cell>
          <cell r="K131">
            <v>0.3</v>
          </cell>
          <cell r="L131">
            <v>1.5649999999999999</v>
          </cell>
        </row>
        <row r="132">
          <cell r="A132">
            <v>1.0916666666666652</v>
          </cell>
          <cell r="J132">
            <v>20</v>
          </cell>
          <cell r="K132">
            <v>0.3</v>
          </cell>
          <cell r="L132">
            <v>1.5649999999999999</v>
          </cell>
        </row>
        <row r="133">
          <cell r="A133">
            <v>1.0999999999999985</v>
          </cell>
          <cell r="J133">
            <v>20</v>
          </cell>
          <cell r="K133">
            <v>0.3</v>
          </cell>
          <cell r="L133">
            <v>1.5660000000000001</v>
          </cell>
        </row>
        <row r="134">
          <cell r="A134">
            <v>1.1083333333333318</v>
          </cell>
          <cell r="J134">
            <v>20</v>
          </cell>
          <cell r="K134">
            <v>0.3</v>
          </cell>
          <cell r="L134">
            <v>1.5660000000000001</v>
          </cell>
        </row>
        <row r="135">
          <cell r="A135">
            <v>1.1166666666666651</v>
          </cell>
          <cell r="J135">
            <v>20</v>
          </cell>
          <cell r="K135">
            <v>0.3</v>
          </cell>
          <cell r="L135">
            <v>1.5660000000000001</v>
          </cell>
        </row>
        <row r="136">
          <cell r="A136">
            <v>1.1249999999999984</v>
          </cell>
          <cell r="J136">
            <v>20</v>
          </cell>
          <cell r="K136">
            <v>0.3</v>
          </cell>
          <cell r="L136">
            <v>1.5660000000000001</v>
          </cell>
        </row>
        <row r="137">
          <cell r="A137">
            <v>1.1333333333333317</v>
          </cell>
          <cell r="J137">
            <v>20</v>
          </cell>
          <cell r="K137">
            <v>0.3</v>
          </cell>
          <cell r="L137">
            <v>1.5669999999999999</v>
          </cell>
        </row>
        <row r="138">
          <cell r="A138">
            <v>1.1416666666666651</v>
          </cell>
          <cell r="J138">
            <v>20</v>
          </cell>
          <cell r="K138">
            <v>0.3</v>
          </cell>
          <cell r="L138">
            <v>1.5669999999999999</v>
          </cell>
        </row>
        <row r="139">
          <cell r="A139">
            <v>1.1499999999999984</v>
          </cell>
          <cell r="J139">
            <v>20</v>
          </cell>
          <cell r="K139">
            <v>0.3</v>
          </cell>
          <cell r="L139">
            <v>1.5669999999999999</v>
          </cell>
        </row>
        <row r="140">
          <cell r="A140">
            <v>1.1583333333333317</v>
          </cell>
          <cell r="J140">
            <v>20</v>
          </cell>
          <cell r="K140">
            <v>0.3</v>
          </cell>
          <cell r="L140">
            <v>1.5669999999999999</v>
          </cell>
        </row>
        <row r="141">
          <cell r="A141">
            <v>1.166666666666665</v>
          </cell>
          <cell r="J141">
            <v>20</v>
          </cell>
          <cell r="K141">
            <v>0.3</v>
          </cell>
          <cell r="L141">
            <v>1.5680000000000001</v>
          </cell>
        </row>
        <row r="142">
          <cell r="A142">
            <v>1.1749999999999983</v>
          </cell>
          <cell r="J142">
            <v>20</v>
          </cell>
          <cell r="K142">
            <v>0.3</v>
          </cell>
          <cell r="L142">
            <v>1.5680000000000001</v>
          </cell>
        </row>
        <row r="143">
          <cell r="A143">
            <v>1.1833333333333316</v>
          </cell>
          <cell r="J143">
            <v>20</v>
          </cell>
          <cell r="K143">
            <v>0.3</v>
          </cell>
          <cell r="L143">
            <v>1.5680000000000001</v>
          </cell>
        </row>
        <row r="144">
          <cell r="A144">
            <v>1.1916666666666649</v>
          </cell>
          <cell r="J144">
            <v>20</v>
          </cell>
          <cell r="K144">
            <v>0.3</v>
          </cell>
          <cell r="L144">
            <v>1.5680000000000001</v>
          </cell>
        </row>
        <row r="145">
          <cell r="A145">
            <v>1.1999999999999982</v>
          </cell>
          <cell r="J145">
            <v>20</v>
          </cell>
          <cell r="K145">
            <v>0.3</v>
          </cell>
          <cell r="L145">
            <v>1.569</v>
          </cell>
        </row>
        <row r="146">
          <cell r="A146">
            <v>1.2083333333333315</v>
          </cell>
          <cell r="J146">
            <v>20</v>
          </cell>
          <cell r="K146">
            <v>0.3</v>
          </cell>
          <cell r="L146">
            <v>1.569</v>
          </cell>
        </row>
        <row r="147">
          <cell r="A147">
            <v>1.2166666666666648</v>
          </cell>
          <cell r="J147">
            <v>20</v>
          </cell>
          <cell r="K147">
            <v>0.3</v>
          </cell>
          <cell r="L147">
            <v>1.569</v>
          </cell>
        </row>
        <row r="148">
          <cell r="A148">
            <v>1.2249999999999981</v>
          </cell>
          <cell r="J148">
            <v>20</v>
          </cell>
          <cell r="K148">
            <v>0.3</v>
          </cell>
          <cell r="L148">
            <v>1.569</v>
          </cell>
        </row>
        <row r="149">
          <cell r="A149">
            <v>1.2333333333333314</v>
          </cell>
          <cell r="J149">
            <v>20</v>
          </cell>
          <cell r="K149">
            <v>0.3</v>
          </cell>
          <cell r="L149">
            <v>1.57</v>
          </cell>
        </row>
        <row r="150">
          <cell r="A150">
            <v>1.2416666666666647</v>
          </cell>
          <cell r="J150">
            <v>20</v>
          </cell>
          <cell r="K150">
            <v>0.3</v>
          </cell>
          <cell r="L150">
            <v>1.57</v>
          </cell>
        </row>
        <row r="151">
          <cell r="A151">
            <v>1.249999999999998</v>
          </cell>
          <cell r="J151">
            <v>20</v>
          </cell>
          <cell r="K151">
            <v>0.3</v>
          </cell>
          <cell r="L151">
            <v>1.57</v>
          </cell>
        </row>
        <row r="152">
          <cell r="A152">
            <v>1.2583333333333313</v>
          </cell>
          <cell r="J152">
            <v>20</v>
          </cell>
          <cell r="K152">
            <v>0.3</v>
          </cell>
          <cell r="L152">
            <v>1.57</v>
          </cell>
        </row>
        <row r="153">
          <cell r="A153">
            <v>1.2666666666666646</v>
          </cell>
          <cell r="J153">
            <v>20</v>
          </cell>
          <cell r="K153">
            <v>0.3</v>
          </cell>
          <cell r="L153">
            <v>1.571</v>
          </cell>
        </row>
        <row r="154">
          <cell r="A154">
            <v>1.2749999999999979</v>
          </cell>
          <cell r="J154">
            <v>20</v>
          </cell>
          <cell r="K154">
            <v>0.3</v>
          </cell>
          <cell r="L154">
            <v>1.571</v>
          </cell>
        </row>
        <row r="155">
          <cell r="A155">
            <v>1.2833333333333312</v>
          </cell>
          <cell r="J155">
            <v>20</v>
          </cell>
          <cell r="K155">
            <v>0.4</v>
          </cell>
          <cell r="L155">
            <v>1.571</v>
          </cell>
        </row>
        <row r="156">
          <cell r="A156">
            <v>1.2916666666666645</v>
          </cell>
          <cell r="J156">
            <v>20</v>
          </cell>
          <cell r="K156">
            <v>0.4</v>
          </cell>
          <cell r="L156">
            <v>1.5720000000000001</v>
          </cell>
        </row>
        <row r="157">
          <cell r="A157">
            <v>1.2999999999999978</v>
          </cell>
          <cell r="J157">
            <v>20</v>
          </cell>
          <cell r="K157">
            <v>0.4</v>
          </cell>
          <cell r="L157">
            <v>1.5720000000000001</v>
          </cell>
        </row>
        <row r="158">
          <cell r="A158">
            <v>1.3083333333333311</v>
          </cell>
          <cell r="J158">
            <v>20</v>
          </cell>
          <cell r="K158">
            <v>0.4</v>
          </cell>
          <cell r="L158">
            <v>1.5720000000000001</v>
          </cell>
        </row>
        <row r="159">
          <cell r="A159">
            <v>1.3166666666666644</v>
          </cell>
          <cell r="J159">
            <v>20</v>
          </cell>
          <cell r="K159">
            <v>0.4</v>
          </cell>
          <cell r="L159">
            <v>1.573</v>
          </cell>
        </row>
        <row r="160">
          <cell r="A160">
            <v>1.3249999999999977</v>
          </cell>
          <cell r="J160">
            <v>20</v>
          </cell>
          <cell r="K160">
            <v>0.4</v>
          </cell>
          <cell r="L160">
            <v>1.573</v>
          </cell>
        </row>
        <row r="161">
          <cell r="A161">
            <v>1.333333333333331</v>
          </cell>
          <cell r="J161">
            <v>20</v>
          </cell>
          <cell r="K161">
            <v>0.4</v>
          </cell>
          <cell r="L161">
            <v>1.573</v>
          </cell>
        </row>
        <row r="162">
          <cell r="A162">
            <v>1.3416666666666643</v>
          </cell>
          <cell r="J162">
            <v>20</v>
          </cell>
          <cell r="K162">
            <v>0.4</v>
          </cell>
          <cell r="L162">
            <v>1.5740000000000001</v>
          </cell>
        </row>
        <row r="163">
          <cell r="A163">
            <v>1.3499999999999976</v>
          </cell>
          <cell r="J163">
            <v>20</v>
          </cell>
          <cell r="K163">
            <v>0.4</v>
          </cell>
          <cell r="L163">
            <v>1.5740000000000001</v>
          </cell>
        </row>
        <row r="164">
          <cell r="A164">
            <v>1.358333333333331</v>
          </cell>
          <cell r="J164">
            <v>20</v>
          </cell>
          <cell r="K164">
            <v>0.4</v>
          </cell>
          <cell r="L164">
            <v>1.5740000000000001</v>
          </cell>
        </row>
        <row r="165">
          <cell r="A165">
            <v>1.3666666666666643</v>
          </cell>
          <cell r="J165">
            <v>20</v>
          </cell>
          <cell r="K165">
            <v>0.4</v>
          </cell>
          <cell r="L165">
            <v>1.575</v>
          </cell>
        </row>
        <row r="166">
          <cell r="A166">
            <v>1.3749999999999976</v>
          </cell>
          <cell r="J166">
            <v>20</v>
          </cell>
          <cell r="K166">
            <v>0.4</v>
          </cell>
          <cell r="L166">
            <v>1.575</v>
          </cell>
        </row>
        <row r="167">
          <cell r="A167">
            <v>1.3833333333333309</v>
          </cell>
          <cell r="J167">
            <v>20</v>
          </cell>
          <cell r="K167">
            <v>0.4</v>
          </cell>
          <cell r="L167">
            <v>1.575</v>
          </cell>
        </row>
        <row r="168">
          <cell r="A168">
            <v>1.3916666666666642</v>
          </cell>
          <cell r="J168">
            <v>20</v>
          </cell>
          <cell r="K168">
            <v>0.4</v>
          </cell>
          <cell r="L168">
            <v>1.5760000000000001</v>
          </cell>
        </row>
        <row r="169">
          <cell r="A169">
            <v>1.3999999999999975</v>
          </cell>
          <cell r="J169">
            <v>20</v>
          </cell>
          <cell r="K169">
            <v>0.4</v>
          </cell>
          <cell r="L169">
            <v>1.5760000000000001</v>
          </cell>
        </row>
        <row r="170">
          <cell r="A170">
            <v>1.4083333333333308</v>
          </cell>
          <cell r="J170">
            <v>20</v>
          </cell>
          <cell r="K170">
            <v>0.4</v>
          </cell>
          <cell r="L170">
            <v>1.5760000000000001</v>
          </cell>
        </row>
        <row r="171">
          <cell r="A171">
            <v>1.4166666666666641</v>
          </cell>
          <cell r="J171">
            <v>20</v>
          </cell>
          <cell r="K171">
            <v>0.4</v>
          </cell>
          <cell r="L171">
            <v>1.577</v>
          </cell>
        </row>
        <row r="172">
          <cell r="A172">
            <v>1.4249999999999974</v>
          </cell>
          <cell r="J172">
            <v>20</v>
          </cell>
          <cell r="K172">
            <v>0.4</v>
          </cell>
          <cell r="L172">
            <v>1.577</v>
          </cell>
        </row>
        <row r="173">
          <cell r="A173">
            <v>1.4333333333333307</v>
          </cell>
          <cell r="J173">
            <v>20</v>
          </cell>
          <cell r="K173">
            <v>0.4</v>
          </cell>
          <cell r="L173">
            <v>1.577</v>
          </cell>
        </row>
        <row r="174">
          <cell r="A174">
            <v>1.441666666666664</v>
          </cell>
          <cell r="J174">
            <v>20</v>
          </cell>
          <cell r="K174">
            <v>0.4</v>
          </cell>
          <cell r="L174">
            <v>1.5780000000000001</v>
          </cell>
        </row>
        <row r="175">
          <cell r="A175">
            <v>1.4499999999999973</v>
          </cell>
          <cell r="J175">
            <v>20</v>
          </cell>
          <cell r="K175">
            <v>0.4</v>
          </cell>
          <cell r="L175">
            <v>1.5780000000000001</v>
          </cell>
        </row>
        <row r="176">
          <cell r="A176">
            <v>1.4583333333333306</v>
          </cell>
          <cell r="J176">
            <v>20</v>
          </cell>
          <cell r="K176">
            <v>0.4</v>
          </cell>
          <cell r="L176">
            <v>1.5780000000000001</v>
          </cell>
        </row>
        <row r="177">
          <cell r="A177">
            <v>1.4666666666666639</v>
          </cell>
          <cell r="J177">
            <v>20</v>
          </cell>
          <cell r="K177">
            <v>0.4</v>
          </cell>
          <cell r="L177">
            <v>1.579</v>
          </cell>
        </row>
        <row r="178">
          <cell r="A178">
            <v>1.4749999999999972</v>
          </cell>
          <cell r="J178">
            <v>20</v>
          </cell>
          <cell r="K178">
            <v>0.4</v>
          </cell>
          <cell r="L178">
            <v>1.579</v>
          </cell>
        </row>
        <row r="179">
          <cell r="A179">
            <v>1.4833333333333305</v>
          </cell>
          <cell r="J179">
            <v>20</v>
          </cell>
          <cell r="K179">
            <v>0.4</v>
          </cell>
          <cell r="L179">
            <v>1.579</v>
          </cell>
        </row>
        <row r="180">
          <cell r="A180">
            <v>1.4916666666666638</v>
          </cell>
          <cell r="J180">
            <v>20</v>
          </cell>
          <cell r="K180">
            <v>0.4</v>
          </cell>
          <cell r="L180">
            <v>1.58</v>
          </cell>
        </row>
        <row r="181">
          <cell r="A181">
            <v>1.4999999999999971</v>
          </cell>
          <cell r="J181">
            <v>20</v>
          </cell>
          <cell r="K181">
            <v>0.4</v>
          </cell>
          <cell r="L181">
            <v>1.58</v>
          </cell>
        </row>
        <row r="182">
          <cell r="A182">
            <v>1.5083333333333304</v>
          </cell>
          <cell r="J182">
            <v>20</v>
          </cell>
          <cell r="K182">
            <v>0.4</v>
          </cell>
          <cell r="L182">
            <v>1.58</v>
          </cell>
        </row>
        <row r="183">
          <cell r="A183">
            <v>1.5166666666666637</v>
          </cell>
          <cell r="J183">
            <v>20</v>
          </cell>
          <cell r="K183">
            <v>0.4</v>
          </cell>
          <cell r="L183">
            <v>1.581</v>
          </cell>
        </row>
        <row r="184">
          <cell r="A184">
            <v>1.524999999999997</v>
          </cell>
          <cell r="J184">
            <v>20</v>
          </cell>
          <cell r="K184">
            <v>0.4</v>
          </cell>
          <cell r="L184">
            <v>1.581</v>
          </cell>
        </row>
        <row r="185">
          <cell r="A185">
            <v>1.5333333333333303</v>
          </cell>
          <cell r="J185">
            <v>20</v>
          </cell>
          <cell r="K185">
            <v>0.4</v>
          </cell>
          <cell r="L185">
            <v>1.581</v>
          </cell>
        </row>
        <row r="186">
          <cell r="A186">
            <v>1.5416666666666636</v>
          </cell>
          <cell r="J186">
            <v>20</v>
          </cell>
          <cell r="K186">
            <v>0.4</v>
          </cell>
          <cell r="L186">
            <v>1.5820000000000001</v>
          </cell>
        </row>
        <row r="187">
          <cell r="A187">
            <v>1.5499999999999969</v>
          </cell>
          <cell r="J187">
            <v>20</v>
          </cell>
          <cell r="K187">
            <v>0.4</v>
          </cell>
          <cell r="L187">
            <v>1.5820000000000001</v>
          </cell>
        </row>
        <row r="188">
          <cell r="A188">
            <v>1.5583333333333302</v>
          </cell>
          <cell r="J188">
            <v>20</v>
          </cell>
          <cell r="K188">
            <v>0.4</v>
          </cell>
          <cell r="L188">
            <v>1.5820000000000001</v>
          </cell>
        </row>
        <row r="189">
          <cell r="A189">
            <v>1.5666666666666635</v>
          </cell>
          <cell r="J189">
            <v>20</v>
          </cell>
          <cell r="K189">
            <v>0.4</v>
          </cell>
          <cell r="L189">
            <v>1.583</v>
          </cell>
        </row>
        <row r="190">
          <cell r="A190">
            <v>1.5749999999999968</v>
          </cell>
          <cell r="J190">
            <v>20</v>
          </cell>
          <cell r="K190">
            <v>0.4</v>
          </cell>
          <cell r="L190">
            <v>1.583</v>
          </cell>
        </row>
        <row r="191">
          <cell r="A191">
            <v>1.5833333333333302</v>
          </cell>
          <cell r="J191">
            <v>20</v>
          </cell>
          <cell r="K191">
            <v>0.4</v>
          </cell>
          <cell r="L191">
            <v>1.583</v>
          </cell>
        </row>
        <row r="192">
          <cell r="A192">
            <v>1.5916666666666635</v>
          </cell>
          <cell r="J192">
            <v>20</v>
          </cell>
          <cell r="K192">
            <v>0.4</v>
          </cell>
          <cell r="L192">
            <v>1.5840000000000001</v>
          </cell>
        </row>
        <row r="193">
          <cell r="A193">
            <v>1.5999999999999968</v>
          </cell>
          <cell r="J193">
            <v>20</v>
          </cell>
          <cell r="K193">
            <v>0.4</v>
          </cell>
          <cell r="L193">
            <v>1.5840000000000001</v>
          </cell>
        </row>
        <row r="194">
          <cell r="A194">
            <v>1.6083333333333301</v>
          </cell>
          <cell r="J194">
            <v>20</v>
          </cell>
          <cell r="K194">
            <v>0.4</v>
          </cell>
          <cell r="L194">
            <v>1.5840000000000001</v>
          </cell>
        </row>
        <row r="195">
          <cell r="A195">
            <v>1.6166666666666634</v>
          </cell>
          <cell r="J195">
            <v>20</v>
          </cell>
          <cell r="K195">
            <v>0.4</v>
          </cell>
          <cell r="L195">
            <v>1.585</v>
          </cell>
        </row>
        <row r="196">
          <cell r="A196">
            <v>1.6249999999999967</v>
          </cell>
          <cell r="J196">
            <v>20</v>
          </cell>
          <cell r="K196">
            <v>0.4</v>
          </cell>
          <cell r="L196">
            <v>1.585</v>
          </cell>
        </row>
        <row r="197">
          <cell r="A197">
            <v>1.63333333333333</v>
          </cell>
          <cell r="J197">
            <v>20</v>
          </cell>
          <cell r="K197">
            <v>0.4</v>
          </cell>
          <cell r="L197">
            <v>1.585</v>
          </cell>
        </row>
        <row r="198">
          <cell r="A198">
            <v>1.6416666666666633</v>
          </cell>
          <cell r="J198">
            <v>20</v>
          </cell>
          <cell r="K198">
            <v>0.4</v>
          </cell>
          <cell r="L198">
            <v>1.5860000000000001</v>
          </cell>
        </row>
        <row r="199">
          <cell r="A199">
            <v>1.6499999999999966</v>
          </cell>
          <cell r="J199">
            <v>20</v>
          </cell>
          <cell r="K199">
            <v>0.4</v>
          </cell>
          <cell r="L199">
            <v>1.5860000000000001</v>
          </cell>
        </row>
        <row r="200">
          <cell r="A200">
            <v>1.6583333333333299</v>
          </cell>
          <cell r="J200">
            <v>20</v>
          </cell>
          <cell r="K200">
            <v>0.4</v>
          </cell>
          <cell r="L200">
            <v>1.5860000000000001</v>
          </cell>
        </row>
        <row r="201">
          <cell r="A201">
            <v>1.6666666666666632</v>
          </cell>
          <cell r="J201">
            <v>20</v>
          </cell>
          <cell r="K201">
            <v>0.4</v>
          </cell>
          <cell r="L201">
            <v>1.587</v>
          </cell>
        </row>
        <row r="202">
          <cell r="A202">
            <v>1.6749999999999965</v>
          </cell>
          <cell r="J202">
            <v>20</v>
          </cell>
          <cell r="K202">
            <v>0.4</v>
          </cell>
          <cell r="L202">
            <v>1.587</v>
          </cell>
        </row>
        <row r="203">
          <cell r="A203">
            <v>1.6833333333333298</v>
          </cell>
          <cell r="J203">
            <v>20</v>
          </cell>
          <cell r="K203">
            <v>0.4</v>
          </cell>
          <cell r="L203">
            <v>1.587</v>
          </cell>
        </row>
        <row r="204">
          <cell r="A204">
            <v>1.6916666666666631</v>
          </cell>
          <cell r="J204">
            <v>20</v>
          </cell>
          <cell r="K204">
            <v>0.4</v>
          </cell>
          <cell r="L204">
            <v>1.5880000000000001</v>
          </cell>
        </row>
        <row r="205">
          <cell r="A205">
            <v>1.6999999999999964</v>
          </cell>
          <cell r="J205">
            <v>20</v>
          </cell>
          <cell r="K205">
            <v>0.4</v>
          </cell>
          <cell r="L205">
            <v>1.5880000000000001</v>
          </cell>
        </row>
        <row r="206">
          <cell r="A206">
            <v>1.7083333333333297</v>
          </cell>
          <cell r="J206">
            <v>20</v>
          </cell>
          <cell r="K206">
            <v>0.4</v>
          </cell>
          <cell r="L206">
            <v>1.5880000000000001</v>
          </cell>
        </row>
        <row r="207">
          <cell r="A207">
            <v>1.716666666666663</v>
          </cell>
          <cell r="J207">
            <v>20</v>
          </cell>
          <cell r="K207">
            <v>0.4</v>
          </cell>
          <cell r="L207">
            <v>1.589</v>
          </cell>
        </row>
        <row r="208">
          <cell r="A208">
            <v>1.7249999999999963</v>
          </cell>
          <cell r="J208">
            <v>20</v>
          </cell>
          <cell r="K208">
            <v>0.4</v>
          </cell>
          <cell r="L208">
            <v>1.589</v>
          </cell>
        </row>
        <row r="209">
          <cell r="A209">
            <v>1.7333333333333296</v>
          </cell>
          <cell r="J209">
            <v>20</v>
          </cell>
          <cell r="K209">
            <v>0.4</v>
          </cell>
          <cell r="L209">
            <v>1.589</v>
          </cell>
        </row>
        <row r="210">
          <cell r="A210">
            <v>1.7416666666666629</v>
          </cell>
          <cell r="J210">
            <v>20</v>
          </cell>
          <cell r="K210">
            <v>0.4</v>
          </cell>
          <cell r="L210">
            <v>1.59</v>
          </cell>
        </row>
        <row r="211">
          <cell r="A211">
            <v>1.7499999999999962</v>
          </cell>
          <cell r="J211">
            <v>20</v>
          </cell>
          <cell r="K211">
            <v>0.4</v>
          </cell>
          <cell r="L211">
            <v>1.59</v>
          </cell>
        </row>
        <row r="212">
          <cell r="A212">
            <v>1.7583333333333295</v>
          </cell>
          <cell r="J212">
            <v>20</v>
          </cell>
          <cell r="K212">
            <v>0.4</v>
          </cell>
          <cell r="L212">
            <v>1.59</v>
          </cell>
        </row>
        <row r="213">
          <cell r="A213">
            <v>1.7666666666666628</v>
          </cell>
          <cell r="J213">
            <v>20</v>
          </cell>
          <cell r="K213">
            <v>0.4</v>
          </cell>
          <cell r="L213">
            <v>1.591</v>
          </cell>
        </row>
        <row r="214">
          <cell r="A214">
            <v>1.7749999999999961</v>
          </cell>
          <cell r="J214">
            <v>20</v>
          </cell>
          <cell r="K214">
            <v>0.4</v>
          </cell>
          <cell r="L214">
            <v>1.591</v>
          </cell>
        </row>
        <row r="215">
          <cell r="A215">
            <v>1.7833333333333294</v>
          </cell>
          <cell r="J215">
            <v>20</v>
          </cell>
          <cell r="K215">
            <v>0.4</v>
          </cell>
          <cell r="L215">
            <v>1.591</v>
          </cell>
        </row>
        <row r="216">
          <cell r="A216">
            <v>1.7916666666666627</v>
          </cell>
          <cell r="J216">
            <v>20</v>
          </cell>
          <cell r="K216">
            <v>0.4</v>
          </cell>
          <cell r="L216">
            <v>1.5920000000000001</v>
          </cell>
        </row>
        <row r="217">
          <cell r="A217">
            <v>1.799999999999996</v>
          </cell>
          <cell r="J217">
            <v>20</v>
          </cell>
          <cell r="K217">
            <v>0.4</v>
          </cell>
          <cell r="L217">
            <v>1.5920000000000001</v>
          </cell>
        </row>
        <row r="218">
          <cell r="A218">
            <v>1.8083333333333294</v>
          </cell>
          <cell r="J218">
            <v>20</v>
          </cell>
          <cell r="K218">
            <v>0.4</v>
          </cell>
          <cell r="L218">
            <v>1.5920000000000001</v>
          </cell>
        </row>
        <row r="219">
          <cell r="A219">
            <v>1.8166666666666627</v>
          </cell>
          <cell r="J219">
            <v>20</v>
          </cell>
          <cell r="K219">
            <v>0.4</v>
          </cell>
          <cell r="L219">
            <v>1.593</v>
          </cell>
        </row>
        <row r="220">
          <cell r="A220">
            <v>1.824999999999996</v>
          </cell>
          <cell r="J220">
            <v>20</v>
          </cell>
          <cell r="K220">
            <v>0.4</v>
          </cell>
          <cell r="L220">
            <v>1.593</v>
          </cell>
        </row>
        <row r="221">
          <cell r="A221">
            <v>1.8333333333333293</v>
          </cell>
          <cell r="J221">
            <v>20</v>
          </cell>
          <cell r="K221">
            <v>0.4</v>
          </cell>
          <cell r="L221">
            <v>1.593</v>
          </cell>
        </row>
        <row r="222">
          <cell r="A222">
            <v>1.8416666666666626</v>
          </cell>
          <cell r="J222">
            <v>20</v>
          </cell>
          <cell r="K222">
            <v>0.4</v>
          </cell>
          <cell r="L222">
            <v>1.5940000000000001</v>
          </cell>
        </row>
        <row r="223">
          <cell r="A223">
            <v>1.8499999999999959</v>
          </cell>
          <cell r="J223">
            <v>20</v>
          </cell>
          <cell r="K223">
            <v>0.4</v>
          </cell>
          <cell r="L223">
            <v>1.5940000000000001</v>
          </cell>
        </row>
        <row r="224">
          <cell r="A224">
            <v>1.8583333333333292</v>
          </cell>
          <cell r="J224">
            <v>20</v>
          </cell>
          <cell r="K224">
            <v>0.4</v>
          </cell>
          <cell r="L224">
            <v>1.5940000000000001</v>
          </cell>
        </row>
        <row r="225">
          <cell r="A225">
            <v>1.8666666666666625</v>
          </cell>
          <cell r="J225">
            <v>20</v>
          </cell>
          <cell r="K225">
            <v>0.4</v>
          </cell>
          <cell r="L225">
            <v>1.595</v>
          </cell>
        </row>
        <row r="226">
          <cell r="A226">
            <v>1.8749999999999958</v>
          </cell>
          <cell r="J226">
            <v>20</v>
          </cell>
          <cell r="K226">
            <v>0.4</v>
          </cell>
          <cell r="L226">
            <v>1.595</v>
          </cell>
        </row>
        <row r="227">
          <cell r="A227">
            <v>1.8833333333333291</v>
          </cell>
          <cell r="J227">
            <v>20</v>
          </cell>
          <cell r="K227">
            <v>0.5</v>
          </cell>
          <cell r="L227">
            <v>1.595</v>
          </cell>
        </row>
        <row r="228">
          <cell r="A228">
            <v>1.8916666666666624</v>
          </cell>
          <cell r="J228">
            <v>20</v>
          </cell>
          <cell r="K228">
            <v>0.5</v>
          </cell>
          <cell r="L228">
            <v>1.5960000000000001</v>
          </cell>
        </row>
        <row r="229">
          <cell r="A229">
            <v>1.8999999999999957</v>
          </cell>
          <cell r="J229">
            <v>20</v>
          </cell>
          <cell r="K229">
            <v>0.5</v>
          </cell>
          <cell r="L229">
            <v>1.5960000000000001</v>
          </cell>
        </row>
        <row r="230">
          <cell r="A230">
            <v>1.908333333333329</v>
          </cell>
          <cell r="J230">
            <v>20</v>
          </cell>
          <cell r="K230">
            <v>0.5</v>
          </cell>
          <cell r="L230">
            <v>1.597</v>
          </cell>
        </row>
        <row r="231">
          <cell r="A231">
            <v>1.9166666666666623</v>
          </cell>
          <cell r="J231">
            <v>20</v>
          </cell>
          <cell r="K231">
            <v>0.5</v>
          </cell>
          <cell r="L231">
            <v>1.597</v>
          </cell>
        </row>
        <row r="232">
          <cell r="A232">
            <v>1.9249999999999956</v>
          </cell>
          <cell r="J232">
            <v>20</v>
          </cell>
          <cell r="K232">
            <v>0.5</v>
          </cell>
          <cell r="L232">
            <v>1.597</v>
          </cell>
        </row>
        <row r="233">
          <cell r="A233">
            <v>1.9333333333333289</v>
          </cell>
          <cell r="J233">
            <v>20</v>
          </cell>
          <cell r="K233">
            <v>0.5</v>
          </cell>
          <cell r="L233">
            <v>1.5980000000000001</v>
          </cell>
        </row>
        <row r="234">
          <cell r="A234">
            <v>1.9416666666666622</v>
          </cell>
          <cell r="J234">
            <v>20</v>
          </cell>
          <cell r="K234">
            <v>0.5</v>
          </cell>
          <cell r="L234">
            <v>1.5980000000000001</v>
          </cell>
        </row>
        <row r="235">
          <cell r="A235">
            <v>1.9499999999999955</v>
          </cell>
          <cell r="J235">
            <v>20</v>
          </cell>
          <cell r="K235">
            <v>0.5</v>
          </cell>
          <cell r="L235">
            <v>1.599</v>
          </cell>
        </row>
        <row r="236">
          <cell r="A236">
            <v>1.9583333333333288</v>
          </cell>
          <cell r="J236">
            <v>20</v>
          </cell>
          <cell r="K236">
            <v>0.5</v>
          </cell>
          <cell r="L236">
            <v>1.599</v>
          </cell>
        </row>
        <row r="237">
          <cell r="A237">
            <v>1.9666666666666621</v>
          </cell>
          <cell r="J237">
            <v>20</v>
          </cell>
          <cell r="K237">
            <v>0.5</v>
          </cell>
          <cell r="L237">
            <v>1.599</v>
          </cell>
        </row>
        <row r="238">
          <cell r="A238">
            <v>1.9749999999999954</v>
          </cell>
          <cell r="J238">
            <v>20</v>
          </cell>
          <cell r="K238">
            <v>0.5</v>
          </cell>
          <cell r="L238">
            <v>1.6</v>
          </cell>
        </row>
        <row r="239">
          <cell r="A239">
            <v>1.9833333333333287</v>
          </cell>
          <cell r="J239">
            <v>20</v>
          </cell>
          <cell r="K239">
            <v>0.5</v>
          </cell>
          <cell r="L239">
            <v>1.6</v>
          </cell>
        </row>
        <row r="240">
          <cell r="A240">
            <v>1.991666666666662</v>
          </cell>
          <cell r="J240">
            <v>20</v>
          </cell>
          <cell r="K240">
            <v>0.5</v>
          </cell>
          <cell r="L240">
            <v>1.601</v>
          </cell>
        </row>
        <row r="241">
          <cell r="A241">
            <v>1.9999999999999953</v>
          </cell>
          <cell r="J241">
            <v>20</v>
          </cell>
          <cell r="K241">
            <v>0.5</v>
          </cell>
          <cell r="L241">
            <v>1.601</v>
          </cell>
        </row>
        <row r="242">
          <cell r="A242">
            <v>2.0083333333333289</v>
          </cell>
          <cell r="J242">
            <v>20</v>
          </cell>
          <cell r="K242">
            <v>0.5</v>
          </cell>
          <cell r="L242">
            <v>1.6020000000000001</v>
          </cell>
        </row>
        <row r="243">
          <cell r="A243">
            <v>2.0166666666666622</v>
          </cell>
          <cell r="J243">
            <v>20</v>
          </cell>
          <cell r="K243">
            <v>0.5</v>
          </cell>
          <cell r="L243">
            <v>1.6020000000000001</v>
          </cell>
        </row>
        <row r="244">
          <cell r="A244">
            <v>2.0249999999999955</v>
          </cell>
          <cell r="J244">
            <v>20</v>
          </cell>
          <cell r="K244">
            <v>0.5</v>
          </cell>
          <cell r="L244">
            <v>1.6020000000000001</v>
          </cell>
        </row>
        <row r="245">
          <cell r="A245">
            <v>2.0333333333333288</v>
          </cell>
          <cell r="J245">
            <v>20</v>
          </cell>
          <cell r="K245">
            <v>0.5</v>
          </cell>
          <cell r="L245">
            <v>1.603</v>
          </cell>
        </row>
        <row r="246">
          <cell r="A246">
            <v>2.0416666666666621</v>
          </cell>
          <cell r="J246">
            <v>20</v>
          </cell>
          <cell r="K246">
            <v>0.5</v>
          </cell>
          <cell r="L246">
            <v>1.603</v>
          </cell>
        </row>
        <row r="247">
          <cell r="A247">
            <v>2.0499999999999954</v>
          </cell>
          <cell r="J247">
            <v>20</v>
          </cell>
          <cell r="K247">
            <v>0.5</v>
          </cell>
          <cell r="L247">
            <v>1.6040000000000001</v>
          </cell>
        </row>
        <row r="248">
          <cell r="A248">
            <v>2.0583333333333287</v>
          </cell>
          <cell r="J248">
            <v>20</v>
          </cell>
          <cell r="K248">
            <v>0.5</v>
          </cell>
          <cell r="L248">
            <v>1.6040000000000001</v>
          </cell>
        </row>
        <row r="249">
          <cell r="A249">
            <v>2.066666666666662</v>
          </cell>
          <cell r="J249">
            <v>20</v>
          </cell>
          <cell r="K249">
            <v>0.5</v>
          </cell>
          <cell r="L249">
            <v>1.6040000000000001</v>
          </cell>
        </row>
        <row r="250">
          <cell r="A250">
            <v>2.0749999999999953</v>
          </cell>
          <cell r="J250">
            <v>20</v>
          </cell>
          <cell r="K250">
            <v>0.5</v>
          </cell>
          <cell r="L250">
            <v>1.605</v>
          </cell>
        </row>
        <row r="251">
          <cell r="A251">
            <v>2.0833333333333286</v>
          </cell>
          <cell r="J251">
            <v>20</v>
          </cell>
          <cell r="K251">
            <v>0.5</v>
          </cell>
          <cell r="L251">
            <v>1.605</v>
          </cell>
        </row>
        <row r="252">
          <cell r="A252">
            <v>2.0916666666666619</v>
          </cell>
          <cell r="J252">
            <v>20</v>
          </cell>
          <cell r="K252">
            <v>0.5</v>
          </cell>
          <cell r="L252">
            <v>1.6060000000000001</v>
          </cell>
        </row>
        <row r="253">
          <cell r="A253">
            <v>2.0999999999999952</v>
          </cell>
          <cell r="J253">
            <v>20</v>
          </cell>
          <cell r="K253">
            <v>0.5</v>
          </cell>
          <cell r="L253">
            <v>1.6060000000000001</v>
          </cell>
        </row>
        <row r="254">
          <cell r="A254">
            <v>2.1083333333333285</v>
          </cell>
          <cell r="J254">
            <v>20</v>
          </cell>
          <cell r="K254">
            <v>0.5</v>
          </cell>
          <cell r="L254">
            <v>1.607</v>
          </cell>
        </row>
        <row r="255">
          <cell r="A255">
            <v>2.1166666666666618</v>
          </cell>
          <cell r="J255">
            <v>20</v>
          </cell>
          <cell r="K255">
            <v>0.5</v>
          </cell>
          <cell r="L255">
            <v>1.607</v>
          </cell>
        </row>
        <row r="256">
          <cell r="A256">
            <v>2.1249999999999951</v>
          </cell>
          <cell r="J256">
            <v>20</v>
          </cell>
          <cell r="K256">
            <v>0.5</v>
          </cell>
          <cell r="L256">
            <v>1.607</v>
          </cell>
        </row>
        <row r="257">
          <cell r="A257">
            <v>2.1333333333333284</v>
          </cell>
          <cell r="J257">
            <v>20</v>
          </cell>
          <cell r="K257">
            <v>0.5</v>
          </cell>
          <cell r="L257">
            <v>1.6080000000000001</v>
          </cell>
        </row>
        <row r="258">
          <cell r="A258">
            <v>2.1416666666666617</v>
          </cell>
          <cell r="J258">
            <v>20</v>
          </cell>
          <cell r="K258">
            <v>0.5</v>
          </cell>
          <cell r="L258">
            <v>1.6080000000000001</v>
          </cell>
        </row>
        <row r="259">
          <cell r="A259">
            <v>2.149999999999995</v>
          </cell>
          <cell r="J259">
            <v>20</v>
          </cell>
          <cell r="K259">
            <v>0.5</v>
          </cell>
          <cell r="L259">
            <v>1.609</v>
          </cell>
        </row>
        <row r="260">
          <cell r="A260">
            <v>2.1583333333333283</v>
          </cell>
          <cell r="J260">
            <v>20</v>
          </cell>
          <cell r="K260">
            <v>0.5</v>
          </cell>
          <cell r="L260">
            <v>1.609</v>
          </cell>
        </row>
        <row r="261">
          <cell r="A261">
            <v>2.1666666666666616</v>
          </cell>
          <cell r="J261">
            <v>20</v>
          </cell>
          <cell r="K261">
            <v>0.5</v>
          </cell>
          <cell r="L261">
            <v>1.609</v>
          </cell>
        </row>
        <row r="262">
          <cell r="A262">
            <v>2.1749999999999949</v>
          </cell>
          <cell r="J262">
            <v>20</v>
          </cell>
          <cell r="K262">
            <v>0.5</v>
          </cell>
          <cell r="L262">
            <v>1.61</v>
          </cell>
        </row>
        <row r="263">
          <cell r="A263">
            <v>2.1833333333333282</v>
          </cell>
          <cell r="J263">
            <v>20</v>
          </cell>
          <cell r="K263">
            <v>0.5</v>
          </cell>
          <cell r="L263">
            <v>1.61</v>
          </cell>
        </row>
        <row r="264">
          <cell r="A264">
            <v>2.1916666666666615</v>
          </cell>
          <cell r="J264">
            <v>20</v>
          </cell>
          <cell r="K264">
            <v>0.5</v>
          </cell>
          <cell r="L264">
            <v>1.611</v>
          </cell>
        </row>
        <row r="265">
          <cell r="A265">
            <v>2.1999999999999948</v>
          </cell>
          <cell r="J265">
            <v>20</v>
          </cell>
          <cell r="K265">
            <v>0.5</v>
          </cell>
          <cell r="L265">
            <v>1.611</v>
          </cell>
        </row>
        <row r="266">
          <cell r="A266">
            <v>2.2083333333333282</v>
          </cell>
          <cell r="J266">
            <v>20</v>
          </cell>
          <cell r="K266">
            <v>0.5</v>
          </cell>
          <cell r="L266">
            <v>1.6120000000000001</v>
          </cell>
        </row>
        <row r="267">
          <cell r="A267">
            <v>2.2166666666666615</v>
          </cell>
          <cell r="J267">
            <v>20</v>
          </cell>
          <cell r="K267">
            <v>0.5</v>
          </cell>
          <cell r="L267">
            <v>1.6120000000000001</v>
          </cell>
        </row>
        <row r="268">
          <cell r="A268">
            <v>2.2249999999999948</v>
          </cell>
          <cell r="J268">
            <v>20</v>
          </cell>
          <cell r="K268">
            <v>0.5</v>
          </cell>
          <cell r="L268">
            <v>1.6120000000000001</v>
          </cell>
        </row>
        <row r="269">
          <cell r="A269">
            <v>2.2333333333333281</v>
          </cell>
          <cell r="J269">
            <v>20</v>
          </cell>
          <cell r="K269">
            <v>0.5</v>
          </cell>
          <cell r="L269">
            <v>1.613</v>
          </cell>
        </row>
        <row r="270">
          <cell r="A270">
            <v>2.2416666666666614</v>
          </cell>
          <cell r="J270">
            <v>20</v>
          </cell>
          <cell r="K270">
            <v>0.5</v>
          </cell>
          <cell r="L270">
            <v>1.613</v>
          </cell>
        </row>
        <row r="271">
          <cell r="A271">
            <v>2.2499999999999947</v>
          </cell>
          <cell r="J271">
            <v>20</v>
          </cell>
          <cell r="K271">
            <v>0.5</v>
          </cell>
          <cell r="L271">
            <v>1.6140000000000001</v>
          </cell>
        </row>
        <row r="272">
          <cell r="A272">
            <v>2.258333333333328</v>
          </cell>
          <cell r="J272">
            <v>20</v>
          </cell>
          <cell r="K272">
            <v>0.5</v>
          </cell>
          <cell r="L272">
            <v>1.6140000000000001</v>
          </cell>
        </row>
        <row r="273">
          <cell r="A273">
            <v>2.2666666666666613</v>
          </cell>
          <cell r="J273">
            <v>20</v>
          </cell>
          <cell r="K273">
            <v>0.5</v>
          </cell>
          <cell r="L273">
            <v>1.6140000000000001</v>
          </cell>
        </row>
        <row r="274">
          <cell r="A274">
            <v>2.2749999999999946</v>
          </cell>
          <cell r="J274">
            <v>20</v>
          </cell>
          <cell r="K274">
            <v>0.5</v>
          </cell>
          <cell r="L274">
            <v>1.615</v>
          </cell>
        </row>
        <row r="275">
          <cell r="A275">
            <v>2.2833333333333279</v>
          </cell>
          <cell r="J275">
            <v>20</v>
          </cell>
          <cell r="K275">
            <v>0.5</v>
          </cell>
          <cell r="L275">
            <v>1.615</v>
          </cell>
        </row>
        <row r="276">
          <cell r="A276">
            <v>2.2916666666666612</v>
          </cell>
          <cell r="J276">
            <v>20</v>
          </cell>
          <cell r="K276">
            <v>0.5</v>
          </cell>
          <cell r="L276">
            <v>1.6160000000000001</v>
          </cell>
        </row>
        <row r="277">
          <cell r="A277">
            <v>2.2999999999999945</v>
          </cell>
          <cell r="J277">
            <v>20</v>
          </cell>
          <cell r="K277">
            <v>0.5</v>
          </cell>
          <cell r="L277">
            <v>1.6160000000000001</v>
          </cell>
        </row>
        <row r="278">
          <cell r="A278">
            <v>2.3083333333333278</v>
          </cell>
          <cell r="J278">
            <v>20</v>
          </cell>
          <cell r="K278">
            <v>0.5</v>
          </cell>
          <cell r="L278">
            <v>1.617</v>
          </cell>
        </row>
        <row r="279">
          <cell r="A279">
            <v>2.3166666666666611</v>
          </cell>
          <cell r="J279">
            <v>20</v>
          </cell>
          <cell r="K279">
            <v>0.5</v>
          </cell>
          <cell r="L279">
            <v>1.617</v>
          </cell>
        </row>
        <row r="280">
          <cell r="A280">
            <v>2.3249999999999944</v>
          </cell>
          <cell r="J280">
            <v>20</v>
          </cell>
          <cell r="K280">
            <v>0.5</v>
          </cell>
          <cell r="L280">
            <v>1.617</v>
          </cell>
        </row>
        <row r="281">
          <cell r="A281">
            <v>2.3333333333333277</v>
          </cell>
          <cell r="J281">
            <v>20</v>
          </cell>
          <cell r="K281">
            <v>0.5</v>
          </cell>
          <cell r="L281">
            <v>1.6180000000000001</v>
          </cell>
        </row>
        <row r="282">
          <cell r="A282">
            <v>2.341666666666661</v>
          </cell>
          <cell r="J282">
            <v>20</v>
          </cell>
          <cell r="K282">
            <v>0.5</v>
          </cell>
          <cell r="L282">
            <v>1.6180000000000001</v>
          </cell>
        </row>
        <row r="283">
          <cell r="A283">
            <v>2.3499999999999943</v>
          </cell>
          <cell r="J283">
            <v>20</v>
          </cell>
          <cell r="K283">
            <v>0.5</v>
          </cell>
          <cell r="L283">
            <v>1.619</v>
          </cell>
        </row>
        <row r="284">
          <cell r="A284">
            <v>2.3583333333333276</v>
          </cell>
          <cell r="J284">
            <v>20</v>
          </cell>
          <cell r="K284">
            <v>0.5</v>
          </cell>
          <cell r="L284">
            <v>1.619</v>
          </cell>
        </row>
        <row r="285">
          <cell r="A285">
            <v>2.3666666666666609</v>
          </cell>
          <cell r="J285">
            <v>20</v>
          </cell>
          <cell r="K285">
            <v>0.5</v>
          </cell>
          <cell r="L285">
            <v>1.619</v>
          </cell>
        </row>
        <row r="286">
          <cell r="A286">
            <v>2.3749999999999942</v>
          </cell>
          <cell r="J286">
            <v>20</v>
          </cell>
          <cell r="K286">
            <v>0.5</v>
          </cell>
          <cell r="L286">
            <v>1.62</v>
          </cell>
        </row>
        <row r="287">
          <cell r="A287">
            <v>2.3833333333333275</v>
          </cell>
          <cell r="J287">
            <v>20</v>
          </cell>
          <cell r="K287">
            <v>0.5</v>
          </cell>
          <cell r="L287">
            <v>1.62</v>
          </cell>
        </row>
        <row r="288">
          <cell r="A288">
            <v>2.3916666666666608</v>
          </cell>
          <cell r="J288">
            <v>20</v>
          </cell>
          <cell r="K288">
            <v>0.5</v>
          </cell>
          <cell r="L288">
            <v>1.621</v>
          </cell>
        </row>
        <row r="289">
          <cell r="A289">
            <v>2.3999999999999941</v>
          </cell>
          <cell r="J289">
            <v>20</v>
          </cell>
          <cell r="K289">
            <v>0.6</v>
          </cell>
          <cell r="L289">
            <v>1.621</v>
          </cell>
        </row>
        <row r="290">
          <cell r="A290">
            <v>2.4083333333333274</v>
          </cell>
          <cell r="J290">
            <v>20</v>
          </cell>
          <cell r="K290">
            <v>0.6</v>
          </cell>
          <cell r="L290">
            <v>1.6220000000000001</v>
          </cell>
        </row>
        <row r="291">
          <cell r="A291">
            <v>2.4166666666666607</v>
          </cell>
          <cell r="J291">
            <v>20</v>
          </cell>
          <cell r="K291">
            <v>0.6</v>
          </cell>
          <cell r="L291">
            <v>1.6220000000000001</v>
          </cell>
        </row>
        <row r="292">
          <cell r="A292">
            <v>2.424999999999994</v>
          </cell>
          <cell r="J292">
            <v>20</v>
          </cell>
          <cell r="K292">
            <v>0.6</v>
          </cell>
          <cell r="L292">
            <v>1.623</v>
          </cell>
        </row>
        <row r="293">
          <cell r="A293">
            <v>2.4333333333333274</v>
          </cell>
          <cell r="J293">
            <v>20</v>
          </cell>
          <cell r="K293">
            <v>0.6</v>
          </cell>
          <cell r="L293">
            <v>1.623</v>
          </cell>
        </row>
        <row r="294">
          <cell r="A294">
            <v>2.4416666666666607</v>
          </cell>
          <cell r="J294">
            <v>20</v>
          </cell>
          <cell r="K294">
            <v>0.6</v>
          </cell>
          <cell r="L294">
            <v>1.6240000000000001</v>
          </cell>
        </row>
        <row r="295">
          <cell r="A295">
            <v>2.449999999999994</v>
          </cell>
          <cell r="J295">
            <v>20</v>
          </cell>
          <cell r="K295">
            <v>0.6</v>
          </cell>
          <cell r="L295">
            <v>1.6240000000000001</v>
          </cell>
        </row>
        <row r="296">
          <cell r="A296">
            <v>2.4583333333333273</v>
          </cell>
          <cell r="J296">
            <v>20</v>
          </cell>
          <cell r="K296">
            <v>0.6</v>
          </cell>
          <cell r="L296">
            <v>1.625</v>
          </cell>
        </row>
        <row r="297">
          <cell r="A297">
            <v>2.4666666666666606</v>
          </cell>
          <cell r="J297">
            <v>20</v>
          </cell>
          <cell r="K297">
            <v>0.6</v>
          </cell>
          <cell r="L297">
            <v>1.625</v>
          </cell>
        </row>
        <row r="298">
          <cell r="A298">
            <v>2.4749999999999939</v>
          </cell>
          <cell r="J298">
            <v>20</v>
          </cell>
          <cell r="K298">
            <v>0.6</v>
          </cell>
          <cell r="L298">
            <v>1.6259999999999999</v>
          </cell>
        </row>
        <row r="299">
          <cell r="A299">
            <v>2.4833333333333272</v>
          </cell>
          <cell r="J299">
            <v>20</v>
          </cell>
          <cell r="K299">
            <v>0.6</v>
          </cell>
          <cell r="L299">
            <v>1.6259999999999999</v>
          </cell>
        </row>
        <row r="300">
          <cell r="A300">
            <v>2.4916666666666605</v>
          </cell>
          <cell r="J300">
            <v>20</v>
          </cell>
          <cell r="K300">
            <v>0.6</v>
          </cell>
          <cell r="L300">
            <v>1.627</v>
          </cell>
        </row>
        <row r="301">
          <cell r="A301">
            <v>2.4999999999999938</v>
          </cell>
          <cell r="J301">
            <v>20</v>
          </cell>
          <cell r="K301">
            <v>0.6</v>
          </cell>
          <cell r="L301">
            <v>1.627</v>
          </cell>
        </row>
        <row r="302">
          <cell r="A302">
            <v>2.5083333333333271</v>
          </cell>
          <cell r="J302">
            <v>20</v>
          </cell>
          <cell r="K302">
            <v>0.6</v>
          </cell>
          <cell r="L302">
            <v>1.6279999999999999</v>
          </cell>
        </row>
        <row r="303">
          <cell r="A303">
            <v>2.5166666666666604</v>
          </cell>
          <cell r="J303">
            <v>20</v>
          </cell>
          <cell r="K303">
            <v>0.6</v>
          </cell>
          <cell r="L303">
            <v>1.6279999999999999</v>
          </cell>
        </row>
        <row r="304">
          <cell r="A304">
            <v>2.5249999999999937</v>
          </cell>
          <cell r="J304">
            <v>20</v>
          </cell>
          <cell r="K304">
            <v>0.6</v>
          </cell>
          <cell r="L304">
            <v>1.629</v>
          </cell>
        </row>
        <row r="305">
          <cell r="A305">
            <v>2.533333333333327</v>
          </cell>
          <cell r="J305">
            <v>20</v>
          </cell>
          <cell r="K305">
            <v>0.6</v>
          </cell>
          <cell r="L305">
            <v>1.629</v>
          </cell>
        </row>
        <row r="306">
          <cell r="A306">
            <v>2.5416666666666603</v>
          </cell>
          <cell r="J306">
            <v>20</v>
          </cell>
          <cell r="K306">
            <v>0.6</v>
          </cell>
          <cell r="L306">
            <v>1.63</v>
          </cell>
        </row>
        <row r="307">
          <cell r="A307">
            <v>2.5499999999999936</v>
          </cell>
          <cell r="J307">
            <v>20</v>
          </cell>
          <cell r="K307">
            <v>0.6</v>
          </cell>
          <cell r="L307">
            <v>1.63</v>
          </cell>
        </row>
        <row r="308">
          <cell r="A308">
            <v>2.5583333333333269</v>
          </cell>
          <cell r="J308">
            <v>20</v>
          </cell>
          <cell r="K308">
            <v>0.6</v>
          </cell>
          <cell r="L308">
            <v>1.631</v>
          </cell>
        </row>
        <row r="309">
          <cell r="A309">
            <v>2.5666666666666602</v>
          </cell>
          <cell r="J309">
            <v>20</v>
          </cell>
          <cell r="K309">
            <v>0.6</v>
          </cell>
          <cell r="L309">
            <v>1.631</v>
          </cell>
        </row>
        <row r="310">
          <cell r="A310">
            <v>2.5749999999999935</v>
          </cell>
          <cell r="J310">
            <v>20</v>
          </cell>
          <cell r="K310">
            <v>0.6</v>
          </cell>
          <cell r="L310">
            <v>1.6319999999999999</v>
          </cell>
        </row>
        <row r="311">
          <cell r="A311">
            <v>2.5833333333333268</v>
          </cell>
          <cell r="J311">
            <v>20</v>
          </cell>
          <cell r="K311">
            <v>0.6</v>
          </cell>
          <cell r="L311">
            <v>1.6319999999999999</v>
          </cell>
        </row>
        <row r="312">
          <cell r="A312">
            <v>2.5916666666666601</v>
          </cell>
          <cell r="J312">
            <v>20</v>
          </cell>
          <cell r="K312">
            <v>0.6</v>
          </cell>
          <cell r="L312">
            <v>1.633</v>
          </cell>
        </row>
        <row r="313">
          <cell r="A313">
            <v>2.5999999999999934</v>
          </cell>
          <cell r="J313">
            <v>20</v>
          </cell>
          <cell r="K313">
            <v>0.6</v>
          </cell>
          <cell r="L313">
            <v>1.633</v>
          </cell>
        </row>
        <row r="314">
          <cell r="A314">
            <v>2.6083333333333267</v>
          </cell>
          <cell r="J314">
            <v>20</v>
          </cell>
          <cell r="K314">
            <v>0.6</v>
          </cell>
          <cell r="L314">
            <v>1.6339999999999999</v>
          </cell>
        </row>
        <row r="315">
          <cell r="A315">
            <v>2.61666666666666</v>
          </cell>
          <cell r="J315">
            <v>20</v>
          </cell>
          <cell r="K315">
            <v>0.6</v>
          </cell>
          <cell r="L315">
            <v>1.6339999999999999</v>
          </cell>
        </row>
        <row r="316">
          <cell r="A316">
            <v>2.6249999999999933</v>
          </cell>
          <cell r="J316">
            <v>20</v>
          </cell>
          <cell r="K316">
            <v>0.6</v>
          </cell>
          <cell r="L316">
            <v>1.635</v>
          </cell>
        </row>
        <row r="317">
          <cell r="A317">
            <v>2.6333333333333266</v>
          </cell>
          <cell r="J317">
            <v>20</v>
          </cell>
          <cell r="K317">
            <v>0.6</v>
          </cell>
          <cell r="L317">
            <v>1.635</v>
          </cell>
        </row>
        <row r="318">
          <cell r="A318">
            <v>2.6416666666666599</v>
          </cell>
          <cell r="J318">
            <v>20</v>
          </cell>
          <cell r="K318">
            <v>0.6</v>
          </cell>
          <cell r="L318">
            <v>1.6359999999999999</v>
          </cell>
        </row>
        <row r="319">
          <cell r="A319">
            <v>2.6499999999999932</v>
          </cell>
          <cell r="J319">
            <v>20</v>
          </cell>
          <cell r="K319">
            <v>0.6</v>
          </cell>
          <cell r="L319">
            <v>1.6359999999999999</v>
          </cell>
        </row>
        <row r="320">
          <cell r="A320">
            <v>2.6583333333333266</v>
          </cell>
          <cell r="J320">
            <v>20</v>
          </cell>
          <cell r="K320">
            <v>0.6</v>
          </cell>
          <cell r="L320">
            <v>1.637</v>
          </cell>
        </row>
        <row r="321">
          <cell r="A321">
            <v>2.6666666666666599</v>
          </cell>
          <cell r="J321">
            <v>20</v>
          </cell>
          <cell r="K321">
            <v>0.6</v>
          </cell>
          <cell r="L321">
            <v>1.637</v>
          </cell>
        </row>
        <row r="322">
          <cell r="A322">
            <v>2.6749999999999932</v>
          </cell>
          <cell r="J322">
            <v>20</v>
          </cell>
          <cell r="K322">
            <v>0.6</v>
          </cell>
          <cell r="L322">
            <v>1.6379999999999999</v>
          </cell>
        </row>
        <row r="323">
          <cell r="A323">
            <v>2.6833333333333265</v>
          </cell>
          <cell r="J323">
            <v>20</v>
          </cell>
          <cell r="K323">
            <v>0.6</v>
          </cell>
          <cell r="L323">
            <v>1.6379999999999999</v>
          </cell>
        </row>
        <row r="324">
          <cell r="A324">
            <v>2.6916666666666598</v>
          </cell>
          <cell r="J324">
            <v>20</v>
          </cell>
          <cell r="K324">
            <v>0.6</v>
          </cell>
          <cell r="L324">
            <v>1.639</v>
          </cell>
        </row>
        <row r="325">
          <cell r="A325">
            <v>2.6999999999999931</v>
          </cell>
          <cell r="J325">
            <v>20</v>
          </cell>
          <cell r="K325">
            <v>0.6</v>
          </cell>
          <cell r="L325">
            <v>1.639</v>
          </cell>
        </row>
        <row r="326">
          <cell r="A326">
            <v>2.7083333333333264</v>
          </cell>
          <cell r="J326">
            <v>20</v>
          </cell>
          <cell r="K326">
            <v>0.6</v>
          </cell>
          <cell r="L326">
            <v>1.64</v>
          </cell>
        </row>
        <row r="327">
          <cell r="A327">
            <v>2.7166666666666597</v>
          </cell>
          <cell r="J327">
            <v>20</v>
          </cell>
          <cell r="K327">
            <v>0.6</v>
          </cell>
          <cell r="L327">
            <v>1.64</v>
          </cell>
        </row>
        <row r="328">
          <cell r="A328">
            <v>2.724999999999993</v>
          </cell>
          <cell r="J328">
            <v>20</v>
          </cell>
          <cell r="K328">
            <v>0.6</v>
          </cell>
          <cell r="L328">
            <v>1.641</v>
          </cell>
        </row>
        <row r="329">
          <cell r="A329">
            <v>2.7333333333333263</v>
          </cell>
          <cell r="J329">
            <v>20</v>
          </cell>
          <cell r="K329">
            <v>0.6</v>
          </cell>
          <cell r="L329">
            <v>1.641</v>
          </cell>
        </row>
        <row r="330">
          <cell r="A330">
            <v>2.7416666666666596</v>
          </cell>
          <cell r="J330">
            <v>20</v>
          </cell>
          <cell r="K330">
            <v>0.6</v>
          </cell>
          <cell r="L330">
            <v>1.6419999999999999</v>
          </cell>
        </row>
        <row r="331">
          <cell r="A331">
            <v>2.7499999999999929</v>
          </cell>
          <cell r="J331">
            <v>20</v>
          </cell>
          <cell r="K331">
            <v>0.6</v>
          </cell>
          <cell r="L331">
            <v>1.6419999999999999</v>
          </cell>
        </row>
        <row r="332">
          <cell r="A332">
            <v>2.7583333333333262</v>
          </cell>
          <cell r="J332">
            <v>20</v>
          </cell>
          <cell r="K332">
            <v>0.6</v>
          </cell>
          <cell r="L332">
            <v>1.643</v>
          </cell>
        </row>
        <row r="333">
          <cell r="A333">
            <v>2.7666666666666595</v>
          </cell>
          <cell r="J333">
            <v>20</v>
          </cell>
          <cell r="K333">
            <v>0.6</v>
          </cell>
          <cell r="L333">
            <v>1.643</v>
          </cell>
        </row>
        <row r="334">
          <cell r="A334">
            <v>2.7749999999999928</v>
          </cell>
          <cell r="J334">
            <v>20</v>
          </cell>
          <cell r="K334">
            <v>0.6</v>
          </cell>
          <cell r="L334">
            <v>1.6439999999999999</v>
          </cell>
        </row>
        <row r="335">
          <cell r="A335">
            <v>2.7833333333333261</v>
          </cell>
          <cell r="J335">
            <v>20</v>
          </cell>
          <cell r="K335">
            <v>0.6</v>
          </cell>
          <cell r="L335">
            <v>1.6439999999999999</v>
          </cell>
        </row>
        <row r="336">
          <cell r="A336">
            <v>2.7916666666666594</v>
          </cell>
          <cell r="J336">
            <v>20</v>
          </cell>
          <cell r="K336">
            <v>0.6</v>
          </cell>
          <cell r="L336">
            <v>1.645</v>
          </cell>
        </row>
        <row r="337">
          <cell r="A337">
            <v>2.7999999999999927</v>
          </cell>
          <cell r="J337">
            <v>20</v>
          </cell>
          <cell r="K337">
            <v>0.6</v>
          </cell>
          <cell r="L337">
            <v>1.645</v>
          </cell>
        </row>
        <row r="338">
          <cell r="A338">
            <v>2.808333333333326</v>
          </cell>
          <cell r="J338">
            <v>20</v>
          </cell>
          <cell r="K338">
            <v>0.6</v>
          </cell>
          <cell r="L338">
            <v>1.6459999999999999</v>
          </cell>
        </row>
        <row r="339">
          <cell r="A339">
            <v>2.8166666666666593</v>
          </cell>
          <cell r="J339">
            <v>20</v>
          </cell>
          <cell r="K339">
            <v>0.6</v>
          </cell>
          <cell r="L339">
            <v>1.6459999999999999</v>
          </cell>
        </row>
        <row r="340">
          <cell r="A340">
            <v>2.8249999999999926</v>
          </cell>
          <cell r="J340">
            <v>20</v>
          </cell>
          <cell r="K340">
            <v>0.6</v>
          </cell>
          <cell r="L340">
            <v>1.647</v>
          </cell>
        </row>
        <row r="341">
          <cell r="A341">
            <v>2.8333333333333259</v>
          </cell>
          <cell r="J341">
            <v>20</v>
          </cell>
          <cell r="K341">
            <v>0.6</v>
          </cell>
          <cell r="L341">
            <v>1.647</v>
          </cell>
        </row>
        <row r="342">
          <cell r="A342">
            <v>2.8416666666666592</v>
          </cell>
          <cell r="J342">
            <v>20</v>
          </cell>
          <cell r="K342">
            <v>0.6</v>
          </cell>
          <cell r="L342">
            <v>1.6479999999999999</v>
          </cell>
        </row>
        <row r="343">
          <cell r="A343">
            <v>2.8499999999999925</v>
          </cell>
          <cell r="J343">
            <v>20</v>
          </cell>
          <cell r="K343">
            <v>0.6</v>
          </cell>
          <cell r="L343">
            <v>1.6479999999999999</v>
          </cell>
        </row>
        <row r="344">
          <cell r="A344">
            <v>2.8583333333333258</v>
          </cell>
          <cell r="J344">
            <v>20</v>
          </cell>
          <cell r="K344">
            <v>0.6</v>
          </cell>
          <cell r="L344">
            <v>1.649</v>
          </cell>
        </row>
        <row r="345">
          <cell r="A345">
            <v>2.8666666666666591</v>
          </cell>
          <cell r="J345">
            <v>20</v>
          </cell>
          <cell r="K345">
            <v>0.6</v>
          </cell>
          <cell r="L345">
            <v>1.649</v>
          </cell>
        </row>
        <row r="346">
          <cell r="A346">
            <v>2.8749999999999925</v>
          </cell>
          <cell r="J346">
            <v>20</v>
          </cell>
          <cell r="K346">
            <v>0.6</v>
          </cell>
          <cell r="L346">
            <v>1.65</v>
          </cell>
        </row>
        <row r="347">
          <cell r="A347">
            <v>2.8833333333333258</v>
          </cell>
          <cell r="J347">
            <v>20</v>
          </cell>
          <cell r="K347">
            <v>0.6</v>
          </cell>
          <cell r="L347">
            <v>1.65</v>
          </cell>
        </row>
        <row r="348">
          <cell r="A348">
            <v>2.8916666666666591</v>
          </cell>
          <cell r="J348">
            <v>20</v>
          </cell>
          <cell r="K348">
            <v>0.6</v>
          </cell>
          <cell r="L348">
            <v>1.651</v>
          </cell>
        </row>
        <row r="349">
          <cell r="A349">
            <v>2.8999999999999924</v>
          </cell>
          <cell r="J349">
            <v>20</v>
          </cell>
          <cell r="K349">
            <v>0.6</v>
          </cell>
          <cell r="L349">
            <v>1.651</v>
          </cell>
        </row>
        <row r="350">
          <cell r="A350">
            <v>2.9083333333333257</v>
          </cell>
          <cell r="J350">
            <v>20</v>
          </cell>
          <cell r="K350">
            <v>0.6</v>
          </cell>
          <cell r="L350">
            <v>1.6519999999999999</v>
          </cell>
        </row>
        <row r="351">
          <cell r="A351">
            <v>2.916666666666659</v>
          </cell>
          <cell r="J351">
            <v>20</v>
          </cell>
          <cell r="K351">
            <v>0.6</v>
          </cell>
          <cell r="L351">
            <v>1.6519999999999999</v>
          </cell>
        </row>
        <row r="352">
          <cell r="A352">
            <v>2.9249999999999923</v>
          </cell>
          <cell r="J352">
            <v>20</v>
          </cell>
          <cell r="K352">
            <v>0.6</v>
          </cell>
          <cell r="L352">
            <v>1.653</v>
          </cell>
        </row>
        <row r="353">
          <cell r="A353">
            <v>2.9333333333333256</v>
          </cell>
          <cell r="J353">
            <v>20</v>
          </cell>
          <cell r="K353">
            <v>0.7</v>
          </cell>
          <cell r="L353">
            <v>1.653</v>
          </cell>
        </row>
        <row r="354">
          <cell r="A354">
            <v>2.9416666666666589</v>
          </cell>
          <cell r="J354">
            <v>20</v>
          </cell>
          <cell r="K354">
            <v>0.7</v>
          </cell>
          <cell r="L354">
            <v>1.6539999999999999</v>
          </cell>
        </row>
        <row r="355">
          <cell r="A355">
            <v>2.9499999999999922</v>
          </cell>
          <cell r="J355">
            <v>20</v>
          </cell>
          <cell r="K355">
            <v>0.7</v>
          </cell>
          <cell r="L355">
            <v>1.6539999999999999</v>
          </cell>
        </row>
        <row r="356">
          <cell r="A356">
            <v>2.9583333333333255</v>
          </cell>
          <cell r="J356">
            <v>20</v>
          </cell>
          <cell r="K356">
            <v>0.7</v>
          </cell>
          <cell r="L356">
            <v>1.655</v>
          </cell>
        </row>
        <row r="357">
          <cell r="A357">
            <v>2.9666666666666588</v>
          </cell>
          <cell r="J357">
            <v>20</v>
          </cell>
          <cell r="K357">
            <v>0.7</v>
          </cell>
          <cell r="L357">
            <v>1.655</v>
          </cell>
        </row>
        <row r="358">
          <cell r="A358">
            <v>2.9749999999999921</v>
          </cell>
          <cell r="J358">
            <v>20</v>
          </cell>
          <cell r="K358">
            <v>0.7</v>
          </cell>
          <cell r="L358">
            <v>1.6559999999999999</v>
          </cell>
        </row>
        <row r="359">
          <cell r="A359">
            <v>2.9833333333333254</v>
          </cell>
          <cell r="J359">
            <v>20</v>
          </cell>
          <cell r="K359">
            <v>0.7</v>
          </cell>
          <cell r="L359">
            <v>1.657</v>
          </cell>
        </row>
        <row r="360">
          <cell r="A360">
            <v>2.9916666666666587</v>
          </cell>
          <cell r="J360">
            <v>20</v>
          </cell>
          <cell r="K360">
            <v>0.7</v>
          </cell>
          <cell r="L360">
            <v>1.657</v>
          </cell>
        </row>
        <row r="361">
          <cell r="A361">
            <v>2.999999999999992</v>
          </cell>
          <cell r="J361">
            <v>20</v>
          </cell>
          <cell r="K361">
            <v>0.7</v>
          </cell>
          <cell r="L361">
            <v>1.6579999999999999</v>
          </cell>
        </row>
        <row r="362">
          <cell r="A362">
            <v>3.0083333333333253</v>
          </cell>
          <cell r="J362">
            <v>20</v>
          </cell>
          <cell r="K362">
            <v>0.7</v>
          </cell>
          <cell r="L362">
            <v>1.6579999999999999</v>
          </cell>
        </row>
        <row r="363">
          <cell r="A363">
            <v>3.0166666666666586</v>
          </cell>
          <cell r="J363">
            <v>20</v>
          </cell>
          <cell r="K363">
            <v>0.7</v>
          </cell>
          <cell r="L363">
            <v>1.659</v>
          </cell>
        </row>
        <row r="364">
          <cell r="A364">
            <v>3.0249999999999919</v>
          </cell>
          <cell r="J364">
            <v>20</v>
          </cell>
          <cell r="K364">
            <v>0.7</v>
          </cell>
          <cell r="L364">
            <v>1.66</v>
          </cell>
        </row>
        <row r="365">
          <cell r="A365">
            <v>3.0333333333333252</v>
          </cell>
          <cell r="J365">
            <v>20</v>
          </cell>
          <cell r="K365">
            <v>0.7</v>
          </cell>
          <cell r="L365">
            <v>1.66</v>
          </cell>
        </row>
        <row r="366">
          <cell r="A366">
            <v>3.0416666666666585</v>
          </cell>
          <cell r="J366">
            <v>20</v>
          </cell>
          <cell r="K366">
            <v>0.7</v>
          </cell>
          <cell r="L366">
            <v>1.661</v>
          </cell>
        </row>
        <row r="367">
          <cell r="A367">
            <v>3.0499999999999918</v>
          </cell>
          <cell r="J367">
            <v>20</v>
          </cell>
          <cell r="K367">
            <v>0.7</v>
          </cell>
          <cell r="L367">
            <v>1.661</v>
          </cell>
        </row>
        <row r="368">
          <cell r="A368">
            <v>3.0583333333333251</v>
          </cell>
          <cell r="J368">
            <v>20</v>
          </cell>
          <cell r="K368">
            <v>0.7</v>
          </cell>
          <cell r="L368">
            <v>1.6619999999999999</v>
          </cell>
        </row>
        <row r="369">
          <cell r="A369">
            <v>3.0666666666666584</v>
          </cell>
          <cell r="J369">
            <v>20</v>
          </cell>
          <cell r="K369">
            <v>0.7</v>
          </cell>
          <cell r="L369">
            <v>1.6619999999999999</v>
          </cell>
        </row>
        <row r="370">
          <cell r="A370">
            <v>3.0749999999999917</v>
          </cell>
          <cell r="J370">
            <v>20</v>
          </cell>
          <cell r="K370">
            <v>0.7</v>
          </cell>
          <cell r="L370">
            <v>1.663</v>
          </cell>
        </row>
        <row r="371">
          <cell r="A371">
            <v>3.083333333333325</v>
          </cell>
          <cell r="J371">
            <v>20</v>
          </cell>
          <cell r="K371">
            <v>0.7</v>
          </cell>
          <cell r="L371">
            <v>1.6639999999999999</v>
          </cell>
        </row>
        <row r="372">
          <cell r="A372">
            <v>3.0916666666666583</v>
          </cell>
          <cell r="J372">
            <v>20</v>
          </cell>
          <cell r="K372">
            <v>0.7</v>
          </cell>
          <cell r="L372">
            <v>1.6639999999999999</v>
          </cell>
        </row>
        <row r="373">
          <cell r="A373">
            <v>3.0999999999999917</v>
          </cell>
          <cell r="J373">
            <v>20</v>
          </cell>
          <cell r="K373">
            <v>0.7</v>
          </cell>
          <cell r="L373">
            <v>1.665</v>
          </cell>
        </row>
        <row r="374">
          <cell r="A374">
            <v>3.108333333333325</v>
          </cell>
          <cell r="J374">
            <v>20</v>
          </cell>
          <cell r="K374">
            <v>0.7</v>
          </cell>
          <cell r="L374">
            <v>1.665</v>
          </cell>
        </row>
        <row r="375">
          <cell r="A375">
            <v>3.1166666666666583</v>
          </cell>
          <cell r="J375">
            <v>20</v>
          </cell>
          <cell r="K375">
            <v>0.7</v>
          </cell>
          <cell r="L375">
            <v>1.6659999999999999</v>
          </cell>
        </row>
        <row r="376">
          <cell r="A376">
            <v>3.1249999999999916</v>
          </cell>
          <cell r="J376">
            <v>20</v>
          </cell>
          <cell r="K376">
            <v>0.7</v>
          </cell>
          <cell r="L376">
            <v>1.667</v>
          </cell>
        </row>
        <row r="377">
          <cell r="A377">
            <v>3.1333333333333249</v>
          </cell>
          <cell r="J377">
            <v>20</v>
          </cell>
          <cell r="K377">
            <v>0.7</v>
          </cell>
          <cell r="L377">
            <v>1.667</v>
          </cell>
        </row>
        <row r="378">
          <cell r="A378">
            <v>3.1416666666666582</v>
          </cell>
          <cell r="J378">
            <v>20</v>
          </cell>
          <cell r="K378">
            <v>0.7</v>
          </cell>
          <cell r="L378">
            <v>1.6679999999999999</v>
          </cell>
        </row>
        <row r="379">
          <cell r="A379">
            <v>3.1499999999999915</v>
          </cell>
          <cell r="J379">
            <v>20</v>
          </cell>
          <cell r="K379">
            <v>0.7</v>
          </cell>
          <cell r="L379">
            <v>1.6679999999999999</v>
          </cell>
        </row>
        <row r="380">
          <cell r="A380">
            <v>3.1583333333333248</v>
          </cell>
          <cell r="J380">
            <v>20</v>
          </cell>
          <cell r="K380">
            <v>0.7</v>
          </cell>
          <cell r="L380">
            <v>1.669</v>
          </cell>
        </row>
        <row r="381">
          <cell r="A381">
            <v>3.1666666666666581</v>
          </cell>
          <cell r="J381">
            <v>20</v>
          </cell>
          <cell r="K381">
            <v>0.7</v>
          </cell>
          <cell r="L381">
            <v>1.669</v>
          </cell>
        </row>
        <row r="382">
          <cell r="A382">
            <v>3.1749999999999914</v>
          </cell>
          <cell r="J382">
            <v>20</v>
          </cell>
          <cell r="K382">
            <v>0.7</v>
          </cell>
          <cell r="L382">
            <v>1.67</v>
          </cell>
        </row>
        <row r="383">
          <cell r="A383">
            <v>3.1833333333333247</v>
          </cell>
          <cell r="J383">
            <v>20</v>
          </cell>
          <cell r="K383">
            <v>0.7</v>
          </cell>
          <cell r="L383">
            <v>1.671</v>
          </cell>
        </row>
        <row r="384">
          <cell r="A384">
            <v>3.191666666666658</v>
          </cell>
          <cell r="J384">
            <v>20</v>
          </cell>
          <cell r="K384">
            <v>0.7</v>
          </cell>
          <cell r="L384">
            <v>1.671</v>
          </cell>
        </row>
        <row r="385">
          <cell r="A385">
            <v>3.1999999999999913</v>
          </cell>
          <cell r="J385">
            <v>20</v>
          </cell>
          <cell r="K385">
            <v>0.7</v>
          </cell>
          <cell r="L385">
            <v>1.6719999999999999</v>
          </cell>
        </row>
        <row r="386">
          <cell r="A386">
            <v>3.2083333333333246</v>
          </cell>
          <cell r="J386">
            <v>20</v>
          </cell>
          <cell r="K386">
            <v>0.7</v>
          </cell>
          <cell r="L386">
            <v>1.6719999999999999</v>
          </cell>
        </row>
        <row r="387">
          <cell r="A387">
            <v>3.2166666666666579</v>
          </cell>
          <cell r="J387">
            <v>20</v>
          </cell>
          <cell r="K387">
            <v>0.7</v>
          </cell>
          <cell r="L387">
            <v>1.673</v>
          </cell>
        </row>
        <row r="388">
          <cell r="A388">
            <v>3.2249999999999912</v>
          </cell>
          <cell r="J388">
            <v>20</v>
          </cell>
          <cell r="K388">
            <v>0.7</v>
          </cell>
          <cell r="L388">
            <v>1.6739999999999999</v>
          </cell>
        </row>
        <row r="389">
          <cell r="A389">
            <v>3.2333333333333245</v>
          </cell>
          <cell r="J389">
            <v>20</v>
          </cell>
          <cell r="K389">
            <v>0.7</v>
          </cell>
          <cell r="L389">
            <v>1.6739999999999999</v>
          </cell>
        </row>
        <row r="390">
          <cell r="A390">
            <v>3.2416666666666578</v>
          </cell>
          <cell r="J390">
            <v>20</v>
          </cell>
          <cell r="K390">
            <v>0.7</v>
          </cell>
          <cell r="L390">
            <v>1.675</v>
          </cell>
        </row>
        <row r="391">
          <cell r="A391">
            <v>3.2499999999999911</v>
          </cell>
          <cell r="J391">
            <v>20</v>
          </cell>
          <cell r="K391">
            <v>0.7</v>
          </cell>
          <cell r="L391">
            <v>1.675</v>
          </cell>
        </row>
        <row r="392">
          <cell r="A392">
            <v>3.2583333333333244</v>
          </cell>
          <cell r="J392">
            <v>20</v>
          </cell>
          <cell r="K392">
            <v>0.7</v>
          </cell>
          <cell r="L392">
            <v>1.6759999999999999</v>
          </cell>
        </row>
        <row r="393">
          <cell r="A393">
            <v>3.2666666666666577</v>
          </cell>
          <cell r="J393">
            <v>20</v>
          </cell>
          <cell r="K393">
            <v>0.7</v>
          </cell>
          <cell r="L393">
            <v>1.6759999999999999</v>
          </cell>
        </row>
        <row r="394">
          <cell r="A394">
            <v>3.274999999999991</v>
          </cell>
          <cell r="J394">
            <v>20</v>
          </cell>
          <cell r="K394">
            <v>0.7</v>
          </cell>
          <cell r="L394">
            <v>1.677</v>
          </cell>
        </row>
        <row r="395">
          <cell r="A395">
            <v>3.2833333333333243</v>
          </cell>
          <cell r="J395">
            <v>20</v>
          </cell>
          <cell r="K395">
            <v>0.7</v>
          </cell>
          <cell r="L395">
            <v>1.6779999999999999</v>
          </cell>
        </row>
        <row r="396">
          <cell r="A396">
            <v>3.2916666666666576</v>
          </cell>
          <cell r="J396">
            <v>20</v>
          </cell>
          <cell r="K396">
            <v>0.7</v>
          </cell>
          <cell r="L396">
            <v>1.6779999999999999</v>
          </cell>
        </row>
        <row r="397">
          <cell r="A397">
            <v>3.2999999999999909</v>
          </cell>
          <cell r="J397">
            <v>20</v>
          </cell>
          <cell r="K397">
            <v>0.7</v>
          </cell>
          <cell r="L397">
            <v>1.679</v>
          </cell>
        </row>
        <row r="398">
          <cell r="A398">
            <v>3.3083333333333242</v>
          </cell>
          <cell r="J398">
            <v>20</v>
          </cell>
          <cell r="K398">
            <v>0.7</v>
          </cell>
          <cell r="L398">
            <v>1.679</v>
          </cell>
        </row>
        <row r="399">
          <cell r="A399">
            <v>3.3166666666666575</v>
          </cell>
          <cell r="J399">
            <v>20</v>
          </cell>
          <cell r="K399">
            <v>0.7</v>
          </cell>
          <cell r="L399">
            <v>1.68</v>
          </cell>
        </row>
        <row r="400">
          <cell r="A400">
            <v>3.3249999999999909</v>
          </cell>
          <cell r="J400">
            <v>20</v>
          </cell>
          <cell r="K400">
            <v>0.7</v>
          </cell>
          <cell r="L400">
            <v>1.681</v>
          </cell>
        </row>
        <row r="401">
          <cell r="A401">
            <v>3.3333333333333242</v>
          </cell>
          <cell r="J401">
            <v>20</v>
          </cell>
          <cell r="K401">
            <v>0.7</v>
          </cell>
          <cell r="L401">
            <v>1.681</v>
          </cell>
        </row>
        <row r="402">
          <cell r="A402">
            <v>3.3416666666666575</v>
          </cell>
          <cell r="J402">
            <v>20</v>
          </cell>
          <cell r="K402">
            <v>0.7</v>
          </cell>
          <cell r="L402">
            <v>1.6819999999999999</v>
          </cell>
        </row>
        <row r="403">
          <cell r="A403">
            <v>3.3499999999999908</v>
          </cell>
          <cell r="J403">
            <v>20</v>
          </cell>
          <cell r="K403">
            <v>0.7</v>
          </cell>
          <cell r="L403">
            <v>1.6819999999999999</v>
          </cell>
        </row>
        <row r="404">
          <cell r="A404">
            <v>3.3583333333333241</v>
          </cell>
          <cell r="J404">
            <v>20</v>
          </cell>
          <cell r="K404">
            <v>0.7</v>
          </cell>
          <cell r="L404">
            <v>1.6830000000000001</v>
          </cell>
        </row>
        <row r="405">
          <cell r="A405">
            <v>3.3666666666666574</v>
          </cell>
          <cell r="J405">
            <v>20</v>
          </cell>
          <cell r="K405">
            <v>0.7</v>
          </cell>
          <cell r="L405">
            <v>1.6830000000000001</v>
          </cell>
        </row>
        <row r="406">
          <cell r="A406">
            <v>3.3749999999999907</v>
          </cell>
          <cell r="J406">
            <v>20</v>
          </cell>
          <cell r="K406">
            <v>0.7</v>
          </cell>
          <cell r="L406">
            <v>1.6839999999999999</v>
          </cell>
        </row>
        <row r="407">
          <cell r="A407">
            <v>3.383333333333324</v>
          </cell>
          <cell r="J407">
            <v>20</v>
          </cell>
          <cell r="K407">
            <v>0.7</v>
          </cell>
          <cell r="L407">
            <v>1.6850000000000001</v>
          </cell>
        </row>
        <row r="408">
          <cell r="A408">
            <v>3.3916666666666573</v>
          </cell>
          <cell r="J408">
            <v>20</v>
          </cell>
          <cell r="K408">
            <v>0.7</v>
          </cell>
          <cell r="L408">
            <v>1.6850000000000001</v>
          </cell>
        </row>
        <row r="409">
          <cell r="A409">
            <v>3.3999999999999906</v>
          </cell>
          <cell r="J409">
            <v>20</v>
          </cell>
          <cell r="K409">
            <v>0.7</v>
          </cell>
          <cell r="L409">
            <v>1.6859999999999999</v>
          </cell>
        </row>
        <row r="410">
          <cell r="A410">
            <v>3.4083333333333239</v>
          </cell>
          <cell r="J410">
            <v>20</v>
          </cell>
          <cell r="K410">
            <v>0.7</v>
          </cell>
          <cell r="L410">
            <v>1.6859999999999999</v>
          </cell>
        </row>
        <row r="411">
          <cell r="A411">
            <v>3.4166666666666572</v>
          </cell>
          <cell r="J411">
            <v>20</v>
          </cell>
          <cell r="K411">
            <v>0.7</v>
          </cell>
          <cell r="L411">
            <v>1.6870000000000001</v>
          </cell>
        </row>
        <row r="412">
          <cell r="A412">
            <v>3.4249999999999905</v>
          </cell>
          <cell r="J412">
            <v>20</v>
          </cell>
          <cell r="K412">
            <v>0.7</v>
          </cell>
          <cell r="L412">
            <v>1.6879999999999999</v>
          </cell>
        </row>
        <row r="413">
          <cell r="A413">
            <v>3.4333333333333238</v>
          </cell>
          <cell r="J413">
            <v>20</v>
          </cell>
          <cell r="K413">
            <v>0.7</v>
          </cell>
          <cell r="L413">
            <v>1.6879999999999999</v>
          </cell>
        </row>
        <row r="414">
          <cell r="A414">
            <v>3.4416666666666571</v>
          </cell>
          <cell r="J414">
            <v>20</v>
          </cell>
          <cell r="K414">
            <v>0.7</v>
          </cell>
          <cell r="L414">
            <v>1.6890000000000001</v>
          </cell>
        </row>
        <row r="415">
          <cell r="A415">
            <v>3.4499999999999904</v>
          </cell>
          <cell r="J415">
            <v>20</v>
          </cell>
          <cell r="K415">
            <v>0.7</v>
          </cell>
          <cell r="L415">
            <v>1.6890000000000001</v>
          </cell>
        </row>
        <row r="416">
          <cell r="A416">
            <v>3.4583333333333237</v>
          </cell>
          <cell r="J416">
            <v>20</v>
          </cell>
          <cell r="K416">
            <v>0.7</v>
          </cell>
          <cell r="L416">
            <v>1.69</v>
          </cell>
        </row>
        <row r="417">
          <cell r="A417">
            <v>3.466666666666657</v>
          </cell>
          <cell r="J417">
            <v>20</v>
          </cell>
          <cell r="K417">
            <v>0.7</v>
          </cell>
          <cell r="L417">
            <v>1.69</v>
          </cell>
        </row>
        <row r="418">
          <cell r="A418">
            <v>3.4749999999999903</v>
          </cell>
          <cell r="J418">
            <v>20</v>
          </cell>
          <cell r="K418">
            <v>0.7</v>
          </cell>
          <cell r="L418">
            <v>1.6910000000000001</v>
          </cell>
        </row>
        <row r="419">
          <cell r="A419">
            <v>3.4833333333333236</v>
          </cell>
          <cell r="J419">
            <v>20</v>
          </cell>
          <cell r="K419">
            <v>0.7</v>
          </cell>
          <cell r="L419">
            <v>1.6919999999999999</v>
          </cell>
        </row>
        <row r="420">
          <cell r="A420">
            <v>3.4916666666666569</v>
          </cell>
          <cell r="J420">
            <v>20</v>
          </cell>
          <cell r="K420">
            <v>0.7</v>
          </cell>
          <cell r="L420">
            <v>1.6919999999999999</v>
          </cell>
        </row>
        <row r="421">
          <cell r="A421">
            <v>3.4999999999999902</v>
          </cell>
          <cell r="J421">
            <v>20</v>
          </cell>
          <cell r="K421">
            <v>0.7</v>
          </cell>
          <cell r="L421">
            <v>1.6930000000000001</v>
          </cell>
        </row>
        <row r="422">
          <cell r="A422">
            <v>3.5083333333333235</v>
          </cell>
          <cell r="J422">
            <v>20</v>
          </cell>
          <cell r="K422">
            <v>0.8</v>
          </cell>
          <cell r="L422">
            <v>1.6930000000000001</v>
          </cell>
        </row>
        <row r="423">
          <cell r="A423">
            <v>3.5166666666666568</v>
          </cell>
          <cell r="J423">
            <v>20</v>
          </cell>
          <cell r="K423">
            <v>0.8</v>
          </cell>
          <cell r="L423">
            <v>1.694</v>
          </cell>
        </row>
        <row r="424">
          <cell r="A424">
            <v>3.5249999999999901</v>
          </cell>
          <cell r="J424">
            <v>20</v>
          </cell>
          <cell r="K424">
            <v>0.8</v>
          </cell>
          <cell r="L424">
            <v>1.6950000000000001</v>
          </cell>
        </row>
        <row r="425">
          <cell r="A425">
            <v>3.5333333333333234</v>
          </cell>
          <cell r="J425">
            <v>20</v>
          </cell>
          <cell r="K425">
            <v>0.8</v>
          </cell>
          <cell r="L425">
            <v>1.6950000000000001</v>
          </cell>
        </row>
        <row r="426">
          <cell r="A426">
            <v>3.5416666666666567</v>
          </cell>
          <cell r="J426">
            <v>20</v>
          </cell>
          <cell r="K426">
            <v>0.8</v>
          </cell>
          <cell r="L426">
            <v>1.696</v>
          </cell>
        </row>
        <row r="427">
          <cell r="A427">
            <v>3.5499999999999901</v>
          </cell>
          <cell r="J427">
            <v>20</v>
          </cell>
          <cell r="K427">
            <v>0.8</v>
          </cell>
          <cell r="L427">
            <v>1.6970000000000001</v>
          </cell>
        </row>
        <row r="428">
          <cell r="A428">
            <v>3.5583333333333234</v>
          </cell>
          <cell r="J428">
            <v>20</v>
          </cell>
          <cell r="K428">
            <v>0.8</v>
          </cell>
          <cell r="L428">
            <v>1.6970000000000001</v>
          </cell>
        </row>
        <row r="429">
          <cell r="A429">
            <v>3.5666666666666567</v>
          </cell>
          <cell r="J429">
            <v>20</v>
          </cell>
          <cell r="K429">
            <v>0.8</v>
          </cell>
          <cell r="L429">
            <v>1.698</v>
          </cell>
        </row>
        <row r="430">
          <cell r="A430">
            <v>3.57499999999999</v>
          </cell>
          <cell r="J430">
            <v>20</v>
          </cell>
          <cell r="K430">
            <v>0.8</v>
          </cell>
          <cell r="L430">
            <v>1.6990000000000001</v>
          </cell>
        </row>
        <row r="431">
          <cell r="A431">
            <v>3.5833333333333233</v>
          </cell>
          <cell r="J431">
            <v>20</v>
          </cell>
          <cell r="K431">
            <v>0.8</v>
          </cell>
          <cell r="L431">
            <v>1.6990000000000001</v>
          </cell>
        </row>
        <row r="432">
          <cell r="A432">
            <v>3.5916666666666566</v>
          </cell>
          <cell r="J432">
            <v>20</v>
          </cell>
          <cell r="K432">
            <v>0.8</v>
          </cell>
          <cell r="L432">
            <v>1.7</v>
          </cell>
        </row>
        <row r="433">
          <cell r="A433">
            <v>3.5999999999999899</v>
          </cell>
          <cell r="J433">
            <v>20</v>
          </cell>
          <cell r="K433">
            <v>0.8</v>
          </cell>
          <cell r="L433">
            <v>1.7010000000000001</v>
          </cell>
        </row>
        <row r="434">
          <cell r="A434">
            <v>3.6083333333333232</v>
          </cell>
          <cell r="J434">
            <v>20</v>
          </cell>
          <cell r="K434">
            <v>0.8</v>
          </cell>
          <cell r="L434">
            <v>1.7010000000000001</v>
          </cell>
        </row>
        <row r="435">
          <cell r="A435">
            <v>3.6166666666666565</v>
          </cell>
          <cell r="J435">
            <v>20</v>
          </cell>
          <cell r="K435">
            <v>0.8</v>
          </cell>
          <cell r="L435">
            <v>1.702</v>
          </cell>
        </row>
        <row r="436">
          <cell r="A436">
            <v>3.6249999999999898</v>
          </cell>
          <cell r="J436">
            <v>20</v>
          </cell>
          <cell r="K436">
            <v>0.8</v>
          </cell>
          <cell r="L436">
            <v>1.7030000000000001</v>
          </cell>
        </row>
        <row r="437">
          <cell r="A437">
            <v>3.6333333333333231</v>
          </cell>
          <cell r="J437">
            <v>20</v>
          </cell>
          <cell r="K437">
            <v>0.8</v>
          </cell>
          <cell r="L437">
            <v>1.7030000000000001</v>
          </cell>
        </row>
        <row r="438">
          <cell r="A438">
            <v>3.6416666666666564</v>
          </cell>
          <cell r="J438">
            <v>20</v>
          </cell>
          <cell r="K438">
            <v>0.8</v>
          </cell>
          <cell r="L438">
            <v>1.704</v>
          </cell>
        </row>
        <row r="439">
          <cell r="A439">
            <v>3.6499999999999897</v>
          </cell>
          <cell r="J439">
            <v>20</v>
          </cell>
          <cell r="K439">
            <v>0.8</v>
          </cell>
          <cell r="L439">
            <v>1.7050000000000001</v>
          </cell>
        </row>
        <row r="440">
          <cell r="A440">
            <v>3.658333333333323</v>
          </cell>
          <cell r="J440">
            <v>20</v>
          </cell>
          <cell r="K440">
            <v>0.8</v>
          </cell>
          <cell r="L440">
            <v>1.7050000000000001</v>
          </cell>
        </row>
        <row r="441">
          <cell r="A441">
            <v>3.6666666666666563</v>
          </cell>
          <cell r="J441">
            <v>20</v>
          </cell>
          <cell r="K441">
            <v>0.8</v>
          </cell>
          <cell r="L441">
            <v>1.706</v>
          </cell>
        </row>
        <row r="442">
          <cell r="A442">
            <v>3.6749999999999896</v>
          </cell>
          <cell r="J442">
            <v>20</v>
          </cell>
          <cell r="K442">
            <v>0.8</v>
          </cell>
          <cell r="L442">
            <v>1.7070000000000001</v>
          </cell>
        </row>
        <row r="443">
          <cell r="A443">
            <v>3.6833333333333229</v>
          </cell>
          <cell r="J443">
            <v>20</v>
          </cell>
          <cell r="K443">
            <v>0.8</v>
          </cell>
          <cell r="L443">
            <v>1.7070000000000001</v>
          </cell>
        </row>
        <row r="444">
          <cell r="A444">
            <v>3.6916666666666562</v>
          </cell>
          <cell r="J444">
            <v>20</v>
          </cell>
          <cell r="K444">
            <v>0.8</v>
          </cell>
          <cell r="L444">
            <v>1.708</v>
          </cell>
        </row>
        <row r="445">
          <cell r="A445">
            <v>3.6999999999999895</v>
          </cell>
          <cell r="J445">
            <v>20</v>
          </cell>
          <cell r="K445">
            <v>0.8</v>
          </cell>
          <cell r="L445">
            <v>1.7090000000000001</v>
          </cell>
        </row>
        <row r="446">
          <cell r="A446">
            <v>3.7083333333333228</v>
          </cell>
          <cell r="J446">
            <v>20</v>
          </cell>
          <cell r="K446">
            <v>0.8</v>
          </cell>
          <cell r="L446">
            <v>1.7090000000000001</v>
          </cell>
        </row>
        <row r="447">
          <cell r="A447">
            <v>3.7166666666666561</v>
          </cell>
          <cell r="J447">
            <v>20</v>
          </cell>
          <cell r="K447">
            <v>0.8</v>
          </cell>
          <cell r="L447">
            <v>1.71</v>
          </cell>
        </row>
        <row r="448">
          <cell r="A448">
            <v>3.7249999999999894</v>
          </cell>
          <cell r="J448">
            <v>20</v>
          </cell>
          <cell r="K448">
            <v>0.8</v>
          </cell>
          <cell r="L448">
            <v>1.7110000000000001</v>
          </cell>
        </row>
        <row r="449">
          <cell r="A449">
            <v>3.7333333333333227</v>
          </cell>
          <cell r="J449">
            <v>20</v>
          </cell>
          <cell r="K449">
            <v>0.8</v>
          </cell>
          <cell r="L449">
            <v>1.7110000000000001</v>
          </cell>
        </row>
        <row r="450">
          <cell r="A450">
            <v>3.741666666666656</v>
          </cell>
          <cell r="J450">
            <v>20</v>
          </cell>
          <cell r="K450">
            <v>0.8</v>
          </cell>
          <cell r="L450">
            <v>1.712</v>
          </cell>
        </row>
        <row r="451">
          <cell r="A451">
            <v>3.7499999999999893</v>
          </cell>
          <cell r="J451">
            <v>20</v>
          </cell>
          <cell r="K451">
            <v>0.8</v>
          </cell>
          <cell r="L451">
            <v>1.7130000000000001</v>
          </cell>
        </row>
        <row r="452">
          <cell r="A452">
            <v>3.7583333333333226</v>
          </cell>
          <cell r="J452">
            <v>20</v>
          </cell>
          <cell r="K452">
            <v>0.8</v>
          </cell>
          <cell r="L452">
            <v>1.7130000000000001</v>
          </cell>
        </row>
        <row r="453">
          <cell r="A453">
            <v>3.7666666666666559</v>
          </cell>
          <cell r="J453">
            <v>20</v>
          </cell>
          <cell r="K453">
            <v>0.8</v>
          </cell>
          <cell r="L453">
            <v>1.714</v>
          </cell>
        </row>
        <row r="454">
          <cell r="A454">
            <v>3.7749999999999893</v>
          </cell>
          <cell r="J454">
            <v>20</v>
          </cell>
          <cell r="K454">
            <v>0.8</v>
          </cell>
          <cell r="L454">
            <v>1.7150000000000001</v>
          </cell>
        </row>
        <row r="455">
          <cell r="A455">
            <v>3.7833333333333226</v>
          </cell>
          <cell r="J455">
            <v>20</v>
          </cell>
          <cell r="K455">
            <v>0.8</v>
          </cell>
          <cell r="L455">
            <v>1.7150000000000001</v>
          </cell>
        </row>
        <row r="456">
          <cell r="A456">
            <v>3.7916666666666559</v>
          </cell>
          <cell r="J456">
            <v>20</v>
          </cell>
          <cell r="K456">
            <v>0.8</v>
          </cell>
          <cell r="L456">
            <v>1.716</v>
          </cell>
        </row>
        <row r="457">
          <cell r="A457">
            <v>3.7999999999999892</v>
          </cell>
          <cell r="J457">
            <v>20</v>
          </cell>
          <cell r="K457">
            <v>0.8</v>
          </cell>
          <cell r="L457">
            <v>1.7170000000000001</v>
          </cell>
        </row>
        <row r="458">
          <cell r="A458">
            <v>3.8083333333333225</v>
          </cell>
          <cell r="J458">
            <v>20</v>
          </cell>
          <cell r="K458">
            <v>0.8</v>
          </cell>
          <cell r="L458">
            <v>1.7170000000000001</v>
          </cell>
        </row>
        <row r="459">
          <cell r="A459">
            <v>3.8166666666666558</v>
          </cell>
          <cell r="J459">
            <v>20</v>
          </cell>
          <cell r="K459">
            <v>0.8</v>
          </cell>
          <cell r="L459">
            <v>1.718</v>
          </cell>
        </row>
        <row r="460">
          <cell r="A460">
            <v>3.8249999999999891</v>
          </cell>
          <cell r="J460">
            <v>20</v>
          </cell>
          <cell r="K460">
            <v>0.8</v>
          </cell>
          <cell r="L460">
            <v>1.7190000000000001</v>
          </cell>
        </row>
        <row r="461">
          <cell r="A461">
            <v>3.8333333333333224</v>
          </cell>
          <cell r="J461">
            <v>20</v>
          </cell>
          <cell r="K461">
            <v>0.8</v>
          </cell>
          <cell r="L461">
            <v>1.7190000000000001</v>
          </cell>
        </row>
        <row r="462">
          <cell r="A462">
            <v>3.8416666666666557</v>
          </cell>
          <cell r="J462">
            <v>20</v>
          </cell>
          <cell r="K462">
            <v>0.8</v>
          </cell>
          <cell r="L462">
            <v>1.72</v>
          </cell>
        </row>
        <row r="463">
          <cell r="A463">
            <v>3.849999999999989</v>
          </cell>
          <cell r="J463">
            <v>20</v>
          </cell>
          <cell r="K463">
            <v>0.8</v>
          </cell>
          <cell r="L463">
            <v>1.7210000000000001</v>
          </cell>
        </row>
        <row r="464">
          <cell r="A464">
            <v>3.8583333333333223</v>
          </cell>
          <cell r="J464">
            <v>20</v>
          </cell>
          <cell r="K464">
            <v>0.8</v>
          </cell>
          <cell r="L464">
            <v>1.7210000000000001</v>
          </cell>
        </row>
        <row r="465">
          <cell r="A465">
            <v>3.8666666666666556</v>
          </cell>
          <cell r="J465">
            <v>20</v>
          </cell>
          <cell r="K465">
            <v>0.8</v>
          </cell>
          <cell r="L465">
            <v>1.722</v>
          </cell>
        </row>
        <row r="466">
          <cell r="A466">
            <v>3.8749999999999889</v>
          </cell>
          <cell r="J466">
            <v>20</v>
          </cell>
          <cell r="K466">
            <v>0.8</v>
          </cell>
          <cell r="L466">
            <v>1.7230000000000001</v>
          </cell>
        </row>
        <row r="467">
          <cell r="A467">
            <v>3.8833333333333222</v>
          </cell>
          <cell r="J467">
            <v>20</v>
          </cell>
          <cell r="K467">
            <v>0.8</v>
          </cell>
          <cell r="L467">
            <v>1.7230000000000001</v>
          </cell>
        </row>
        <row r="468">
          <cell r="A468">
            <v>3.8916666666666555</v>
          </cell>
          <cell r="J468">
            <v>20</v>
          </cell>
          <cell r="K468">
            <v>0.8</v>
          </cell>
          <cell r="L468">
            <v>1.724</v>
          </cell>
        </row>
        <row r="469">
          <cell r="A469">
            <v>3.8999999999999888</v>
          </cell>
          <cell r="J469">
            <v>20</v>
          </cell>
          <cell r="K469">
            <v>0.8</v>
          </cell>
          <cell r="L469">
            <v>1.7250000000000001</v>
          </cell>
        </row>
        <row r="470">
          <cell r="A470">
            <v>3.9083333333333221</v>
          </cell>
          <cell r="J470">
            <v>20</v>
          </cell>
          <cell r="K470">
            <v>0.8</v>
          </cell>
          <cell r="L470">
            <v>1.7250000000000001</v>
          </cell>
        </row>
        <row r="471">
          <cell r="A471">
            <v>3.9166666666666554</v>
          </cell>
          <cell r="J471">
            <v>20</v>
          </cell>
          <cell r="K471">
            <v>0.8</v>
          </cell>
          <cell r="L471">
            <v>1.726</v>
          </cell>
        </row>
        <row r="472">
          <cell r="A472">
            <v>3.9249999999999887</v>
          </cell>
          <cell r="J472">
            <v>20</v>
          </cell>
          <cell r="K472">
            <v>0.8</v>
          </cell>
          <cell r="L472">
            <v>1.7270000000000001</v>
          </cell>
        </row>
        <row r="473">
          <cell r="A473">
            <v>3.933333333333322</v>
          </cell>
          <cell r="J473">
            <v>20</v>
          </cell>
          <cell r="K473">
            <v>0.8</v>
          </cell>
          <cell r="L473">
            <v>1.7270000000000001</v>
          </cell>
        </row>
        <row r="474">
          <cell r="A474">
            <v>3.9416666666666553</v>
          </cell>
          <cell r="J474">
            <v>20</v>
          </cell>
          <cell r="K474">
            <v>0.8</v>
          </cell>
          <cell r="L474">
            <v>1.728</v>
          </cell>
        </row>
        <row r="475">
          <cell r="A475">
            <v>3.9499999999999886</v>
          </cell>
          <cell r="J475">
            <v>20</v>
          </cell>
          <cell r="K475">
            <v>0.8</v>
          </cell>
          <cell r="L475">
            <v>1.7290000000000001</v>
          </cell>
        </row>
        <row r="476">
          <cell r="A476">
            <v>3.9583333333333219</v>
          </cell>
          <cell r="J476">
            <v>20</v>
          </cell>
          <cell r="K476">
            <v>0.8</v>
          </cell>
          <cell r="L476">
            <v>1.7290000000000001</v>
          </cell>
        </row>
        <row r="477">
          <cell r="A477">
            <v>3.9666666666666552</v>
          </cell>
          <cell r="J477">
            <v>20</v>
          </cell>
          <cell r="K477">
            <v>0.8</v>
          </cell>
          <cell r="L477">
            <v>1.73</v>
          </cell>
        </row>
        <row r="478">
          <cell r="A478">
            <v>3.9749999999999885</v>
          </cell>
          <cell r="J478">
            <v>20</v>
          </cell>
          <cell r="K478">
            <v>0.8</v>
          </cell>
          <cell r="L478">
            <v>1.7310000000000001</v>
          </cell>
        </row>
        <row r="479">
          <cell r="A479">
            <v>3.9833333333333218</v>
          </cell>
          <cell r="J479">
            <v>20</v>
          </cell>
          <cell r="K479">
            <v>0.8</v>
          </cell>
          <cell r="L479">
            <v>1.7310000000000001</v>
          </cell>
        </row>
        <row r="480">
          <cell r="A480">
            <v>3.9916666666666551</v>
          </cell>
          <cell r="J480">
            <v>20</v>
          </cell>
          <cell r="K480">
            <v>0.8</v>
          </cell>
          <cell r="L480">
            <v>1.732</v>
          </cell>
        </row>
        <row r="481">
          <cell r="A481">
            <v>3.9999999999999885</v>
          </cell>
          <cell r="J481">
            <v>20</v>
          </cell>
          <cell r="K481">
            <v>0.8</v>
          </cell>
          <cell r="L481">
            <v>1.7330000000000001</v>
          </cell>
        </row>
        <row r="482">
          <cell r="A482">
            <v>4.0083333333333222</v>
          </cell>
          <cell r="J482">
            <v>20</v>
          </cell>
          <cell r="K482">
            <v>0.8</v>
          </cell>
          <cell r="L482">
            <v>1.7330000000000001</v>
          </cell>
        </row>
        <row r="483">
          <cell r="A483">
            <v>4.0166666666666559</v>
          </cell>
          <cell r="J483">
            <v>20</v>
          </cell>
          <cell r="K483">
            <v>0.8</v>
          </cell>
          <cell r="L483">
            <v>1.734</v>
          </cell>
        </row>
        <row r="484">
          <cell r="A484">
            <v>4.0249999999999897</v>
          </cell>
          <cell r="J484">
            <v>20</v>
          </cell>
          <cell r="K484">
            <v>0.8</v>
          </cell>
          <cell r="L484">
            <v>1.7350000000000001</v>
          </cell>
        </row>
        <row r="485">
          <cell r="A485">
            <v>4.0333333333333234</v>
          </cell>
          <cell r="J485">
            <v>20</v>
          </cell>
          <cell r="K485">
            <v>0.8</v>
          </cell>
          <cell r="L485">
            <v>1.7350000000000001</v>
          </cell>
        </row>
        <row r="486">
          <cell r="A486">
            <v>4.0416666666666572</v>
          </cell>
          <cell r="J486">
            <v>20</v>
          </cell>
          <cell r="K486">
            <v>0.8</v>
          </cell>
          <cell r="L486">
            <v>1.736</v>
          </cell>
        </row>
        <row r="487">
          <cell r="A487">
            <v>4.0499999999999909</v>
          </cell>
          <cell r="J487">
            <v>20</v>
          </cell>
          <cell r="K487">
            <v>0.8</v>
          </cell>
          <cell r="L487">
            <v>1.7370000000000001</v>
          </cell>
        </row>
        <row r="488">
          <cell r="A488">
            <v>4.0583333333333247</v>
          </cell>
          <cell r="J488">
            <v>20</v>
          </cell>
          <cell r="K488">
            <v>0.8</v>
          </cell>
          <cell r="L488">
            <v>1.7370000000000001</v>
          </cell>
        </row>
        <row r="489">
          <cell r="A489">
            <v>4.0666666666666584</v>
          </cell>
          <cell r="J489">
            <v>20</v>
          </cell>
          <cell r="K489">
            <v>0.8</v>
          </cell>
          <cell r="L489">
            <v>1.738</v>
          </cell>
        </row>
        <row r="490">
          <cell r="A490">
            <v>4.0749999999999922</v>
          </cell>
          <cell r="J490">
            <v>20</v>
          </cell>
          <cell r="K490">
            <v>0.8</v>
          </cell>
          <cell r="L490">
            <v>1.7390000000000001</v>
          </cell>
        </row>
        <row r="491">
          <cell r="A491">
            <v>4.0833333333333259</v>
          </cell>
          <cell r="J491">
            <v>20</v>
          </cell>
          <cell r="K491">
            <v>0.8</v>
          </cell>
          <cell r="L491">
            <v>1.7390000000000001</v>
          </cell>
        </row>
        <row r="492">
          <cell r="A492">
            <v>4.0916666666666597</v>
          </cell>
          <cell r="J492">
            <v>20</v>
          </cell>
          <cell r="K492">
            <v>0.8</v>
          </cell>
          <cell r="L492">
            <v>1.74</v>
          </cell>
        </row>
        <row r="493">
          <cell r="A493">
            <v>4.0999999999999934</v>
          </cell>
          <cell r="J493">
            <v>20</v>
          </cell>
          <cell r="K493">
            <v>0.8</v>
          </cell>
          <cell r="L493">
            <v>1.7410000000000001</v>
          </cell>
        </row>
        <row r="494">
          <cell r="A494">
            <v>4.1083333333333272</v>
          </cell>
          <cell r="J494">
            <v>20</v>
          </cell>
          <cell r="K494">
            <v>0.8</v>
          </cell>
          <cell r="L494">
            <v>1.7410000000000001</v>
          </cell>
        </row>
        <row r="495">
          <cell r="A495">
            <v>4.1166666666666609</v>
          </cell>
          <cell r="J495">
            <v>20</v>
          </cell>
          <cell r="K495">
            <v>0.8</v>
          </cell>
          <cell r="L495">
            <v>1.742</v>
          </cell>
        </row>
        <row r="496">
          <cell r="A496">
            <v>4.1249999999999947</v>
          </cell>
          <cell r="J496">
            <v>20</v>
          </cell>
          <cell r="K496">
            <v>0.8</v>
          </cell>
          <cell r="L496">
            <v>1.7430000000000001</v>
          </cell>
        </row>
        <row r="497">
          <cell r="A497">
            <v>4.1333333333333284</v>
          </cell>
          <cell r="J497">
            <v>20</v>
          </cell>
          <cell r="K497">
            <v>0.8</v>
          </cell>
          <cell r="L497">
            <v>1.7430000000000001</v>
          </cell>
        </row>
        <row r="498">
          <cell r="A498">
            <v>4.1416666666666622</v>
          </cell>
          <cell r="J498">
            <v>20</v>
          </cell>
          <cell r="K498">
            <v>0.8</v>
          </cell>
          <cell r="L498">
            <v>1.744</v>
          </cell>
        </row>
        <row r="499">
          <cell r="A499">
            <v>4.1499999999999959</v>
          </cell>
          <cell r="J499">
            <v>20</v>
          </cell>
          <cell r="K499">
            <v>0.8</v>
          </cell>
          <cell r="L499">
            <v>1.7450000000000001</v>
          </cell>
        </row>
        <row r="500">
          <cell r="A500">
            <v>4.1583333333333297</v>
          </cell>
          <cell r="J500">
            <v>20</v>
          </cell>
          <cell r="K500">
            <v>0.8</v>
          </cell>
          <cell r="L500">
            <v>1.7450000000000001</v>
          </cell>
        </row>
        <row r="501">
          <cell r="A501">
            <v>4.1666666666666634</v>
          </cell>
          <cell r="J501">
            <v>20</v>
          </cell>
          <cell r="K501">
            <v>0.8</v>
          </cell>
          <cell r="L501">
            <v>1.746</v>
          </cell>
        </row>
        <row r="502">
          <cell r="A502">
            <v>4.1749999999999972</v>
          </cell>
          <cell r="J502">
            <v>20</v>
          </cell>
          <cell r="K502">
            <v>0.9</v>
          </cell>
          <cell r="L502">
            <v>1.7470000000000001</v>
          </cell>
        </row>
        <row r="503">
          <cell r="A503">
            <v>4.1833333333333309</v>
          </cell>
          <cell r="J503">
            <v>20</v>
          </cell>
          <cell r="K503">
            <v>0.9</v>
          </cell>
          <cell r="L503">
            <v>1.7470000000000001</v>
          </cell>
        </row>
        <row r="504">
          <cell r="A504">
            <v>4.1916666666666647</v>
          </cell>
          <cell r="J504">
            <v>20</v>
          </cell>
          <cell r="K504">
            <v>0.9</v>
          </cell>
          <cell r="L504">
            <v>1.748</v>
          </cell>
        </row>
        <row r="505">
          <cell r="A505">
            <v>4.1999999999999984</v>
          </cell>
          <cell r="J505">
            <v>20</v>
          </cell>
          <cell r="K505">
            <v>0.9</v>
          </cell>
          <cell r="L505">
            <v>1.7490000000000001</v>
          </cell>
        </row>
        <row r="506">
          <cell r="A506">
            <v>4.2083333333333321</v>
          </cell>
          <cell r="J506">
            <v>20</v>
          </cell>
          <cell r="K506">
            <v>0.9</v>
          </cell>
          <cell r="L506">
            <v>1.75</v>
          </cell>
        </row>
        <row r="507">
          <cell r="A507">
            <v>4.2166666666666659</v>
          </cell>
          <cell r="J507">
            <v>20</v>
          </cell>
          <cell r="K507">
            <v>0.9</v>
          </cell>
          <cell r="L507">
            <v>1.75</v>
          </cell>
        </row>
        <row r="508">
          <cell r="A508">
            <v>4.2249999999999996</v>
          </cell>
          <cell r="J508">
            <v>20</v>
          </cell>
          <cell r="K508">
            <v>0.9</v>
          </cell>
          <cell r="L508">
            <v>1.7509999999999999</v>
          </cell>
        </row>
        <row r="509">
          <cell r="A509">
            <v>4.2333333333333334</v>
          </cell>
          <cell r="J509">
            <v>20</v>
          </cell>
          <cell r="K509">
            <v>0.9</v>
          </cell>
          <cell r="L509">
            <v>1.752</v>
          </cell>
        </row>
        <row r="510">
          <cell r="A510">
            <v>4.2416666666666671</v>
          </cell>
          <cell r="J510">
            <v>20</v>
          </cell>
          <cell r="K510">
            <v>0.9</v>
          </cell>
          <cell r="L510">
            <v>1.7529999999999999</v>
          </cell>
        </row>
        <row r="511">
          <cell r="A511">
            <v>4.2500000000000009</v>
          </cell>
          <cell r="J511">
            <v>20</v>
          </cell>
          <cell r="K511">
            <v>0.9</v>
          </cell>
          <cell r="L511">
            <v>1.7529999999999999</v>
          </cell>
        </row>
        <row r="512">
          <cell r="A512">
            <v>4.2583333333333346</v>
          </cell>
          <cell r="J512">
            <v>20</v>
          </cell>
          <cell r="K512">
            <v>0.9</v>
          </cell>
          <cell r="L512">
            <v>1.754</v>
          </cell>
        </row>
        <row r="513">
          <cell r="A513">
            <v>4.2666666666666684</v>
          </cell>
          <cell r="J513">
            <v>20</v>
          </cell>
          <cell r="K513">
            <v>0.9</v>
          </cell>
          <cell r="L513">
            <v>1.7549999999999999</v>
          </cell>
        </row>
        <row r="514">
          <cell r="A514">
            <v>4.2750000000000021</v>
          </cell>
          <cell r="J514">
            <v>20</v>
          </cell>
          <cell r="K514">
            <v>0.9</v>
          </cell>
          <cell r="L514">
            <v>1.756</v>
          </cell>
        </row>
        <row r="515">
          <cell r="A515">
            <v>4.2833333333333359</v>
          </cell>
          <cell r="J515">
            <v>20</v>
          </cell>
          <cell r="K515">
            <v>0.9</v>
          </cell>
          <cell r="L515">
            <v>1.756</v>
          </cell>
        </row>
        <row r="516">
          <cell r="A516">
            <v>4.2916666666666696</v>
          </cell>
          <cell r="J516">
            <v>20</v>
          </cell>
          <cell r="K516">
            <v>0.9</v>
          </cell>
          <cell r="L516">
            <v>1.7569999999999999</v>
          </cell>
        </row>
        <row r="517">
          <cell r="A517">
            <v>4.3000000000000034</v>
          </cell>
          <cell r="J517">
            <v>20</v>
          </cell>
          <cell r="K517">
            <v>0.9</v>
          </cell>
          <cell r="L517">
            <v>1.758</v>
          </cell>
        </row>
        <row r="518">
          <cell r="A518">
            <v>4.3083333333333371</v>
          </cell>
          <cell r="J518">
            <v>20</v>
          </cell>
          <cell r="K518">
            <v>0.9</v>
          </cell>
          <cell r="L518">
            <v>1.7589999999999999</v>
          </cell>
        </row>
        <row r="519">
          <cell r="A519">
            <v>4.3166666666666709</v>
          </cell>
          <cell r="J519">
            <v>20</v>
          </cell>
          <cell r="K519">
            <v>0.9</v>
          </cell>
          <cell r="L519">
            <v>1.7589999999999999</v>
          </cell>
        </row>
        <row r="520">
          <cell r="A520">
            <v>4.3250000000000046</v>
          </cell>
          <cell r="J520">
            <v>20</v>
          </cell>
          <cell r="K520">
            <v>0.9</v>
          </cell>
          <cell r="L520">
            <v>1.76</v>
          </cell>
        </row>
        <row r="521">
          <cell r="A521">
            <v>4.3333333333333384</v>
          </cell>
          <cell r="J521">
            <v>20</v>
          </cell>
          <cell r="K521">
            <v>0.9</v>
          </cell>
          <cell r="L521">
            <v>1.7609999999999999</v>
          </cell>
        </row>
        <row r="522">
          <cell r="A522">
            <v>4.3416666666666721</v>
          </cell>
          <cell r="J522">
            <v>20</v>
          </cell>
          <cell r="K522">
            <v>0.9</v>
          </cell>
          <cell r="L522">
            <v>1.762</v>
          </cell>
        </row>
        <row r="523">
          <cell r="A523">
            <v>4.3500000000000059</v>
          </cell>
          <cell r="J523">
            <v>20</v>
          </cell>
          <cell r="K523">
            <v>0.9</v>
          </cell>
          <cell r="L523">
            <v>1.762</v>
          </cell>
        </row>
        <row r="524">
          <cell r="A524">
            <v>4.3583333333333396</v>
          </cell>
          <cell r="J524">
            <v>20</v>
          </cell>
          <cell r="K524">
            <v>0.9</v>
          </cell>
          <cell r="L524">
            <v>1.7629999999999999</v>
          </cell>
        </row>
        <row r="525">
          <cell r="A525">
            <v>4.3666666666666734</v>
          </cell>
          <cell r="J525">
            <v>20</v>
          </cell>
          <cell r="K525">
            <v>0.9</v>
          </cell>
          <cell r="L525">
            <v>1.764</v>
          </cell>
        </row>
        <row r="526">
          <cell r="A526">
            <v>4.3750000000000071</v>
          </cell>
          <cell r="J526">
            <v>20</v>
          </cell>
          <cell r="K526">
            <v>0.9</v>
          </cell>
          <cell r="L526">
            <v>1.7649999999999999</v>
          </cell>
        </row>
        <row r="527">
          <cell r="A527">
            <v>4.3833333333333409</v>
          </cell>
          <cell r="J527">
            <v>20</v>
          </cell>
          <cell r="K527">
            <v>0.9</v>
          </cell>
          <cell r="L527">
            <v>1.7649999999999999</v>
          </cell>
        </row>
        <row r="528">
          <cell r="A528">
            <v>4.3916666666666746</v>
          </cell>
          <cell r="J528">
            <v>20</v>
          </cell>
          <cell r="K528">
            <v>0.9</v>
          </cell>
          <cell r="L528">
            <v>1.766</v>
          </cell>
        </row>
        <row r="529">
          <cell r="A529">
            <v>4.4000000000000083</v>
          </cell>
          <cell r="J529">
            <v>20</v>
          </cell>
          <cell r="K529">
            <v>0.9</v>
          </cell>
          <cell r="L529">
            <v>1.7669999999999999</v>
          </cell>
        </row>
        <row r="530">
          <cell r="A530">
            <v>4.4083333333333421</v>
          </cell>
          <cell r="J530">
            <v>20</v>
          </cell>
          <cell r="K530">
            <v>0.9</v>
          </cell>
          <cell r="L530">
            <v>1.768</v>
          </cell>
        </row>
        <row r="531">
          <cell r="A531">
            <v>4.4166666666666758</v>
          </cell>
          <cell r="J531">
            <v>20</v>
          </cell>
          <cell r="K531">
            <v>0.9</v>
          </cell>
          <cell r="L531">
            <v>1.768</v>
          </cell>
        </row>
        <row r="532">
          <cell r="A532">
            <v>4.4250000000000096</v>
          </cell>
          <cell r="J532">
            <v>20</v>
          </cell>
          <cell r="K532">
            <v>0.9</v>
          </cell>
          <cell r="L532">
            <v>1.7689999999999999</v>
          </cell>
        </row>
        <row r="533">
          <cell r="A533">
            <v>4.4333333333333433</v>
          </cell>
          <cell r="J533">
            <v>20</v>
          </cell>
          <cell r="K533">
            <v>0.9</v>
          </cell>
          <cell r="L533">
            <v>1.77</v>
          </cell>
        </row>
        <row r="534">
          <cell r="A534">
            <v>4.4416666666666771</v>
          </cell>
          <cell r="J534">
            <v>20</v>
          </cell>
          <cell r="K534">
            <v>0.9</v>
          </cell>
          <cell r="L534">
            <v>1.7709999999999999</v>
          </cell>
        </row>
        <row r="535">
          <cell r="A535">
            <v>4.4500000000000108</v>
          </cell>
          <cell r="J535">
            <v>20</v>
          </cell>
          <cell r="K535">
            <v>0.9</v>
          </cell>
          <cell r="L535">
            <v>1.7709999999999999</v>
          </cell>
        </row>
        <row r="536">
          <cell r="A536">
            <v>4.4583333333333446</v>
          </cell>
          <cell r="J536">
            <v>20</v>
          </cell>
          <cell r="K536">
            <v>0.9</v>
          </cell>
          <cell r="L536">
            <v>1.772</v>
          </cell>
        </row>
        <row r="537">
          <cell r="A537">
            <v>4.4666666666666783</v>
          </cell>
          <cell r="J537">
            <v>20</v>
          </cell>
          <cell r="K537">
            <v>0.9</v>
          </cell>
          <cell r="L537">
            <v>1.7729999999999999</v>
          </cell>
        </row>
        <row r="538">
          <cell r="A538">
            <v>4.4750000000000121</v>
          </cell>
          <cell r="J538">
            <v>20</v>
          </cell>
          <cell r="K538">
            <v>0.9</v>
          </cell>
          <cell r="L538">
            <v>1.774</v>
          </cell>
        </row>
        <row r="539">
          <cell r="A539">
            <v>4.4833333333333458</v>
          </cell>
          <cell r="J539">
            <v>20</v>
          </cell>
          <cell r="K539">
            <v>0.9</v>
          </cell>
          <cell r="L539">
            <v>1.774</v>
          </cell>
        </row>
        <row r="540">
          <cell r="A540">
            <v>4.4916666666666796</v>
          </cell>
          <cell r="J540">
            <v>20</v>
          </cell>
          <cell r="K540">
            <v>0.9</v>
          </cell>
          <cell r="L540">
            <v>1.7749999999999999</v>
          </cell>
        </row>
        <row r="541">
          <cell r="A541">
            <v>4.5000000000000133</v>
          </cell>
          <cell r="J541">
            <v>20</v>
          </cell>
          <cell r="K541">
            <v>0.9</v>
          </cell>
          <cell r="L541">
            <v>1.776</v>
          </cell>
        </row>
        <row r="542">
          <cell r="A542">
            <v>4.5083333333333471</v>
          </cell>
          <cell r="J542">
            <v>20</v>
          </cell>
          <cell r="K542">
            <v>0.9</v>
          </cell>
          <cell r="L542">
            <v>1.7769999999999999</v>
          </cell>
        </row>
        <row r="543">
          <cell r="A543">
            <v>4.5166666666666808</v>
          </cell>
          <cell r="J543">
            <v>20</v>
          </cell>
          <cell r="K543">
            <v>0.9</v>
          </cell>
          <cell r="L543">
            <v>1.7769999999999999</v>
          </cell>
        </row>
        <row r="544">
          <cell r="A544">
            <v>4.5250000000000146</v>
          </cell>
          <cell r="J544">
            <v>20</v>
          </cell>
          <cell r="K544">
            <v>0.9</v>
          </cell>
          <cell r="L544">
            <v>1.778</v>
          </cell>
        </row>
        <row r="545">
          <cell r="A545">
            <v>4.5333333333333483</v>
          </cell>
          <cell r="J545">
            <v>20</v>
          </cell>
          <cell r="K545">
            <v>0.9</v>
          </cell>
          <cell r="L545">
            <v>1.7789999999999999</v>
          </cell>
        </row>
        <row r="546">
          <cell r="A546">
            <v>4.5416666666666821</v>
          </cell>
          <cell r="J546">
            <v>20</v>
          </cell>
          <cell r="K546">
            <v>0.9</v>
          </cell>
          <cell r="L546">
            <v>1.78</v>
          </cell>
        </row>
        <row r="547">
          <cell r="A547">
            <v>4.5500000000000158</v>
          </cell>
          <cell r="J547">
            <v>20</v>
          </cell>
          <cell r="K547">
            <v>0.9</v>
          </cell>
          <cell r="L547">
            <v>1.78</v>
          </cell>
        </row>
        <row r="548">
          <cell r="A548">
            <v>4.5583333333333496</v>
          </cell>
          <cell r="J548">
            <v>20</v>
          </cell>
          <cell r="K548">
            <v>0.9</v>
          </cell>
          <cell r="L548">
            <v>1.7809999999999999</v>
          </cell>
        </row>
        <row r="549">
          <cell r="A549">
            <v>4.5666666666666833</v>
          </cell>
          <cell r="J549">
            <v>20</v>
          </cell>
          <cell r="K549">
            <v>0.9</v>
          </cell>
          <cell r="L549">
            <v>1.782</v>
          </cell>
        </row>
        <row r="550">
          <cell r="A550">
            <v>4.5750000000000171</v>
          </cell>
          <cell r="J550">
            <v>20</v>
          </cell>
          <cell r="K550">
            <v>0.9</v>
          </cell>
          <cell r="L550">
            <v>1.7829999999999999</v>
          </cell>
        </row>
        <row r="551">
          <cell r="A551">
            <v>4.5833333333333508</v>
          </cell>
          <cell r="J551">
            <v>20</v>
          </cell>
          <cell r="K551">
            <v>0.9</v>
          </cell>
          <cell r="L551">
            <v>1.7829999999999999</v>
          </cell>
        </row>
        <row r="552">
          <cell r="A552">
            <v>4.5916666666666845</v>
          </cell>
          <cell r="J552">
            <v>20</v>
          </cell>
          <cell r="K552">
            <v>0.9</v>
          </cell>
          <cell r="L552">
            <v>1.784</v>
          </cell>
        </row>
        <row r="553">
          <cell r="A553">
            <v>4.6000000000000183</v>
          </cell>
          <cell r="J553">
            <v>20</v>
          </cell>
          <cell r="K553">
            <v>0.9</v>
          </cell>
          <cell r="L553">
            <v>1.7849999999999999</v>
          </cell>
        </row>
        <row r="554">
          <cell r="A554">
            <v>4.608333333333352</v>
          </cell>
          <cell r="J554">
            <v>20</v>
          </cell>
          <cell r="K554">
            <v>0.9</v>
          </cell>
          <cell r="L554">
            <v>1.786</v>
          </cell>
        </row>
        <row r="555">
          <cell r="A555">
            <v>4.6166666666666858</v>
          </cell>
          <cell r="J555">
            <v>20</v>
          </cell>
          <cell r="K555">
            <v>0.9</v>
          </cell>
          <cell r="L555">
            <v>1.786</v>
          </cell>
        </row>
        <row r="556">
          <cell r="A556">
            <v>4.6250000000000195</v>
          </cell>
          <cell r="J556">
            <v>20</v>
          </cell>
          <cell r="K556">
            <v>0.9</v>
          </cell>
          <cell r="L556">
            <v>1.7869999999999999</v>
          </cell>
        </row>
        <row r="557">
          <cell r="A557">
            <v>4.6333333333333533</v>
          </cell>
          <cell r="J557">
            <v>20</v>
          </cell>
          <cell r="K557">
            <v>0.9</v>
          </cell>
          <cell r="L557">
            <v>1.788</v>
          </cell>
        </row>
        <row r="558">
          <cell r="A558">
            <v>4.641666666666687</v>
          </cell>
          <cell r="J558">
            <v>20</v>
          </cell>
          <cell r="K558">
            <v>0.9</v>
          </cell>
          <cell r="L558">
            <v>1.7889999999999999</v>
          </cell>
        </row>
        <row r="559">
          <cell r="A559">
            <v>4.6500000000000208</v>
          </cell>
          <cell r="J559">
            <v>20</v>
          </cell>
          <cell r="K559">
            <v>0.9</v>
          </cell>
          <cell r="L559">
            <v>1.7889999999999999</v>
          </cell>
        </row>
        <row r="560">
          <cell r="A560">
            <v>4.6583333333333545</v>
          </cell>
          <cell r="J560">
            <v>20</v>
          </cell>
          <cell r="K560">
            <v>0.9</v>
          </cell>
          <cell r="L560">
            <v>1.79</v>
          </cell>
        </row>
        <row r="561">
          <cell r="A561">
            <v>4.6666666666666883</v>
          </cell>
          <cell r="J561">
            <v>20</v>
          </cell>
          <cell r="K561">
            <v>0.9</v>
          </cell>
          <cell r="L561">
            <v>1.7909999999999999</v>
          </cell>
        </row>
        <row r="562">
          <cell r="A562">
            <v>4.675000000000022</v>
          </cell>
          <cell r="J562">
            <v>20</v>
          </cell>
          <cell r="K562">
            <v>0.9</v>
          </cell>
          <cell r="L562">
            <v>1.792</v>
          </cell>
        </row>
        <row r="563">
          <cell r="A563">
            <v>4.6833333333333558</v>
          </cell>
          <cell r="J563">
            <v>20</v>
          </cell>
          <cell r="K563">
            <v>0.9</v>
          </cell>
          <cell r="L563">
            <v>1.792</v>
          </cell>
        </row>
        <row r="564">
          <cell r="A564">
            <v>4.6916666666666895</v>
          </cell>
          <cell r="J564">
            <v>20</v>
          </cell>
          <cell r="K564">
            <v>0.9</v>
          </cell>
          <cell r="L564">
            <v>1.7929999999999999</v>
          </cell>
        </row>
        <row r="565">
          <cell r="A565">
            <v>4.7000000000000233</v>
          </cell>
          <cell r="J565">
            <v>20</v>
          </cell>
          <cell r="K565">
            <v>0.9</v>
          </cell>
          <cell r="L565">
            <v>1.794</v>
          </cell>
        </row>
        <row r="566">
          <cell r="A566">
            <v>4.708333333333357</v>
          </cell>
          <cell r="J566">
            <v>20</v>
          </cell>
          <cell r="K566">
            <v>0.9</v>
          </cell>
          <cell r="L566">
            <v>1.7949999999999999</v>
          </cell>
        </row>
        <row r="567">
          <cell r="A567">
            <v>4.7166666666666908</v>
          </cell>
          <cell r="J567">
            <v>20</v>
          </cell>
          <cell r="K567">
            <v>0.9</v>
          </cell>
          <cell r="L567">
            <v>1.7949999999999999</v>
          </cell>
        </row>
        <row r="568">
          <cell r="A568">
            <v>4.7250000000000245</v>
          </cell>
          <cell r="J568">
            <v>20</v>
          </cell>
          <cell r="K568">
            <v>0.9</v>
          </cell>
          <cell r="L568">
            <v>1.796</v>
          </cell>
        </row>
        <row r="569">
          <cell r="A569">
            <v>4.7333333333333583</v>
          </cell>
          <cell r="J569">
            <v>20</v>
          </cell>
          <cell r="K569">
            <v>0.9</v>
          </cell>
          <cell r="L569">
            <v>1.7969999999999999</v>
          </cell>
        </row>
        <row r="570">
          <cell r="A570">
            <v>4.741666666666692</v>
          </cell>
          <cell r="J570">
            <v>20</v>
          </cell>
          <cell r="K570">
            <v>0.9</v>
          </cell>
          <cell r="L570">
            <v>1.798</v>
          </cell>
        </row>
        <row r="571">
          <cell r="A571">
            <v>4.7500000000000258</v>
          </cell>
          <cell r="J571">
            <v>20</v>
          </cell>
          <cell r="K571">
            <v>0.9</v>
          </cell>
          <cell r="L571">
            <v>1.798</v>
          </cell>
        </row>
        <row r="572">
          <cell r="A572">
            <v>4.7583333333333595</v>
          </cell>
          <cell r="J572">
            <v>20</v>
          </cell>
          <cell r="K572">
            <v>0.9</v>
          </cell>
          <cell r="L572">
            <v>1.7989999999999999</v>
          </cell>
        </row>
        <row r="573">
          <cell r="A573">
            <v>4.7666666666666933</v>
          </cell>
          <cell r="J573">
            <v>20</v>
          </cell>
          <cell r="K573">
            <v>0.9</v>
          </cell>
          <cell r="L573">
            <v>1.8</v>
          </cell>
        </row>
        <row r="574">
          <cell r="A574">
            <v>4.775000000000027</v>
          </cell>
          <cell r="J574">
            <v>20</v>
          </cell>
          <cell r="K574">
            <v>0.9</v>
          </cell>
          <cell r="L574">
            <v>1.8009999999999999</v>
          </cell>
        </row>
        <row r="575">
          <cell r="A575">
            <v>4.7833333333333607</v>
          </cell>
          <cell r="J575">
            <v>20</v>
          </cell>
          <cell r="K575">
            <v>0.9</v>
          </cell>
          <cell r="L575">
            <v>1.8009999999999999</v>
          </cell>
        </row>
        <row r="576">
          <cell r="A576">
            <v>4.7916666666666945</v>
          </cell>
          <cell r="J576">
            <v>20</v>
          </cell>
          <cell r="K576">
            <v>0.9</v>
          </cell>
          <cell r="L576">
            <v>1.802</v>
          </cell>
        </row>
        <row r="577">
          <cell r="A577">
            <v>4.8000000000000282</v>
          </cell>
          <cell r="J577">
            <v>20</v>
          </cell>
          <cell r="K577">
            <v>0.9</v>
          </cell>
          <cell r="L577">
            <v>1.8029999999999999</v>
          </cell>
        </row>
        <row r="578">
          <cell r="A578">
            <v>4.808333333333362</v>
          </cell>
          <cell r="J578">
            <v>20</v>
          </cell>
          <cell r="K578">
            <v>0.9</v>
          </cell>
          <cell r="L578">
            <v>1.804</v>
          </cell>
        </row>
        <row r="579">
          <cell r="A579">
            <v>4.8166666666666957</v>
          </cell>
          <cell r="J579">
            <v>20</v>
          </cell>
          <cell r="K579">
            <v>0.9</v>
          </cell>
          <cell r="L579">
            <v>1.804</v>
          </cell>
        </row>
        <row r="580">
          <cell r="A580">
            <v>4.8250000000000295</v>
          </cell>
          <cell r="J580">
            <v>20</v>
          </cell>
          <cell r="K580">
            <v>0.9</v>
          </cell>
          <cell r="L580">
            <v>1.8049999999999999</v>
          </cell>
        </row>
        <row r="581">
          <cell r="A581">
            <v>4.8333333333333632</v>
          </cell>
          <cell r="J581">
            <v>20</v>
          </cell>
          <cell r="K581">
            <v>0.9</v>
          </cell>
          <cell r="L581">
            <v>1.806</v>
          </cell>
        </row>
        <row r="582">
          <cell r="A582">
            <v>4.841666666666697</v>
          </cell>
          <cell r="J582">
            <v>20</v>
          </cell>
          <cell r="K582">
            <v>0.9</v>
          </cell>
          <cell r="L582">
            <v>1.8069999999999999</v>
          </cell>
        </row>
        <row r="583">
          <cell r="A583">
            <v>4.8500000000000307</v>
          </cell>
          <cell r="J583">
            <v>20</v>
          </cell>
          <cell r="K583">
            <v>0.9</v>
          </cell>
          <cell r="L583">
            <v>1.8069999999999999</v>
          </cell>
        </row>
        <row r="584">
          <cell r="A584">
            <v>4.8583333333333645</v>
          </cell>
          <cell r="J584">
            <v>20</v>
          </cell>
          <cell r="K584">
            <v>0.9</v>
          </cell>
          <cell r="L584">
            <v>1.8080000000000001</v>
          </cell>
        </row>
        <row r="585">
          <cell r="A585">
            <v>4.8666666666666982</v>
          </cell>
          <cell r="J585">
            <v>20</v>
          </cell>
          <cell r="K585">
            <v>0.9</v>
          </cell>
          <cell r="L585">
            <v>1.8089999999999999</v>
          </cell>
        </row>
        <row r="586">
          <cell r="A586">
            <v>4.875000000000032</v>
          </cell>
          <cell r="J586">
            <v>20</v>
          </cell>
          <cell r="K586">
            <v>0.9</v>
          </cell>
          <cell r="L586">
            <v>1.81</v>
          </cell>
        </row>
        <row r="587">
          <cell r="A587">
            <v>4.8833333333333657</v>
          </cell>
          <cell r="J587">
            <v>20</v>
          </cell>
          <cell r="K587">
            <v>0.9</v>
          </cell>
          <cell r="L587">
            <v>1.81</v>
          </cell>
        </row>
        <row r="588">
          <cell r="A588">
            <v>4.8916666666666995</v>
          </cell>
          <cell r="J588">
            <v>20</v>
          </cell>
          <cell r="K588">
            <v>0.9</v>
          </cell>
          <cell r="L588">
            <v>1.8109999999999999</v>
          </cell>
        </row>
        <row r="589">
          <cell r="A589">
            <v>4.9000000000000332</v>
          </cell>
          <cell r="J589">
            <v>20</v>
          </cell>
          <cell r="K589">
            <v>0.9</v>
          </cell>
          <cell r="L589">
            <v>1.8120000000000001</v>
          </cell>
        </row>
        <row r="590">
          <cell r="A590">
            <v>4.908333333333367</v>
          </cell>
          <cell r="J590">
            <v>20</v>
          </cell>
          <cell r="K590">
            <v>0.9</v>
          </cell>
          <cell r="L590">
            <v>1.8129999999999999</v>
          </cell>
        </row>
        <row r="591">
          <cell r="A591">
            <v>4.9166666666667007</v>
          </cell>
          <cell r="J591">
            <v>20</v>
          </cell>
          <cell r="K591">
            <v>0.9</v>
          </cell>
          <cell r="L591">
            <v>1.8129999999999999</v>
          </cell>
        </row>
        <row r="592">
          <cell r="A592">
            <v>4.9250000000000345</v>
          </cell>
          <cell r="J592">
            <v>20</v>
          </cell>
          <cell r="K592">
            <v>0.9</v>
          </cell>
          <cell r="L592">
            <v>1.8140000000000001</v>
          </cell>
        </row>
        <row r="593">
          <cell r="A593">
            <v>4.9333333333333682</v>
          </cell>
          <cell r="J593">
            <v>20</v>
          </cell>
          <cell r="K593">
            <v>0.9</v>
          </cell>
          <cell r="L593">
            <v>1.8149999999999999</v>
          </cell>
        </row>
        <row r="594">
          <cell r="A594">
            <v>4.941666666666702</v>
          </cell>
          <cell r="J594">
            <v>20</v>
          </cell>
          <cell r="K594">
            <v>0.9</v>
          </cell>
          <cell r="L594">
            <v>1.8160000000000001</v>
          </cell>
        </row>
        <row r="595">
          <cell r="A595">
            <v>4.9500000000000357</v>
          </cell>
          <cell r="J595">
            <v>20</v>
          </cell>
          <cell r="K595">
            <v>0.9</v>
          </cell>
          <cell r="L595">
            <v>1.8160000000000001</v>
          </cell>
        </row>
        <row r="596">
          <cell r="A596">
            <v>4.9583333333333695</v>
          </cell>
          <cell r="J596">
            <v>20</v>
          </cell>
          <cell r="K596">
            <v>0.9</v>
          </cell>
          <cell r="L596">
            <v>1.8169999999999999</v>
          </cell>
        </row>
        <row r="597">
          <cell r="A597">
            <v>4.9666666666667032</v>
          </cell>
          <cell r="J597">
            <v>20</v>
          </cell>
          <cell r="K597">
            <v>0.9</v>
          </cell>
          <cell r="L597">
            <v>1.8180000000000001</v>
          </cell>
        </row>
        <row r="598">
          <cell r="A598">
            <v>4.9750000000000369</v>
          </cell>
          <cell r="J598">
            <v>20</v>
          </cell>
          <cell r="K598">
            <v>0.9</v>
          </cell>
          <cell r="L598">
            <v>1.819</v>
          </cell>
        </row>
        <row r="599">
          <cell r="A599">
            <v>4.9833333333333707</v>
          </cell>
          <cell r="J599">
            <v>20</v>
          </cell>
          <cell r="K599">
            <v>0.9</v>
          </cell>
          <cell r="L599">
            <v>1.819</v>
          </cell>
        </row>
        <row r="600">
          <cell r="A600">
            <v>4.9916666666667044</v>
          </cell>
          <cell r="J600">
            <v>20</v>
          </cell>
          <cell r="K600">
            <v>0.9</v>
          </cell>
          <cell r="L600">
            <v>1.82</v>
          </cell>
        </row>
        <row r="601">
          <cell r="A601">
            <v>5.0000000000000382</v>
          </cell>
          <cell r="J601">
            <v>20</v>
          </cell>
          <cell r="K601">
            <v>0.9</v>
          </cell>
          <cell r="L601">
            <v>1.821</v>
          </cell>
        </row>
        <row r="602">
          <cell r="A602">
            <v>5.0083333333333719</v>
          </cell>
          <cell r="J602">
            <v>20</v>
          </cell>
          <cell r="K602">
            <v>0.9</v>
          </cell>
          <cell r="L602">
            <v>1.8220000000000001</v>
          </cell>
        </row>
        <row r="603">
          <cell r="A603">
            <v>5.0166666666667057</v>
          </cell>
          <cell r="J603">
            <v>20</v>
          </cell>
          <cell r="K603">
            <v>0.9</v>
          </cell>
          <cell r="L603">
            <v>1.8220000000000001</v>
          </cell>
        </row>
        <row r="604">
          <cell r="A604">
            <v>5.0250000000000394</v>
          </cell>
          <cell r="J604">
            <v>20</v>
          </cell>
          <cell r="K604">
            <v>0.9</v>
          </cell>
          <cell r="L604">
            <v>1.823</v>
          </cell>
        </row>
        <row r="605">
          <cell r="A605">
            <v>5.0333333333333732</v>
          </cell>
          <cell r="J605">
            <v>20</v>
          </cell>
          <cell r="K605">
            <v>0.9</v>
          </cell>
          <cell r="L605">
            <v>1.8240000000000001</v>
          </cell>
        </row>
        <row r="606">
          <cell r="A606">
            <v>5.0416666666667069</v>
          </cell>
          <cell r="J606">
            <v>20</v>
          </cell>
          <cell r="K606">
            <v>0.9</v>
          </cell>
          <cell r="L606">
            <v>1.825</v>
          </cell>
        </row>
        <row r="607">
          <cell r="A607">
            <v>5.0500000000000407</v>
          </cell>
          <cell r="J607">
            <v>20</v>
          </cell>
          <cell r="K607">
            <v>0.9</v>
          </cell>
          <cell r="L607">
            <v>1.825</v>
          </cell>
        </row>
        <row r="608">
          <cell r="A608">
            <v>5.0583333333333744</v>
          </cell>
          <cell r="J608">
            <v>20</v>
          </cell>
          <cell r="K608">
            <v>0.9</v>
          </cell>
          <cell r="L608">
            <v>1.8260000000000001</v>
          </cell>
        </row>
        <row r="609">
          <cell r="A609">
            <v>5.0666666666667082</v>
          </cell>
          <cell r="J609">
            <v>20</v>
          </cell>
          <cell r="K609">
            <v>0.9</v>
          </cell>
          <cell r="L609">
            <v>1.827</v>
          </cell>
        </row>
        <row r="610">
          <cell r="A610">
            <v>5.0750000000000419</v>
          </cell>
          <cell r="J610">
            <v>20</v>
          </cell>
          <cell r="K610">
            <v>0.9</v>
          </cell>
          <cell r="L610">
            <v>1.8280000000000001</v>
          </cell>
        </row>
        <row r="611">
          <cell r="A611">
            <v>5.0833333333333757</v>
          </cell>
          <cell r="J611">
            <v>20</v>
          </cell>
          <cell r="K611">
            <v>0.9</v>
          </cell>
          <cell r="L611">
            <v>1.8280000000000001</v>
          </cell>
        </row>
        <row r="612">
          <cell r="A612">
            <v>5.0916666666667094</v>
          </cell>
          <cell r="J612">
            <v>20</v>
          </cell>
          <cell r="K612">
            <v>0.9</v>
          </cell>
          <cell r="L612">
            <v>1.829</v>
          </cell>
        </row>
        <row r="613">
          <cell r="A613">
            <v>5.1000000000000432</v>
          </cell>
          <cell r="J613">
            <v>20</v>
          </cell>
          <cell r="K613">
            <v>1</v>
          </cell>
          <cell r="L613">
            <v>1.83</v>
          </cell>
        </row>
        <row r="614">
          <cell r="A614">
            <v>5.1083333333333769</v>
          </cell>
          <cell r="J614">
            <v>20</v>
          </cell>
          <cell r="K614">
            <v>1</v>
          </cell>
          <cell r="L614">
            <v>1.831</v>
          </cell>
        </row>
        <row r="615">
          <cell r="A615">
            <v>5.1166666666667107</v>
          </cell>
          <cell r="J615">
            <v>20</v>
          </cell>
          <cell r="K615">
            <v>1</v>
          </cell>
          <cell r="L615">
            <v>1.8320000000000001</v>
          </cell>
        </row>
        <row r="616">
          <cell r="A616">
            <v>5.1250000000000444</v>
          </cell>
          <cell r="J616">
            <v>20</v>
          </cell>
          <cell r="K616">
            <v>1</v>
          </cell>
          <cell r="L616">
            <v>1.8320000000000001</v>
          </cell>
        </row>
        <row r="617">
          <cell r="A617">
            <v>5.1333333333333782</v>
          </cell>
          <cell r="J617">
            <v>20</v>
          </cell>
          <cell r="K617">
            <v>1</v>
          </cell>
          <cell r="L617">
            <v>1.833</v>
          </cell>
        </row>
        <row r="618">
          <cell r="A618">
            <v>5.1416666666667119</v>
          </cell>
          <cell r="J618">
            <v>20</v>
          </cell>
          <cell r="K618">
            <v>1</v>
          </cell>
          <cell r="L618">
            <v>1.8340000000000001</v>
          </cell>
        </row>
        <row r="619">
          <cell r="A619">
            <v>5.1500000000000457</v>
          </cell>
          <cell r="J619">
            <v>20</v>
          </cell>
          <cell r="K619">
            <v>1</v>
          </cell>
          <cell r="L619">
            <v>1.835</v>
          </cell>
        </row>
        <row r="620">
          <cell r="A620">
            <v>5.1583333333333794</v>
          </cell>
          <cell r="J620">
            <v>20</v>
          </cell>
          <cell r="K620">
            <v>1</v>
          </cell>
          <cell r="L620">
            <v>1.8360000000000001</v>
          </cell>
        </row>
        <row r="621">
          <cell r="A621">
            <v>5.1666666666667131</v>
          </cell>
          <cell r="J621">
            <v>20</v>
          </cell>
          <cell r="K621">
            <v>1</v>
          </cell>
          <cell r="L621">
            <v>1.837</v>
          </cell>
        </row>
        <row r="622">
          <cell r="A622">
            <v>5.1750000000000469</v>
          </cell>
          <cell r="J622">
            <v>20</v>
          </cell>
          <cell r="K622">
            <v>1</v>
          </cell>
          <cell r="L622">
            <v>1.837</v>
          </cell>
        </row>
        <row r="623">
          <cell r="A623">
            <v>5.1833333333333806</v>
          </cell>
          <cell r="J623">
            <v>20</v>
          </cell>
          <cell r="K623">
            <v>1</v>
          </cell>
          <cell r="L623">
            <v>1.8380000000000001</v>
          </cell>
        </row>
        <row r="624">
          <cell r="A624">
            <v>5.1916666666667144</v>
          </cell>
          <cell r="J624">
            <v>20</v>
          </cell>
          <cell r="K624">
            <v>1</v>
          </cell>
          <cell r="L624">
            <v>1.839</v>
          </cell>
        </row>
        <row r="625">
          <cell r="A625">
            <v>5.2000000000000481</v>
          </cell>
          <cell r="J625">
            <v>20</v>
          </cell>
          <cell r="K625">
            <v>1</v>
          </cell>
          <cell r="L625">
            <v>1.84</v>
          </cell>
        </row>
        <row r="626">
          <cell r="A626">
            <v>5.2083333333333819</v>
          </cell>
          <cell r="J626">
            <v>20</v>
          </cell>
          <cell r="K626">
            <v>1</v>
          </cell>
          <cell r="L626">
            <v>1.841</v>
          </cell>
        </row>
        <row r="627">
          <cell r="A627">
            <v>5.2166666666667156</v>
          </cell>
          <cell r="J627">
            <v>20</v>
          </cell>
          <cell r="K627">
            <v>1</v>
          </cell>
          <cell r="L627">
            <v>1.8420000000000001</v>
          </cell>
        </row>
        <row r="628">
          <cell r="A628">
            <v>5.2250000000000494</v>
          </cell>
          <cell r="J628">
            <v>20</v>
          </cell>
          <cell r="K628">
            <v>1</v>
          </cell>
          <cell r="L628">
            <v>1.8420000000000001</v>
          </cell>
        </row>
        <row r="629">
          <cell r="A629">
            <v>5.2333333333333831</v>
          </cell>
          <cell r="J629">
            <v>20</v>
          </cell>
          <cell r="K629">
            <v>1</v>
          </cell>
          <cell r="L629">
            <v>1.843</v>
          </cell>
        </row>
        <row r="630">
          <cell r="A630">
            <v>5.2416666666667169</v>
          </cell>
          <cell r="J630">
            <v>20</v>
          </cell>
          <cell r="K630">
            <v>1</v>
          </cell>
          <cell r="L630">
            <v>1.8440000000000001</v>
          </cell>
        </row>
        <row r="631">
          <cell r="A631">
            <v>5.2500000000000506</v>
          </cell>
          <cell r="J631">
            <v>20</v>
          </cell>
          <cell r="K631">
            <v>1</v>
          </cell>
          <cell r="L631">
            <v>1.845</v>
          </cell>
        </row>
        <row r="632">
          <cell r="A632">
            <v>5.2583333333333844</v>
          </cell>
          <cell r="J632">
            <v>20</v>
          </cell>
          <cell r="K632">
            <v>1</v>
          </cell>
          <cell r="L632">
            <v>1.8460000000000001</v>
          </cell>
        </row>
        <row r="633">
          <cell r="A633">
            <v>5.2666666666667181</v>
          </cell>
          <cell r="J633">
            <v>20</v>
          </cell>
          <cell r="K633">
            <v>1</v>
          </cell>
          <cell r="L633">
            <v>1.847</v>
          </cell>
        </row>
        <row r="634">
          <cell r="A634">
            <v>5.2750000000000519</v>
          </cell>
          <cell r="J634">
            <v>20</v>
          </cell>
          <cell r="K634">
            <v>1</v>
          </cell>
          <cell r="L634">
            <v>1.847</v>
          </cell>
        </row>
        <row r="635">
          <cell r="A635">
            <v>5.2833333333333856</v>
          </cell>
          <cell r="J635">
            <v>20</v>
          </cell>
          <cell r="K635">
            <v>1</v>
          </cell>
          <cell r="L635">
            <v>1.8480000000000001</v>
          </cell>
        </row>
        <row r="636">
          <cell r="A636">
            <v>5.2916666666667194</v>
          </cell>
          <cell r="J636">
            <v>20</v>
          </cell>
          <cell r="K636">
            <v>1</v>
          </cell>
          <cell r="L636">
            <v>1.849</v>
          </cell>
        </row>
        <row r="637">
          <cell r="A637">
            <v>5.3000000000000531</v>
          </cell>
          <cell r="J637">
            <v>20</v>
          </cell>
          <cell r="K637">
            <v>1</v>
          </cell>
          <cell r="L637">
            <v>1.85</v>
          </cell>
        </row>
        <row r="638">
          <cell r="A638">
            <v>5.3083333333333869</v>
          </cell>
          <cell r="J638">
            <v>20</v>
          </cell>
          <cell r="K638">
            <v>1</v>
          </cell>
          <cell r="L638">
            <v>1.851</v>
          </cell>
        </row>
        <row r="639">
          <cell r="A639">
            <v>5.3166666666667206</v>
          </cell>
          <cell r="J639">
            <v>20</v>
          </cell>
          <cell r="K639">
            <v>1</v>
          </cell>
          <cell r="L639">
            <v>1.8520000000000001</v>
          </cell>
        </row>
        <row r="640">
          <cell r="A640">
            <v>5.3250000000000544</v>
          </cell>
          <cell r="J640">
            <v>20</v>
          </cell>
          <cell r="K640">
            <v>1</v>
          </cell>
          <cell r="L640">
            <v>1.8520000000000001</v>
          </cell>
        </row>
        <row r="641">
          <cell r="A641">
            <v>5.3333333333333881</v>
          </cell>
          <cell r="J641">
            <v>20</v>
          </cell>
          <cell r="K641">
            <v>1</v>
          </cell>
          <cell r="L641">
            <v>1.853</v>
          </cell>
        </row>
        <row r="642">
          <cell r="A642">
            <v>5.3416666666667219</v>
          </cell>
          <cell r="J642">
            <v>20</v>
          </cell>
          <cell r="K642">
            <v>1</v>
          </cell>
          <cell r="L642">
            <v>1.8540000000000001</v>
          </cell>
        </row>
        <row r="643">
          <cell r="A643">
            <v>5.3500000000000556</v>
          </cell>
          <cell r="J643">
            <v>20</v>
          </cell>
          <cell r="K643">
            <v>1</v>
          </cell>
          <cell r="L643">
            <v>1.855</v>
          </cell>
        </row>
        <row r="644">
          <cell r="A644">
            <v>5.3583333333333893</v>
          </cell>
          <cell r="J644">
            <v>20</v>
          </cell>
          <cell r="K644">
            <v>1</v>
          </cell>
          <cell r="L644">
            <v>1.8560000000000001</v>
          </cell>
        </row>
        <row r="645">
          <cell r="A645">
            <v>5.3666666666667231</v>
          </cell>
          <cell r="J645">
            <v>20</v>
          </cell>
          <cell r="K645">
            <v>1</v>
          </cell>
          <cell r="L645">
            <v>1.857</v>
          </cell>
        </row>
        <row r="646">
          <cell r="A646">
            <v>5.3750000000000568</v>
          </cell>
          <cell r="J646">
            <v>20</v>
          </cell>
          <cell r="K646">
            <v>1</v>
          </cell>
          <cell r="L646">
            <v>1.857</v>
          </cell>
        </row>
        <row r="647">
          <cell r="A647">
            <v>5.3833333333333906</v>
          </cell>
          <cell r="J647">
            <v>20</v>
          </cell>
          <cell r="K647">
            <v>1</v>
          </cell>
          <cell r="L647">
            <v>1.8580000000000001</v>
          </cell>
        </row>
        <row r="648">
          <cell r="A648">
            <v>5.3916666666667243</v>
          </cell>
          <cell r="J648">
            <v>20</v>
          </cell>
          <cell r="K648">
            <v>1</v>
          </cell>
          <cell r="L648">
            <v>1.859</v>
          </cell>
        </row>
        <row r="649">
          <cell r="A649">
            <v>5.4000000000000581</v>
          </cell>
          <cell r="J649">
            <v>20</v>
          </cell>
          <cell r="K649">
            <v>1</v>
          </cell>
          <cell r="L649">
            <v>1.86</v>
          </cell>
        </row>
        <row r="650">
          <cell r="A650">
            <v>5.4083333333333918</v>
          </cell>
          <cell r="J650">
            <v>20</v>
          </cell>
          <cell r="K650">
            <v>1</v>
          </cell>
          <cell r="L650">
            <v>1.861</v>
          </cell>
        </row>
        <row r="651">
          <cell r="A651">
            <v>5.4166666666667256</v>
          </cell>
          <cell r="J651">
            <v>20</v>
          </cell>
          <cell r="K651">
            <v>1</v>
          </cell>
          <cell r="L651">
            <v>1.8620000000000001</v>
          </cell>
        </row>
        <row r="652">
          <cell r="A652">
            <v>5.4250000000000593</v>
          </cell>
          <cell r="J652">
            <v>20</v>
          </cell>
          <cell r="K652">
            <v>1</v>
          </cell>
          <cell r="L652">
            <v>1.8620000000000001</v>
          </cell>
        </row>
        <row r="653">
          <cell r="A653">
            <v>5.4333333333333931</v>
          </cell>
          <cell r="J653">
            <v>20</v>
          </cell>
          <cell r="K653">
            <v>1</v>
          </cell>
          <cell r="L653">
            <v>1.863</v>
          </cell>
        </row>
        <row r="654">
          <cell r="A654">
            <v>5.4416666666667268</v>
          </cell>
          <cell r="J654">
            <v>20</v>
          </cell>
          <cell r="K654">
            <v>1</v>
          </cell>
          <cell r="L654">
            <v>1.8640000000000001</v>
          </cell>
        </row>
        <row r="655">
          <cell r="A655">
            <v>5.4500000000000606</v>
          </cell>
          <cell r="J655">
            <v>20</v>
          </cell>
          <cell r="K655">
            <v>1</v>
          </cell>
          <cell r="L655">
            <v>1.865</v>
          </cell>
        </row>
        <row r="656">
          <cell r="A656">
            <v>5.4583333333333943</v>
          </cell>
          <cell r="J656">
            <v>20</v>
          </cell>
          <cell r="K656">
            <v>1</v>
          </cell>
          <cell r="L656">
            <v>1.8660000000000001</v>
          </cell>
        </row>
        <row r="657">
          <cell r="A657">
            <v>5.4666666666667281</v>
          </cell>
          <cell r="J657">
            <v>20</v>
          </cell>
          <cell r="K657">
            <v>1</v>
          </cell>
          <cell r="L657">
            <v>1.867</v>
          </cell>
        </row>
        <row r="658">
          <cell r="A658">
            <v>5.4750000000000618</v>
          </cell>
          <cell r="J658">
            <v>20</v>
          </cell>
          <cell r="K658">
            <v>1</v>
          </cell>
          <cell r="L658">
            <v>1.867</v>
          </cell>
        </row>
        <row r="659">
          <cell r="A659">
            <v>5.4833333333333956</v>
          </cell>
          <cell r="J659">
            <v>20</v>
          </cell>
          <cell r="K659">
            <v>1</v>
          </cell>
          <cell r="L659">
            <v>1.8680000000000001</v>
          </cell>
        </row>
        <row r="660">
          <cell r="A660">
            <v>5.4916666666667293</v>
          </cell>
          <cell r="J660">
            <v>20</v>
          </cell>
          <cell r="K660">
            <v>1</v>
          </cell>
          <cell r="L660">
            <v>1.869</v>
          </cell>
        </row>
        <row r="661">
          <cell r="A661">
            <v>5.5000000000000631</v>
          </cell>
          <cell r="J661">
            <v>20</v>
          </cell>
          <cell r="K661">
            <v>1</v>
          </cell>
          <cell r="L661">
            <v>1.87</v>
          </cell>
        </row>
        <row r="662">
          <cell r="A662">
            <v>5.5083333333333968</v>
          </cell>
          <cell r="J662">
            <v>20</v>
          </cell>
          <cell r="K662">
            <v>1</v>
          </cell>
          <cell r="L662">
            <v>1.871</v>
          </cell>
        </row>
        <row r="663">
          <cell r="A663">
            <v>5.5166666666667306</v>
          </cell>
          <cell r="J663">
            <v>20</v>
          </cell>
          <cell r="K663">
            <v>1</v>
          </cell>
          <cell r="L663">
            <v>1.8720000000000001</v>
          </cell>
        </row>
        <row r="664">
          <cell r="A664">
            <v>5.5250000000000643</v>
          </cell>
          <cell r="J664">
            <v>20</v>
          </cell>
          <cell r="K664">
            <v>1</v>
          </cell>
          <cell r="L664">
            <v>1.8720000000000001</v>
          </cell>
        </row>
        <row r="665">
          <cell r="A665">
            <v>5.5333333333333981</v>
          </cell>
          <cell r="J665">
            <v>20</v>
          </cell>
          <cell r="K665">
            <v>1</v>
          </cell>
          <cell r="L665">
            <v>1.873</v>
          </cell>
        </row>
        <row r="666">
          <cell r="A666">
            <v>5.5416666666667318</v>
          </cell>
          <cell r="J666">
            <v>20</v>
          </cell>
          <cell r="K666">
            <v>1</v>
          </cell>
          <cell r="L666">
            <v>1.8740000000000001</v>
          </cell>
        </row>
        <row r="667">
          <cell r="A667">
            <v>5.5500000000000655</v>
          </cell>
          <cell r="J667">
            <v>20</v>
          </cell>
          <cell r="K667">
            <v>1</v>
          </cell>
          <cell r="L667">
            <v>1.875</v>
          </cell>
        </row>
        <row r="668">
          <cell r="A668">
            <v>5.5583333333333993</v>
          </cell>
          <cell r="J668">
            <v>20</v>
          </cell>
          <cell r="K668">
            <v>1</v>
          </cell>
          <cell r="L668">
            <v>1.8759999999999999</v>
          </cell>
        </row>
        <row r="669">
          <cell r="A669">
            <v>5.566666666666733</v>
          </cell>
          <cell r="J669">
            <v>20</v>
          </cell>
          <cell r="K669">
            <v>1</v>
          </cell>
          <cell r="L669">
            <v>1.877</v>
          </cell>
        </row>
        <row r="670">
          <cell r="A670">
            <v>5.5750000000000668</v>
          </cell>
          <cell r="J670">
            <v>20</v>
          </cell>
          <cell r="K670">
            <v>1</v>
          </cell>
          <cell r="L670">
            <v>1.877</v>
          </cell>
        </row>
        <row r="671">
          <cell r="A671">
            <v>5.5833333333334005</v>
          </cell>
          <cell r="J671">
            <v>20</v>
          </cell>
          <cell r="K671">
            <v>1</v>
          </cell>
          <cell r="L671">
            <v>1.8779999999999999</v>
          </cell>
        </row>
        <row r="672">
          <cell r="A672">
            <v>5.5916666666667343</v>
          </cell>
          <cell r="J672">
            <v>20</v>
          </cell>
          <cell r="K672">
            <v>1</v>
          </cell>
          <cell r="L672">
            <v>1.879</v>
          </cell>
        </row>
        <row r="673">
          <cell r="A673">
            <v>5.600000000000068</v>
          </cell>
          <cell r="J673">
            <v>20</v>
          </cell>
          <cell r="K673">
            <v>1</v>
          </cell>
          <cell r="L673">
            <v>1.88</v>
          </cell>
        </row>
        <row r="674">
          <cell r="A674">
            <v>5.6083333333334018</v>
          </cell>
          <cell r="J674">
            <v>20</v>
          </cell>
          <cell r="K674">
            <v>1</v>
          </cell>
          <cell r="L674">
            <v>1.881</v>
          </cell>
        </row>
        <row r="675">
          <cell r="A675">
            <v>5.6166666666667355</v>
          </cell>
          <cell r="J675">
            <v>20</v>
          </cell>
          <cell r="K675">
            <v>1</v>
          </cell>
          <cell r="L675">
            <v>1.8819999999999999</v>
          </cell>
        </row>
        <row r="676">
          <cell r="A676">
            <v>5.6250000000000693</v>
          </cell>
          <cell r="J676">
            <v>20</v>
          </cell>
          <cell r="K676">
            <v>1</v>
          </cell>
          <cell r="L676">
            <v>1.8819999999999999</v>
          </cell>
        </row>
        <row r="677">
          <cell r="A677">
            <v>5.633333333333403</v>
          </cell>
          <cell r="J677">
            <v>20</v>
          </cell>
          <cell r="K677">
            <v>1</v>
          </cell>
          <cell r="L677">
            <v>1.883</v>
          </cell>
        </row>
        <row r="678">
          <cell r="A678">
            <v>5.6416666666667368</v>
          </cell>
          <cell r="J678">
            <v>20</v>
          </cell>
          <cell r="K678">
            <v>1</v>
          </cell>
          <cell r="L678">
            <v>1.8839999999999999</v>
          </cell>
        </row>
        <row r="679">
          <cell r="A679">
            <v>5.6500000000000705</v>
          </cell>
          <cell r="J679">
            <v>20</v>
          </cell>
          <cell r="K679">
            <v>1</v>
          </cell>
          <cell r="L679">
            <v>1.885</v>
          </cell>
        </row>
        <row r="680">
          <cell r="A680">
            <v>5.6583333333334043</v>
          </cell>
          <cell r="J680">
            <v>20</v>
          </cell>
          <cell r="K680">
            <v>1</v>
          </cell>
          <cell r="L680">
            <v>1.8859999999999999</v>
          </cell>
        </row>
        <row r="681">
          <cell r="A681">
            <v>5.666666666666738</v>
          </cell>
          <cell r="J681">
            <v>20</v>
          </cell>
          <cell r="K681">
            <v>1</v>
          </cell>
          <cell r="L681">
            <v>1.887</v>
          </cell>
        </row>
        <row r="682">
          <cell r="A682">
            <v>5.6750000000000718</v>
          </cell>
          <cell r="J682">
            <v>20</v>
          </cell>
          <cell r="K682">
            <v>1</v>
          </cell>
          <cell r="L682">
            <v>1.887</v>
          </cell>
        </row>
        <row r="683">
          <cell r="A683">
            <v>5.6833333333334055</v>
          </cell>
          <cell r="J683">
            <v>20</v>
          </cell>
          <cell r="K683">
            <v>1</v>
          </cell>
          <cell r="L683">
            <v>1.8879999999999999</v>
          </cell>
        </row>
        <row r="684">
          <cell r="A684">
            <v>5.6916666666667393</v>
          </cell>
          <cell r="J684">
            <v>20</v>
          </cell>
          <cell r="K684">
            <v>1</v>
          </cell>
          <cell r="L684">
            <v>1.889</v>
          </cell>
        </row>
        <row r="685">
          <cell r="A685">
            <v>5.700000000000073</v>
          </cell>
          <cell r="J685">
            <v>20</v>
          </cell>
          <cell r="K685">
            <v>1</v>
          </cell>
          <cell r="L685">
            <v>1.89</v>
          </cell>
        </row>
        <row r="686">
          <cell r="A686">
            <v>5.7083333333334068</v>
          </cell>
          <cell r="J686">
            <v>20</v>
          </cell>
          <cell r="K686">
            <v>1</v>
          </cell>
          <cell r="L686">
            <v>1.891</v>
          </cell>
        </row>
        <row r="687">
          <cell r="A687">
            <v>5.7166666666667405</v>
          </cell>
          <cell r="J687">
            <v>20</v>
          </cell>
          <cell r="K687">
            <v>1</v>
          </cell>
          <cell r="L687">
            <v>1.8919999999999999</v>
          </cell>
        </row>
        <row r="688">
          <cell r="A688">
            <v>5.7250000000000743</v>
          </cell>
          <cell r="J688">
            <v>20</v>
          </cell>
          <cell r="K688">
            <v>1</v>
          </cell>
          <cell r="L688">
            <v>1.8919999999999999</v>
          </cell>
        </row>
        <row r="689">
          <cell r="A689">
            <v>5.733333333333408</v>
          </cell>
          <cell r="J689">
            <v>20</v>
          </cell>
          <cell r="K689">
            <v>1</v>
          </cell>
          <cell r="L689">
            <v>1.893</v>
          </cell>
        </row>
        <row r="690">
          <cell r="A690">
            <v>5.7416666666667417</v>
          </cell>
          <cell r="J690">
            <v>20</v>
          </cell>
          <cell r="K690">
            <v>1</v>
          </cell>
          <cell r="L690">
            <v>1.8939999999999999</v>
          </cell>
        </row>
        <row r="691">
          <cell r="A691">
            <v>5.7500000000000755</v>
          </cell>
          <cell r="J691">
            <v>20</v>
          </cell>
          <cell r="K691">
            <v>1</v>
          </cell>
          <cell r="L691">
            <v>1.895</v>
          </cell>
        </row>
        <row r="692">
          <cell r="A692">
            <v>5.7583333333334092</v>
          </cell>
          <cell r="J692">
            <v>20</v>
          </cell>
          <cell r="K692">
            <v>1</v>
          </cell>
          <cell r="L692">
            <v>1.8959999999999999</v>
          </cell>
        </row>
        <row r="693">
          <cell r="A693">
            <v>5.766666666666743</v>
          </cell>
          <cell r="J693">
            <v>20</v>
          </cell>
          <cell r="K693">
            <v>1</v>
          </cell>
          <cell r="L693">
            <v>1.897</v>
          </cell>
        </row>
        <row r="694">
          <cell r="A694">
            <v>5.7750000000000767</v>
          </cell>
          <cell r="J694">
            <v>20</v>
          </cell>
          <cell r="K694">
            <v>1</v>
          </cell>
          <cell r="L694">
            <v>1.897</v>
          </cell>
        </row>
        <row r="695">
          <cell r="A695">
            <v>5.7833333333334105</v>
          </cell>
          <cell r="J695">
            <v>20</v>
          </cell>
          <cell r="K695">
            <v>1</v>
          </cell>
          <cell r="L695">
            <v>1.8979999999999999</v>
          </cell>
        </row>
        <row r="696">
          <cell r="A696">
            <v>5.7916666666667442</v>
          </cell>
          <cell r="J696">
            <v>20</v>
          </cell>
          <cell r="K696">
            <v>1</v>
          </cell>
          <cell r="L696">
            <v>1.899</v>
          </cell>
        </row>
        <row r="697">
          <cell r="A697">
            <v>5.800000000000078</v>
          </cell>
          <cell r="J697">
            <v>20</v>
          </cell>
          <cell r="K697">
            <v>1</v>
          </cell>
          <cell r="L697">
            <v>1.9</v>
          </cell>
        </row>
        <row r="698">
          <cell r="A698">
            <v>5.8083333333334117</v>
          </cell>
          <cell r="J698">
            <v>20</v>
          </cell>
          <cell r="K698">
            <v>1</v>
          </cell>
          <cell r="L698">
            <v>1.901</v>
          </cell>
        </row>
        <row r="699">
          <cell r="A699">
            <v>5.8166666666667455</v>
          </cell>
          <cell r="J699">
            <v>20</v>
          </cell>
          <cell r="K699">
            <v>1</v>
          </cell>
          <cell r="L699">
            <v>1.9019999999999999</v>
          </cell>
        </row>
        <row r="700">
          <cell r="A700">
            <v>5.8250000000000792</v>
          </cell>
          <cell r="J700">
            <v>20</v>
          </cell>
          <cell r="K700">
            <v>1</v>
          </cell>
          <cell r="L700">
            <v>1.9019999999999999</v>
          </cell>
        </row>
        <row r="701">
          <cell r="A701">
            <v>5.833333333333413</v>
          </cell>
          <cell r="J701">
            <v>20</v>
          </cell>
          <cell r="K701">
            <v>1</v>
          </cell>
          <cell r="L701">
            <v>1.903</v>
          </cell>
        </row>
        <row r="702">
          <cell r="A702">
            <v>5.8416666666667467</v>
          </cell>
          <cell r="J702">
            <v>20</v>
          </cell>
          <cell r="K702">
            <v>1</v>
          </cell>
          <cell r="L702">
            <v>1.9039999999999999</v>
          </cell>
        </row>
        <row r="703">
          <cell r="A703">
            <v>5.8500000000000805</v>
          </cell>
          <cell r="J703">
            <v>20</v>
          </cell>
          <cell r="K703">
            <v>1</v>
          </cell>
          <cell r="L703">
            <v>1.905</v>
          </cell>
        </row>
        <row r="704">
          <cell r="A704">
            <v>5.8583333333334142</v>
          </cell>
          <cell r="J704">
            <v>20</v>
          </cell>
          <cell r="K704">
            <v>1</v>
          </cell>
          <cell r="L704">
            <v>1.9059999999999999</v>
          </cell>
        </row>
        <row r="705">
          <cell r="A705">
            <v>5.866666666666748</v>
          </cell>
          <cell r="J705">
            <v>20</v>
          </cell>
          <cell r="K705">
            <v>1</v>
          </cell>
          <cell r="L705">
            <v>1.907</v>
          </cell>
        </row>
        <row r="706">
          <cell r="A706">
            <v>5.8750000000000817</v>
          </cell>
          <cell r="J706">
            <v>20</v>
          </cell>
          <cell r="K706">
            <v>1</v>
          </cell>
          <cell r="L706">
            <v>1.907</v>
          </cell>
        </row>
        <row r="707">
          <cell r="A707">
            <v>5.8833333333334155</v>
          </cell>
          <cell r="J707">
            <v>20</v>
          </cell>
          <cell r="K707">
            <v>1</v>
          </cell>
          <cell r="L707">
            <v>1.9079999999999999</v>
          </cell>
        </row>
        <row r="708">
          <cell r="A708">
            <v>5.8916666666667492</v>
          </cell>
          <cell r="J708">
            <v>20</v>
          </cell>
          <cell r="K708">
            <v>1</v>
          </cell>
          <cell r="L708">
            <v>1.909</v>
          </cell>
        </row>
        <row r="709">
          <cell r="A709">
            <v>5.900000000000083</v>
          </cell>
          <cell r="J709">
            <v>20</v>
          </cell>
          <cell r="K709">
            <v>1</v>
          </cell>
          <cell r="L709">
            <v>1.91</v>
          </cell>
        </row>
        <row r="710">
          <cell r="A710">
            <v>5.9083333333334167</v>
          </cell>
          <cell r="J710">
            <v>20</v>
          </cell>
          <cell r="K710">
            <v>1</v>
          </cell>
          <cell r="L710">
            <v>1.911</v>
          </cell>
        </row>
        <row r="711">
          <cell r="A711">
            <v>5.9166666666667505</v>
          </cell>
          <cell r="J711">
            <v>20</v>
          </cell>
          <cell r="K711">
            <v>1</v>
          </cell>
          <cell r="L711">
            <v>1.9119999999999999</v>
          </cell>
        </row>
        <row r="712">
          <cell r="A712">
            <v>5.9250000000000842</v>
          </cell>
          <cell r="J712">
            <v>20</v>
          </cell>
          <cell r="K712">
            <v>1</v>
          </cell>
          <cell r="L712">
            <v>1.9119999999999999</v>
          </cell>
        </row>
        <row r="713">
          <cell r="A713">
            <v>5.9333333333334179</v>
          </cell>
          <cell r="J713">
            <v>20</v>
          </cell>
          <cell r="K713">
            <v>1</v>
          </cell>
          <cell r="L713">
            <v>1.913</v>
          </cell>
        </row>
        <row r="714">
          <cell r="A714">
            <v>5.9416666666667517</v>
          </cell>
          <cell r="J714">
            <v>20</v>
          </cell>
          <cell r="K714">
            <v>1</v>
          </cell>
          <cell r="L714">
            <v>1.9139999999999999</v>
          </cell>
        </row>
        <row r="715">
          <cell r="A715">
            <v>5.9500000000000854</v>
          </cell>
          <cell r="J715">
            <v>20</v>
          </cell>
          <cell r="K715">
            <v>1</v>
          </cell>
          <cell r="L715">
            <v>1.915</v>
          </cell>
        </row>
        <row r="716">
          <cell r="A716">
            <v>5.9583333333334192</v>
          </cell>
          <cell r="J716">
            <v>20</v>
          </cell>
          <cell r="K716">
            <v>1</v>
          </cell>
          <cell r="L716">
            <v>1.9159999999999999</v>
          </cell>
        </row>
        <row r="717">
          <cell r="A717">
            <v>5.9666666666667529</v>
          </cell>
          <cell r="J717">
            <v>20</v>
          </cell>
          <cell r="K717">
            <v>1</v>
          </cell>
          <cell r="L717">
            <v>1.917</v>
          </cell>
        </row>
        <row r="718">
          <cell r="A718">
            <v>5.9750000000000867</v>
          </cell>
          <cell r="J718">
            <v>20</v>
          </cell>
          <cell r="K718">
            <v>1</v>
          </cell>
          <cell r="L718">
            <v>1.917</v>
          </cell>
        </row>
        <row r="719">
          <cell r="A719">
            <v>5.9833333333334204</v>
          </cell>
          <cell r="J719">
            <v>20</v>
          </cell>
          <cell r="K719">
            <v>1</v>
          </cell>
          <cell r="L719">
            <v>1.9179999999999999</v>
          </cell>
        </row>
        <row r="720">
          <cell r="A720">
            <v>5.9916666666667542</v>
          </cell>
          <cell r="J720">
            <v>20</v>
          </cell>
          <cell r="K720">
            <v>1</v>
          </cell>
          <cell r="L720">
            <v>1.919</v>
          </cell>
        </row>
        <row r="721">
          <cell r="A721">
            <v>6.0000000000000879</v>
          </cell>
          <cell r="J721">
            <v>20</v>
          </cell>
          <cell r="K721">
            <v>1</v>
          </cell>
          <cell r="L721">
            <v>1.92</v>
          </cell>
        </row>
        <row r="722">
          <cell r="A722">
            <v>6.0083333333334217</v>
          </cell>
          <cell r="J722">
            <v>20</v>
          </cell>
          <cell r="K722">
            <v>1</v>
          </cell>
          <cell r="L722">
            <v>1.921</v>
          </cell>
        </row>
        <row r="723">
          <cell r="A723">
            <v>6.0166666666667554</v>
          </cell>
          <cell r="J723">
            <v>20</v>
          </cell>
          <cell r="K723">
            <v>1</v>
          </cell>
          <cell r="L723">
            <v>1.9219999999999999</v>
          </cell>
        </row>
        <row r="724">
          <cell r="A724">
            <v>6.0250000000000892</v>
          </cell>
          <cell r="J724">
            <v>20</v>
          </cell>
          <cell r="K724">
            <v>1</v>
          </cell>
          <cell r="L724">
            <v>1.9219999999999999</v>
          </cell>
        </row>
        <row r="725">
          <cell r="A725">
            <v>6.0333333333334229</v>
          </cell>
          <cell r="J725">
            <v>20</v>
          </cell>
          <cell r="K725">
            <v>1</v>
          </cell>
          <cell r="L725">
            <v>1.923</v>
          </cell>
        </row>
        <row r="726">
          <cell r="A726">
            <v>6.0416666666667567</v>
          </cell>
          <cell r="J726">
            <v>20</v>
          </cell>
          <cell r="K726">
            <v>1</v>
          </cell>
          <cell r="L726">
            <v>1.9239999999999999</v>
          </cell>
        </row>
        <row r="727">
          <cell r="A727">
            <v>6.0500000000000904</v>
          </cell>
          <cell r="J727">
            <v>20</v>
          </cell>
          <cell r="K727">
            <v>1</v>
          </cell>
          <cell r="L727">
            <v>1.925</v>
          </cell>
        </row>
        <row r="728">
          <cell r="A728">
            <v>6.0583333333334242</v>
          </cell>
          <cell r="J728">
            <v>20</v>
          </cell>
          <cell r="K728">
            <v>1</v>
          </cell>
          <cell r="L728">
            <v>1.9259999999999999</v>
          </cell>
        </row>
        <row r="729">
          <cell r="A729">
            <v>6.0666666666667579</v>
          </cell>
          <cell r="J729">
            <v>20</v>
          </cell>
          <cell r="K729">
            <v>1</v>
          </cell>
          <cell r="L729">
            <v>1.927</v>
          </cell>
        </row>
        <row r="730">
          <cell r="A730">
            <v>6.0750000000000917</v>
          </cell>
          <cell r="J730">
            <v>20</v>
          </cell>
          <cell r="K730">
            <v>1</v>
          </cell>
          <cell r="L730">
            <v>1.927</v>
          </cell>
        </row>
        <row r="731">
          <cell r="A731">
            <v>6.0833333333334254</v>
          </cell>
          <cell r="J731">
            <v>20</v>
          </cell>
          <cell r="K731">
            <v>1</v>
          </cell>
          <cell r="L731">
            <v>1.9279999999999999</v>
          </cell>
        </row>
        <row r="732">
          <cell r="A732">
            <v>6.0916666666667592</v>
          </cell>
          <cell r="J732">
            <v>20</v>
          </cell>
          <cell r="K732">
            <v>1</v>
          </cell>
          <cell r="L732">
            <v>1.929</v>
          </cell>
        </row>
        <row r="733">
          <cell r="A733">
            <v>6.1000000000000929</v>
          </cell>
          <cell r="J733">
            <v>20</v>
          </cell>
          <cell r="K733">
            <v>1</v>
          </cell>
          <cell r="L733">
            <v>1.93</v>
          </cell>
        </row>
        <row r="734">
          <cell r="A734">
            <v>6.1083333333334267</v>
          </cell>
          <cell r="J734">
            <v>20</v>
          </cell>
          <cell r="K734">
            <v>1</v>
          </cell>
          <cell r="L734">
            <v>1.931</v>
          </cell>
        </row>
        <row r="735">
          <cell r="A735">
            <v>6.1166666666667604</v>
          </cell>
          <cell r="J735">
            <v>20</v>
          </cell>
          <cell r="K735">
            <v>1</v>
          </cell>
          <cell r="L735">
            <v>1.9319999999999999</v>
          </cell>
        </row>
        <row r="736">
          <cell r="A736">
            <v>6.1250000000000941</v>
          </cell>
          <cell r="J736">
            <v>20</v>
          </cell>
          <cell r="K736">
            <v>1</v>
          </cell>
          <cell r="L736">
            <v>1.9319999999999999</v>
          </cell>
        </row>
        <row r="737">
          <cell r="A737">
            <v>6.1333333333334279</v>
          </cell>
          <cell r="J737">
            <v>20</v>
          </cell>
          <cell r="K737">
            <v>1</v>
          </cell>
          <cell r="L737">
            <v>1.9330000000000001</v>
          </cell>
        </row>
        <row r="738">
          <cell r="A738">
            <v>6.1416666666667616</v>
          </cell>
          <cell r="J738">
            <v>20</v>
          </cell>
          <cell r="K738">
            <v>1</v>
          </cell>
          <cell r="L738">
            <v>1.9339999999999999</v>
          </cell>
        </row>
        <row r="739">
          <cell r="A739">
            <v>6.1500000000000954</v>
          </cell>
          <cell r="J739">
            <v>20</v>
          </cell>
          <cell r="K739">
            <v>1</v>
          </cell>
          <cell r="L739">
            <v>1.9350000000000001</v>
          </cell>
        </row>
        <row r="740">
          <cell r="A740">
            <v>6.1583333333334291</v>
          </cell>
          <cell r="J740">
            <v>20</v>
          </cell>
          <cell r="K740">
            <v>1</v>
          </cell>
          <cell r="L740">
            <v>1.9359999999999999</v>
          </cell>
        </row>
        <row r="741">
          <cell r="A741">
            <v>6.1666666666667629</v>
          </cell>
          <cell r="J741">
            <v>20</v>
          </cell>
          <cell r="K741">
            <v>1</v>
          </cell>
          <cell r="L741">
            <v>1.9370000000000001</v>
          </cell>
        </row>
        <row r="742">
          <cell r="A742">
            <v>6.1750000000000966</v>
          </cell>
          <cell r="J742">
            <v>20</v>
          </cell>
          <cell r="K742">
            <v>1</v>
          </cell>
          <cell r="L742">
            <v>1.9370000000000001</v>
          </cell>
        </row>
        <row r="743">
          <cell r="A743">
            <v>6.1833333333334304</v>
          </cell>
          <cell r="J743">
            <v>20</v>
          </cell>
          <cell r="K743">
            <v>1</v>
          </cell>
          <cell r="L743">
            <v>1.9379999999999999</v>
          </cell>
        </row>
        <row r="744">
          <cell r="A744">
            <v>6.1916666666667641</v>
          </cell>
          <cell r="J744">
            <v>20</v>
          </cell>
          <cell r="K744">
            <v>1</v>
          </cell>
          <cell r="L744">
            <v>1.9390000000000001</v>
          </cell>
        </row>
        <row r="745">
          <cell r="A745">
            <v>6.2000000000000979</v>
          </cell>
          <cell r="J745">
            <v>20</v>
          </cell>
          <cell r="K745">
            <v>1</v>
          </cell>
          <cell r="L745">
            <v>1.94</v>
          </cell>
        </row>
        <row r="746">
          <cell r="A746">
            <v>6.2083333333334316</v>
          </cell>
          <cell r="J746">
            <v>20</v>
          </cell>
          <cell r="K746">
            <v>1</v>
          </cell>
          <cell r="L746">
            <v>1.9410000000000001</v>
          </cell>
        </row>
        <row r="747">
          <cell r="A747">
            <v>6.2166666666667654</v>
          </cell>
          <cell r="J747">
            <v>20</v>
          </cell>
          <cell r="K747">
            <v>1</v>
          </cell>
          <cell r="L747">
            <v>1.9419999999999999</v>
          </cell>
        </row>
        <row r="748">
          <cell r="A748">
            <v>6.2250000000000991</v>
          </cell>
          <cell r="J748">
            <v>20</v>
          </cell>
          <cell r="K748">
            <v>1</v>
          </cell>
          <cell r="L748">
            <v>1.9419999999999999</v>
          </cell>
        </row>
        <row r="749">
          <cell r="A749">
            <v>6.2333333333334329</v>
          </cell>
          <cell r="J749">
            <v>20</v>
          </cell>
          <cell r="K749">
            <v>1</v>
          </cell>
          <cell r="L749">
            <v>1.9430000000000001</v>
          </cell>
        </row>
        <row r="750">
          <cell r="A750">
            <v>6.2416666666667666</v>
          </cell>
          <cell r="J750">
            <v>20</v>
          </cell>
          <cell r="K750">
            <v>1</v>
          </cell>
          <cell r="L750">
            <v>1.944</v>
          </cell>
        </row>
        <row r="751">
          <cell r="A751">
            <v>6.2500000000001004</v>
          </cell>
          <cell r="J751">
            <v>20</v>
          </cell>
          <cell r="K751">
            <v>1</v>
          </cell>
          <cell r="L751">
            <v>1.9450000000000001</v>
          </cell>
        </row>
        <row r="752">
          <cell r="A752">
            <v>6.2583333333334341</v>
          </cell>
          <cell r="J752">
            <v>20</v>
          </cell>
          <cell r="K752">
            <v>1</v>
          </cell>
          <cell r="L752">
            <v>1.946</v>
          </cell>
        </row>
        <row r="753">
          <cell r="A753">
            <v>6.2666666666667679</v>
          </cell>
          <cell r="J753">
            <v>20</v>
          </cell>
          <cell r="K753">
            <v>1</v>
          </cell>
          <cell r="L753">
            <v>1.9470000000000001</v>
          </cell>
        </row>
        <row r="754">
          <cell r="A754">
            <v>6.2750000000001016</v>
          </cell>
          <cell r="J754">
            <v>20</v>
          </cell>
          <cell r="K754">
            <v>1</v>
          </cell>
          <cell r="L754">
            <v>1.9470000000000001</v>
          </cell>
        </row>
        <row r="755">
          <cell r="A755">
            <v>6.2833333333334354</v>
          </cell>
          <cell r="J755">
            <v>20</v>
          </cell>
          <cell r="K755">
            <v>1</v>
          </cell>
          <cell r="L755">
            <v>1.948</v>
          </cell>
        </row>
        <row r="756">
          <cell r="A756">
            <v>6.2916666666667691</v>
          </cell>
          <cell r="J756">
            <v>20</v>
          </cell>
          <cell r="K756">
            <v>1</v>
          </cell>
          <cell r="L756">
            <v>1.9490000000000001</v>
          </cell>
        </row>
        <row r="757">
          <cell r="A757">
            <v>6.3000000000001029</v>
          </cell>
          <cell r="J757">
            <v>20</v>
          </cell>
          <cell r="K757">
            <v>1</v>
          </cell>
          <cell r="L757">
            <v>1.95</v>
          </cell>
        </row>
        <row r="758">
          <cell r="A758">
            <v>6.3083333333334366</v>
          </cell>
          <cell r="J758">
            <v>20</v>
          </cell>
          <cell r="K758">
            <v>1</v>
          </cell>
          <cell r="L758">
            <v>1.9510000000000001</v>
          </cell>
        </row>
        <row r="759">
          <cell r="A759">
            <v>6.3166666666667703</v>
          </cell>
          <cell r="J759">
            <v>20</v>
          </cell>
          <cell r="K759">
            <v>1</v>
          </cell>
          <cell r="L759">
            <v>1.952</v>
          </cell>
        </row>
        <row r="760">
          <cell r="A760">
            <v>6.3250000000001041</v>
          </cell>
          <cell r="J760">
            <v>20</v>
          </cell>
          <cell r="K760">
            <v>1</v>
          </cell>
          <cell r="L760">
            <v>1.952</v>
          </cell>
        </row>
        <row r="761">
          <cell r="A761">
            <v>6.3333333333334378</v>
          </cell>
          <cell r="J761">
            <v>20</v>
          </cell>
          <cell r="K761">
            <v>1</v>
          </cell>
          <cell r="L761">
            <v>1.9530000000000001</v>
          </cell>
        </row>
        <row r="762">
          <cell r="A762">
            <v>6.3416666666667716</v>
          </cell>
          <cell r="J762">
            <v>20</v>
          </cell>
          <cell r="K762">
            <v>1</v>
          </cell>
          <cell r="L762">
            <v>1.954</v>
          </cell>
        </row>
        <row r="763">
          <cell r="A763">
            <v>6.3500000000001053</v>
          </cell>
          <cell r="J763">
            <v>20</v>
          </cell>
          <cell r="K763">
            <v>1</v>
          </cell>
          <cell r="L763">
            <v>1.9550000000000001</v>
          </cell>
        </row>
        <row r="764">
          <cell r="A764">
            <v>6.3583333333334391</v>
          </cell>
          <cell r="J764">
            <v>20</v>
          </cell>
          <cell r="K764">
            <v>1</v>
          </cell>
          <cell r="L764">
            <v>1.956</v>
          </cell>
        </row>
        <row r="765">
          <cell r="A765">
            <v>6.3666666666667728</v>
          </cell>
          <cell r="J765">
            <v>20</v>
          </cell>
          <cell r="K765">
            <v>1</v>
          </cell>
          <cell r="L765">
            <v>1.9570000000000001</v>
          </cell>
        </row>
        <row r="766">
          <cell r="A766">
            <v>6.3750000000001066</v>
          </cell>
          <cell r="J766">
            <v>20</v>
          </cell>
          <cell r="K766">
            <v>1</v>
          </cell>
          <cell r="L766">
            <v>1.9570000000000001</v>
          </cell>
        </row>
        <row r="767">
          <cell r="A767">
            <v>6.3833333333334403</v>
          </cell>
          <cell r="J767">
            <v>20</v>
          </cell>
          <cell r="K767">
            <v>1</v>
          </cell>
          <cell r="L767">
            <v>1.958</v>
          </cell>
        </row>
        <row r="768">
          <cell r="A768">
            <v>6.3916666666667741</v>
          </cell>
          <cell r="J768">
            <v>20</v>
          </cell>
          <cell r="K768">
            <v>1</v>
          </cell>
          <cell r="L768">
            <v>1.9590000000000001</v>
          </cell>
        </row>
        <row r="769">
          <cell r="A769">
            <v>6.4000000000001078</v>
          </cell>
          <cell r="J769">
            <v>20</v>
          </cell>
          <cell r="K769">
            <v>1</v>
          </cell>
          <cell r="L769">
            <v>1.96</v>
          </cell>
        </row>
        <row r="770">
          <cell r="A770">
            <v>6.4083333333334416</v>
          </cell>
          <cell r="J770">
            <v>20</v>
          </cell>
          <cell r="K770">
            <v>1</v>
          </cell>
          <cell r="L770">
            <v>1.9610000000000001</v>
          </cell>
        </row>
        <row r="771">
          <cell r="A771">
            <v>6.4166666666667753</v>
          </cell>
          <cell r="J771">
            <v>20</v>
          </cell>
          <cell r="K771">
            <v>1</v>
          </cell>
          <cell r="L771">
            <v>1.962</v>
          </cell>
        </row>
        <row r="772">
          <cell r="A772">
            <v>6.4250000000001091</v>
          </cell>
          <cell r="J772">
            <v>20</v>
          </cell>
          <cell r="K772">
            <v>1</v>
          </cell>
          <cell r="L772">
            <v>1.962</v>
          </cell>
        </row>
        <row r="773">
          <cell r="A773">
            <v>6.4333333333334428</v>
          </cell>
          <cell r="J773">
            <v>20</v>
          </cell>
          <cell r="K773">
            <v>1</v>
          </cell>
          <cell r="L773">
            <v>1.9630000000000001</v>
          </cell>
        </row>
        <row r="774">
          <cell r="A774">
            <v>6.4416666666667766</v>
          </cell>
          <cell r="J774">
            <v>20</v>
          </cell>
          <cell r="K774">
            <v>1</v>
          </cell>
          <cell r="L774">
            <v>1.964</v>
          </cell>
        </row>
        <row r="775">
          <cell r="A775">
            <v>6.4500000000001103</v>
          </cell>
          <cell r="J775">
            <v>20</v>
          </cell>
          <cell r="K775">
            <v>1</v>
          </cell>
          <cell r="L775">
            <v>1.9650000000000001</v>
          </cell>
        </row>
        <row r="776">
          <cell r="A776">
            <v>6.4583333333334441</v>
          </cell>
          <cell r="J776">
            <v>20</v>
          </cell>
          <cell r="K776">
            <v>1</v>
          </cell>
          <cell r="L776">
            <v>1.966</v>
          </cell>
        </row>
        <row r="777">
          <cell r="A777">
            <v>6.4666666666667778</v>
          </cell>
          <cell r="J777">
            <v>20</v>
          </cell>
          <cell r="K777">
            <v>1</v>
          </cell>
          <cell r="L777">
            <v>1.9670000000000001</v>
          </cell>
        </row>
        <row r="778">
          <cell r="A778">
            <v>6.4750000000001116</v>
          </cell>
          <cell r="J778">
            <v>20</v>
          </cell>
          <cell r="K778">
            <v>1</v>
          </cell>
          <cell r="L778">
            <v>1.9670000000000001</v>
          </cell>
        </row>
        <row r="779">
          <cell r="A779">
            <v>6.4833333333334453</v>
          </cell>
          <cell r="J779">
            <v>20</v>
          </cell>
          <cell r="K779">
            <v>1</v>
          </cell>
          <cell r="L779">
            <v>1.968</v>
          </cell>
        </row>
        <row r="780">
          <cell r="A780">
            <v>6.4916666666667791</v>
          </cell>
          <cell r="J780">
            <v>20</v>
          </cell>
          <cell r="K780">
            <v>1</v>
          </cell>
          <cell r="L780">
            <v>1.9690000000000001</v>
          </cell>
        </row>
        <row r="781">
          <cell r="A781">
            <v>6.5000000000001128</v>
          </cell>
          <cell r="J781">
            <v>20</v>
          </cell>
          <cell r="K781">
            <v>1</v>
          </cell>
          <cell r="L781">
            <v>1.97</v>
          </cell>
        </row>
        <row r="782">
          <cell r="A782">
            <v>6.5083333333334465</v>
          </cell>
          <cell r="J782">
            <v>20</v>
          </cell>
          <cell r="K782">
            <v>1</v>
          </cell>
          <cell r="L782">
            <v>1.9710000000000001</v>
          </cell>
        </row>
        <row r="783">
          <cell r="A783">
            <v>6.5166666666667803</v>
          </cell>
          <cell r="J783">
            <v>20</v>
          </cell>
          <cell r="K783">
            <v>1</v>
          </cell>
          <cell r="L783">
            <v>1.972</v>
          </cell>
        </row>
        <row r="784">
          <cell r="A784">
            <v>6.525000000000114</v>
          </cell>
          <cell r="J784">
            <v>20</v>
          </cell>
          <cell r="K784">
            <v>1</v>
          </cell>
          <cell r="L784">
            <v>1.972</v>
          </cell>
        </row>
        <row r="785">
          <cell r="A785">
            <v>6.5333333333334478</v>
          </cell>
          <cell r="J785">
            <v>20</v>
          </cell>
          <cell r="K785">
            <v>1</v>
          </cell>
          <cell r="L785">
            <v>1.9730000000000001</v>
          </cell>
        </row>
        <row r="786">
          <cell r="A786">
            <v>6.5416666666667815</v>
          </cell>
          <cell r="J786">
            <v>20</v>
          </cell>
          <cell r="K786">
            <v>1</v>
          </cell>
          <cell r="L786">
            <v>1.974</v>
          </cell>
        </row>
        <row r="787">
          <cell r="A787">
            <v>6.5500000000001153</v>
          </cell>
          <cell r="J787">
            <v>20</v>
          </cell>
          <cell r="K787">
            <v>1</v>
          </cell>
          <cell r="L787">
            <v>1.9750000000000001</v>
          </cell>
        </row>
        <row r="788">
          <cell r="A788">
            <v>6.558333333333449</v>
          </cell>
          <cell r="J788">
            <v>20</v>
          </cell>
          <cell r="K788">
            <v>1</v>
          </cell>
          <cell r="L788">
            <v>1.976</v>
          </cell>
        </row>
        <row r="789">
          <cell r="A789">
            <v>6.5666666666667828</v>
          </cell>
          <cell r="J789">
            <v>20</v>
          </cell>
          <cell r="K789">
            <v>1</v>
          </cell>
          <cell r="L789">
            <v>1.9770000000000001</v>
          </cell>
        </row>
        <row r="790">
          <cell r="A790">
            <v>6.5750000000001165</v>
          </cell>
          <cell r="J790">
            <v>20</v>
          </cell>
          <cell r="K790">
            <v>1</v>
          </cell>
          <cell r="L790">
            <v>1.9770000000000001</v>
          </cell>
        </row>
        <row r="791">
          <cell r="A791">
            <v>6.5833333333334503</v>
          </cell>
          <cell r="J791">
            <v>20</v>
          </cell>
          <cell r="K791">
            <v>1</v>
          </cell>
          <cell r="L791">
            <v>1.978</v>
          </cell>
        </row>
        <row r="792">
          <cell r="A792">
            <v>6.591666666666784</v>
          </cell>
          <cell r="J792">
            <v>20</v>
          </cell>
          <cell r="K792">
            <v>1</v>
          </cell>
          <cell r="L792">
            <v>1.9790000000000001</v>
          </cell>
        </row>
        <row r="793">
          <cell r="A793">
            <v>6.6000000000001178</v>
          </cell>
          <cell r="J793">
            <v>20</v>
          </cell>
          <cell r="K793">
            <v>1</v>
          </cell>
          <cell r="L793">
            <v>1.98</v>
          </cell>
        </row>
        <row r="794">
          <cell r="A794">
            <v>6.6083333333334515</v>
          </cell>
          <cell r="J794">
            <v>20</v>
          </cell>
          <cell r="K794">
            <v>1</v>
          </cell>
          <cell r="L794">
            <v>1.9810000000000001</v>
          </cell>
        </row>
        <row r="795">
          <cell r="A795">
            <v>6.6166666666667853</v>
          </cell>
          <cell r="J795">
            <v>20</v>
          </cell>
          <cell r="K795">
            <v>1</v>
          </cell>
          <cell r="L795">
            <v>1.982</v>
          </cell>
        </row>
        <row r="796">
          <cell r="A796">
            <v>6.625000000000119</v>
          </cell>
          <cell r="J796">
            <v>20</v>
          </cell>
          <cell r="K796">
            <v>1</v>
          </cell>
          <cell r="L796">
            <v>1.982</v>
          </cell>
        </row>
        <row r="797">
          <cell r="A797">
            <v>6.6333333333334528</v>
          </cell>
          <cell r="J797">
            <v>20</v>
          </cell>
          <cell r="K797">
            <v>1</v>
          </cell>
          <cell r="L797">
            <v>1.9830000000000001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7781296296" createdVersion="6" refreshedVersion="6" minRefreshableVersion="3" recordCount="2416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6.6333333333334528"/>
    </cacheField>
    <cacheField name="Date" numFmtId="0">
      <sharedItems containsNonDate="0" containsDate="1" containsString="0" containsBlank="1" minDate="2022-06-21T00:00:00" maxDate="2022-06-22T00:00:00"/>
    </cacheField>
    <cacheField name="Time" numFmtId="0">
      <sharedItems containsNonDate="0" containsDate="1" containsString="0" containsBlank="1" minDate="1899-12-30T10:35:07" maxDate="1899-12-30T18:30:20"/>
    </cacheField>
    <cacheField name="CON_SALT" numFmtId="0">
      <sharedItems containsString="0" containsBlank="1" containsNumber="1" minValue="26.7" maxValue="217.9"/>
    </cacheField>
    <cacheField name="CON_ACID" numFmtId="0">
      <sharedItems containsString="0" containsBlank="1" containsNumber="1" containsInteger="1" minValue="0" maxValue="0"/>
    </cacheField>
    <cacheField name="CON_BASE" numFmtId="0">
      <sharedItems containsString="0" containsBlank="1" containsNumber="1" minValue="0" maxValue="165.8"/>
    </cacheField>
    <cacheField name="TEMP_SALT" numFmtId="0">
      <sharedItems containsString="0" containsBlank="1" containsNumber="1" minValue="19.7" maxValue="28.3"/>
    </cacheField>
    <cacheField name="TEMP_ACID" numFmtId="0">
      <sharedItems containsString="0" containsBlank="1" containsNumber="1" minValue="19.8" maxValue="24.5"/>
    </cacheField>
    <cacheField name="TEMP_BASE" numFmtId="0">
      <sharedItems containsString="0" containsBlank="1" containsNumber="1" minValue="20.399999999999999" maxValue="25"/>
    </cacheField>
    <cacheField name="Voltage" numFmtId="0">
      <sharedItems containsString="0" containsBlank="1" containsNumber="1" containsInteger="1" minValue="20" maxValue="20"/>
    </cacheField>
    <cacheField name="Current" numFmtId="0">
      <sharedItems containsString="0" containsBlank="1" containsNumber="1" minValue="0.1" maxValue="1"/>
    </cacheField>
    <cacheField name="Ah" numFmtId="0">
      <sharedItems containsString="0" containsBlank="1" containsNumber="1" minValue="1.5409999999999999" maxValue="2.1"/>
    </cacheField>
    <cacheField name="W" numFmtId="0">
      <sharedItems containsString="0" containsBlank="1" containsNumber="1" minValue="0" maxValue="126" count="56">
        <n v="2"/>
        <n v="4"/>
        <n v="6"/>
        <n v="8"/>
        <n v="10"/>
        <n v="12"/>
        <n v="14"/>
        <n v="16"/>
        <n v="18"/>
        <n v="20"/>
        <m/>
        <n v="0" u="1"/>
        <n v="7" u="1"/>
        <n v="3" u="1"/>
        <n v="33" u="1"/>
        <n v="108.5" u="1"/>
        <n v="59.5" u="1"/>
        <n v="94.5" u="1"/>
        <n v="52.5" u="1"/>
        <n v="39" u="1"/>
        <n v="80.5" u="1"/>
        <n v="45.5" u="1"/>
        <n v="9" u="1"/>
        <n v="66.5" u="1"/>
        <n v="1" u="1"/>
        <n v="38.5" u="1"/>
        <n v="119" u="1"/>
        <n v="10.5" u="1"/>
        <n v="105" u="1"/>
        <n v="31.5" u="1"/>
        <n v="91" u="1"/>
        <n v="28" u="1"/>
        <n v="77" u="1"/>
        <n v="24.5" u="1"/>
        <n v="21" u="1"/>
        <n v="115.5" u="1"/>
        <n v="63" u="1"/>
        <n v="17.5" u="1"/>
        <n v="101.5" u="1"/>
        <n v="56" u="1"/>
        <n v="36" u="1"/>
        <n v="24" u="1"/>
        <n v="15" u="1"/>
        <n v="87.5" u="1"/>
        <n v="49" u="1"/>
        <n v="73.5" u="1"/>
        <n v="42" u="1"/>
        <n v="27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6">
  <r>
    <n v="8.3333333333333332E-3"/>
    <d v="2022-06-21T00:00:00"/>
    <d v="1899-12-30T10:35:07"/>
    <n v="217.9"/>
    <n v="0"/>
    <n v="0"/>
    <n v="27.9"/>
    <n v="24.5"/>
    <n v="24.9"/>
    <n v="20"/>
    <n v="0.1"/>
    <n v="1.5409999999999999"/>
    <x v="0"/>
  </r>
  <r>
    <n v="1.6666666666666666E-2"/>
    <d v="2022-06-21T00:00:00"/>
    <d v="1899-12-30T10:35:37"/>
    <n v="200.4"/>
    <n v="0"/>
    <n v="0"/>
    <n v="28.3"/>
    <n v="23.3"/>
    <n v="24.3"/>
    <n v="20"/>
    <n v="0.1"/>
    <n v="1.5409999999999999"/>
    <x v="0"/>
  </r>
  <r>
    <n v="2.5000000000000001E-2"/>
    <d v="2022-06-21T00:00:00"/>
    <d v="1899-12-30T10:36:07"/>
    <n v="203.1"/>
    <n v="0"/>
    <n v="0"/>
    <n v="27.9"/>
    <n v="23.2"/>
    <n v="24.5"/>
    <n v="20"/>
    <n v="0.1"/>
    <n v="1.5409999999999999"/>
    <x v="0"/>
  </r>
  <r>
    <n v="3.3333333333333333E-2"/>
    <d v="2022-06-21T00:00:00"/>
    <d v="1899-12-30T10:36:37"/>
    <n v="201.7"/>
    <n v="0"/>
    <n v="0"/>
    <n v="27.3"/>
    <n v="23.4"/>
    <n v="24.7"/>
    <n v="20"/>
    <n v="0.1"/>
    <n v="1.542"/>
    <x v="0"/>
  </r>
  <r>
    <n v="4.1666666666666664E-2"/>
    <d v="2022-06-21T00:00:00"/>
    <d v="1899-12-30T10:37:07"/>
    <n v="202.4"/>
    <n v="0"/>
    <n v="0"/>
    <n v="26.5"/>
    <n v="23.7"/>
    <n v="25"/>
    <n v="20"/>
    <n v="0.1"/>
    <n v="1.542"/>
    <x v="0"/>
  </r>
  <r>
    <n v="4.9999999999999996E-2"/>
    <d v="2022-06-21T00:00:00"/>
    <d v="1899-12-30T10:37:37"/>
    <n v="203.1"/>
    <n v="0"/>
    <n v="0"/>
    <n v="25.8"/>
    <n v="23.9"/>
    <n v="25"/>
    <n v="20"/>
    <n v="0.1"/>
    <n v="1.542"/>
    <x v="0"/>
  </r>
  <r>
    <n v="5.8333333333333327E-2"/>
    <d v="2022-06-21T00:00:00"/>
    <d v="1899-12-30T10:38:07"/>
    <n v="204.4"/>
    <n v="0"/>
    <n v="0"/>
    <n v="25.3"/>
    <n v="23.9"/>
    <n v="24.9"/>
    <n v="20"/>
    <n v="0.1"/>
    <n v="1.542"/>
    <x v="0"/>
  </r>
  <r>
    <n v="6.6666666666666666E-2"/>
    <d v="2022-06-21T00:00:00"/>
    <d v="1899-12-30T10:38:37"/>
    <n v="205.8"/>
    <n v="0"/>
    <n v="0"/>
    <n v="24.8"/>
    <n v="24.1"/>
    <n v="24.8"/>
    <n v="20"/>
    <n v="0.1"/>
    <n v="1.542"/>
    <x v="0"/>
  </r>
  <r>
    <n v="7.4999999999999997E-2"/>
    <d v="2022-06-21T00:00:00"/>
    <d v="1899-12-30T10:39:07"/>
    <n v="206.4"/>
    <n v="0"/>
    <n v="0"/>
    <n v="24.5"/>
    <n v="24"/>
    <n v="24.9"/>
    <n v="20"/>
    <n v="0.1"/>
    <n v="1.542"/>
    <x v="0"/>
  </r>
  <r>
    <n v="8.3333333333333329E-2"/>
    <d v="2022-06-21T00:00:00"/>
    <d v="1899-12-30T10:39:37"/>
    <n v="207.1"/>
    <n v="0"/>
    <n v="0"/>
    <n v="24.4"/>
    <n v="23.9"/>
    <n v="24.8"/>
    <n v="20"/>
    <n v="0.1"/>
    <n v="1.542"/>
    <x v="0"/>
  </r>
  <r>
    <n v="9.166666666666666E-2"/>
    <d v="2022-06-21T00:00:00"/>
    <d v="1899-12-30T10:40:07"/>
    <n v="207.1"/>
    <n v="0"/>
    <n v="0"/>
    <n v="24.1"/>
    <n v="23.9"/>
    <n v="24.8"/>
    <n v="20"/>
    <n v="0.1"/>
    <n v="1.542"/>
    <x v="0"/>
  </r>
  <r>
    <n v="9.9999999999999992E-2"/>
    <d v="2022-06-21T00:00:00"/>
    <d v="1899-12-30T10:40:37"/>
    <n v="207.1"/>
    <n v="0"/>
    <n v="0"/>
    <n v="24"/>
    <n v="23.9"/>
    <n v="24.6"/>
    <n v="20"/>
    <n v="0.1"/>
    <n v="1.542"/>
    <x v="0"/>
  </r>
  <r>
    <n v="0.10833333333333332"/>
    <d v="2022-06-21T00:00:00"/>
    <d v="1899-12-30T10:41:07"/>
    <n v="207.1"/>
    <n v="0"/>
    <n v="0"/>
    <n v="23.8"/>
    <n v="23.8"/>
    <n v="24.6"/>
    <n v="20"/>
    <n v="0.1"/>
    <n v="1.542"/>
    <x v="0"/>
  </r>
  <r>
    <n v="0.11666666666666665"/>
    <d v="2022-06-21T00:00:00"/>
    <d v="1899-12-30T10:41:37"/>
    <n v="207.8"/>
    <n v="0"/>
    <n v="0"/>
    <n v="23.9"/>
    <n v="23.9"/>
    <n v="24.5"/>
    <n v="20"/>
    <n v="0.1"/>
    <n v="1.542"/>
    <x v="0"/>
  </r>
  <r>
    <n v="0.12499999999999999"/>
    <d v="2022-06-21T00:00:00"/>
    <d v="1899-12-30T10:42:07"/>
    <n v="207.8"/>
    <n v="0"/>
    <n v="0"/>
    <n v="23.7"/>
    <n v="23.7"/>
    <n v="24.3"/>
    <n v="20"/>
    <n v="0.1"/>
    <n v="1.542"/>
    <x v="0"/>
  </r>
  <r>
    <n v="0.13333333333333333"/>
    <d v="2022-06-21T00:00:00"/>
    <d v="1899-12-30T10:42:37"/>
    <n v="207.8"/>
    <n v="0"/>
    <n v="0"/>
    <n v="23.5"/>
    <n v="23.6"/>
    <n v="24.4"/>
    <n v="20"/>
    <n v="0.1"/>
    <n v="1.5429999999999999"/>
    <x v="0"/>
  </r>
  <r>
    <n v="0.14166666666666666"/>
    <d v="2022-06-21T00:00:00"/>
    <d v="1899-12-30T10:43:07"/>
    <n v="207.8"/>
    <n v="0"/>
    <n v="0"/>
    <n v="23.5"/>
    <n v="23.6"/>
    <n v="24.1"/>
    <n v="20"/>
    <n v="0.1"/>
    <n v="1.5429999999999999"/>
    <x v="0"/>
  </r>
  <r>
    <n v="0.15"/>
    <d v="2022-06-21T00:00:00"/>
    <d v="1899-12-30T10:43:37"/>
    <n v="207.8"/>
    <n v="0"/>
    <n v="0"/>
    <n v="23.4"/>
    <n v="23.6"/>
    <n v="24"/>
    <n v="20"/>
    <n v="0.1"/>
    <n v="1.5429999999999999"/>
    <x v="0"/>
  </r>
  <r>
    <n v="0.15833333333333333"/>
    <d v="2022-06-21T00:00:00"/>
    <d v="1899-12-30T10:44:07"/>
    <n v="207.8"/>
    <n v="0"/>
    <n v="0.1"/>
    <n v="23.4"/>
    <n v="23.4"/>
    <n v="24.1"/>
    <n v="20"/>
    <n v="0.1"/>
    <n v="1.5429999999999999"/>
    <x v="0"/>
  </r>
  <r>
    <n v="0.16666666666666666"/>
    <d v="2022-06-21T00:00:00"/>
    <d v="1899-12-30T10:44:37"/>
    <n v="207.8"/>
    <n v="0"/>
    <n v="0.1"/>
    <n v="23.2"/>
    <n v="23.4"/>
    <n v="24"/>
    <n v="20"/>
    <n v="0.1"/>
    <n v="1.5429999999999999"/>
    <x v="0"/>
  </r>
  <r>
    <n v="0.17499999999999999"/>
    <d v="2022-06-21T00:00:00"/>
    <d v="1899-12-30T10:45:07"/>
    <n v="207.8"/>
    <n v="0"/>
    <n v="0.1"/>
    <n v="23.2"/>
    <n v="23.3"/>
    <n v="23.9"/>
    <n v="20"/>
    <n v="0.2"/>
    <n v="1.5429999999999999"/>
    <x v="1"/>
  </r>
  <r>
    <n v="0.18333333333333332"/>
    <d v="2022-06-21T00:00:00"/>
    <d v="1899-12-30T10:45:37"/>
    <n v="207.8"/>
    <n v="0"/>
    <n v="0.1"/>
    <n v="23.1"/>
    <n v="23.4"/>
    <n v="23.9"/>
    <n v="20"/>
    <n v="0.2"/>
    <n v="1.5429999999999999"/>
    <x v="1"/>
  </r>
  <r>
    <n v="0.19166666666666665"/>
    <d v="2022-06-21T00:00:00"/>
    <d v="1899-12-30T10:46:07"/>
    <n v="207.8"/>
    <n v="0"/>
    <n v="0.1"/>
    <n v="23.1"/>
    <n v="23.4"/>
    <n v="23.9"/>
    <n v="20"/>
    <n v="0.2"/>
    <n v="1.5429999999999999"/>
    <x v="1"/>
  </r>
  <r>
    <n v="0.19999999999999998"/>
    <d v="2022-06-21T00:00:00"/>
    <d v="1899-12-30T10:46:37"/>
    <n v="207.1"/>
    <n v="0"/>
    <n v="0.1"/>
    <n v="23.1"/>
    <n v="23.2"/>
    <n v="23.8"/>
    <n v="20"/>
    <n v="0.2"/>
    <n v="1.5429999999999999"/>
    <x v="1"/>
  </r>
  <r>
    <n v="0.20833333333333331"/>
    <d v="2022-06-21T00:00:00"/>
    <d v="1899-12-30T10:47:08"/>
    <n v="207.1"/>
    <n v="0"/>
    <n v="0.1"/>
    <n v="23.1"/>
    <n v="23"/>
    <n v="23.6"/>
    <n v="20"/>
    <n v="0.2"/>
    <n v="1.544"/>
    <x v="1"/>
  </r>
  <r>
    <n v="0.21666666666666665"/>
    <d v="2022-06-21T00:00:00"/>
    <d v="1899-12-30T10:47:38"/>
    <n v="207.1"/>
    <n v="0"/>
    <n v="0.1"/>
    <n v="23"/>
    <n v="23.1"/>
    <n v="23.7"/>
    <n v="20"/>
    <n v="0.2"/>
    <n v="1.544"/>
    <x v="1"/>
  </r>
  <r>
    <n v="0.22499999999999998"/>
    <d v="2022-06-21T00:00:00"/>
    <d v="1899-12-30T10:48:08"/>
    <n v="207.1"/>
    <n v="0"/>
    <n v="0.1"/>
    <n v="22.8"/>
    <n v="23.2"/>
    <n v="23.8"/>
    <n v="20"/>
    <n v="0.2"/>
    <n v="1.544"/>
    <x v="1"/>
  </r>
  <r>
    <n v="0.23333333333333331"/>
    <d v="2022-06-21T00:00:00"/>
    <d v="1899-12-30T10:48:38"/>
    <n v="207.1"/>
    <n v="0"/>
    <n v="0.1"/>
    <n v="22.9"/>
    <n v="22.7"/>
    <n v="23.8"/>
    <n v="20"/>
    <n v="0.2"/>
    <n v="1.544"/>
    <x v="1"/>
  </r>
  <r>
    <n v="0.24166666666666664"/>
    <d v="2022-06-21T00:00:00"/>
    <d v="1899-12-30T10:49:08"/>
    <n v="207.1"/>
    <n v="0"/>
    <n v="0.1"/>
    <n v="22.7"/>
    <n v="23"/>
    <n v="23.6"/>
    <n v="20"/>
    <n v="0.2"/>
    <n v="1.544"/>
    <x v="1"/>
  </r>
  <r>
    <n v="0.24999999999999997"/>
    <d v="2022-06-21T00:00:00"/>
    <d v="1899-12-30T10:49:38"/>
    <n v="207.1"/>
    <n v="0"/>
    <n v="0.7"/>
    <n v="22.6"/>
    <n v="22.8"/>
    <n v="23.7"/>
    <n v="20"/>
    <n v="0.2"/>
    <n v="1.544"/>
    <x v="1"/>
  </r>
  <r>
    <n v="0.2583333333333333"/>
    <d v="2022-06-21T00:00:00"/>
    <d v="1899-12-30T10:50:08"/>
    <n v="207.1"/>
    <n v="0"/>
    <n v="0.7"/>
    <n v="22.6"/>
    <n v="22.3"/>
    <n v="23.4"/>
    <n v="20"/>
    <n v="0.2"/>
    <n v="1.5449999999999999"/>
    <x v="1"/>
  </r>
  <r>
    <n v="0.26666666666666666"/>
    <d v="2022-06-21T00:00:00"/>
    <d v="1899-12-30T10:50:38"/>
    <n v="207.1"/>
    <n v="0"/>
    <n v="0.7"/>
    <n v="22.6"/>
    <n v="22.8"/>
    <n v="23"/>
    <n v="20"/>
    <n v="0.2"/>
    <n v="1.5449999999999999"/>
    <x v="1"/>
  </r>
  <r>
    <n v="0.27500000000000002"/>
    <d v="2022-06-21T00:00:00"/>
    <d v="1899-12-30T10:51:08"/>
    <n v="207.1"/>
    <n v="0"/>
    <n v="0.7"/>
    <n v="22.6"/>
    <n v="22.5"/>
    <n v="23.4"/>
    <n v="20"/>
    <n v="0.2"/>
    <n v="1.5449999999999999"/>
    <x v="1"/>
  </r>
  <r>
    <n v="0.28333333333333338"/>
    <d v="2022-06-21T00:00:00"/>
    <d v="1899-12-30T10:51:38"/>
    <n v="206.4"/>
    <n v="0"/>
    <n v="0.7"/>
    <n v="22.5"/>
    <n v="22.8"/>
    <n v="23.5"/>
    <n v="20"/>
    <n v="0.2"/>
    <n v="1.5449999999999999"/>
    <x v="1"/>
  </r>
  <r>
    <n v="0.29166666666666674"/>
    <d v="2022-06-21T00:00:00"/>
    <d v="1899-12-30T10:52:08"/>
    <n v="206.4"/>
    <n v="0"/>
    <n v="0.7"/>
    <n v="22.6"/>
    <n v="22.2"/>
    <n v="23.4"/>
    <n v="20"/>
    <n v="0.2"/>
    <n v="1.5449999999999999"/>
    <x v="1"/>
  </r>
  <r>
    <n v="0.3000000000000001"/>
    <d v="2022-06-21T00:00:00"/>
    <d v="1899-12-30T10:52:38"/>
    <n v="206.4"/>
    <n v="0"/>
    <n v="0.7"/>
    <n v="22.5"/>
    <n v="22.3"/>
    <n v="23.1"/>
    <n v="20"/>
    <n v="0.2"/>
    <n v="1.5449999999999999"/>
    <x v="1"/>
  </r>
  <r>
    <n v="0.30833333333333346"/>
    <d v="2022-06-21T00:00:00"/>
    <d v="1899-12-30T10:53:08"/>
    <n v="206.4"/>
    <n v="0"/>
    <n v="0.7"/>
    <n v="22.4"/>
    <n v="22.6"/>
    <n v="23.4"/>
    <n v="20"/>
    <n v="0.2"/>
    <n v="1.546"/>
    <x v="1"/>
  </r>
  <r>
    <n v="0.31666666666666682"/>
    <d v="2022-06-21T00:00:00"/>
    <d v="1899-12-30T10:53:38"/>
    <n v="206.4"/>
    <n v="0"/>
    <n v="0.7"/>
    <n v="22.4"/>
    <n v="22.5"/>
    <n v="23.4"/>
    <n v="20"/>
    <n v="0.2"/>
    <n v="1.546"/>
    <x v="1"/>
  </r>
  <r>
    <n v="0.32500000000000018"/>
    <d v="2022-06-21T00:00:00"/>
    <d v="1899-12-30T10:54:08"/>
    <n v="206.4"/>
    <n v="0"/>
    <n v="0.7"/>
    <n v="22.2"/>
    <n v="22.5"/>
    <n v="23.1"/>
    <n v="20"/>
    <n v="0.2"/>
    <n v="1.546"/>
    <x v="1"/>
  </r>
  <r>
    <n v="0.33333333333333354"/>
    <d v="2022-06-21T00:00:00"/>
    <d v="1899-12-30T10:54:38"/>
    <n v="206.4"/>
    <n v="0"/>
    <n v="0.7"/>
    <n v="22.3"/>
    <n v="22.4"/>
    <n v="22.9"/>
    <n v="20"/>
    <n v="0.2"/>
    <n v="1.546"/>
    <x v="1"/>
  </r>
  <r>
    <n v="0.3416666666666669"/>
    <d v="2022-06-21T00:00:00"/>
    <d v="1899-12-30T10:55:08"/>
    <n v="205.8"/>
    <n v="0"/>
    <n v="0.7"/>
    <n v="22.3"/>
    <n v="22.2"/>
    <n v="23.2"/>
    <n v="20"/>
    <n v="0.2"/>
    <n v="1.546"/>
    <x v="1"/>
  </r>
  <r>
    <n v="0.35000000000000026"/>
    <d v="2022-06-21T00:00:00"/>
    <d v="1899-12-30T10:55:39"/>
    <n v="205.8"/>
    <n v="0"/>
    <n v="0.7"/>
    <n v="22.2"/>
    <n v="22.4"/>
    <n v="22.9"/>
    <n v="20"/>
    <n v="0.2"/>
    <n v="1.546"/>
    <x v="1"/>
  </r>
  <r>
    <n v="0.35833333333333361"/>
    <d v="2022-06-21T00:00:00"/>
    <d v="1899-12-30T10:56:09"/>
    <n v="205.8"/>
    <n v="0"/>
    <n v="1.3"/>
    <n v="22.2"/>
    <n v="22.2"/>
    <n v="23"/>
    <n v="20"/>
    <n v="0.2"/>
    <n v="1.5469999999999999"/>
    <x v="1"/>
  </r>
  <r>
    <n v="0.36666666666666697"/>
    <d v="2022-06-21T00:00:00"/>
    <d v="1899-12-30T10:56:39"/>
    <n v="205.8"/>
    <n v="0"/>
    <n v="1.3"/>
    <n v="22.2"/>
    <n v="22.3"/>
    <n v="23"/>
    <n v="20"/>
    <n v="0.2"/>
    <n v="1.5469999999999999"/>
    <x v="1"/>
  </r>
  <r>
    <n v="0.37500000000000033"/>
    <d v="2022-06-21T00:00:00"/>
    <d v="1899-12-30T10:57:09"/>
    <n v="205.1"/>
    <n v="0"/>
    <n v="1.3"/>
    <n v="22.1"/>
    <n v="22.3"/>
    <n v="22.9"/>
    <n v="20"/>
    <n v="0.2"/>
    <n v="1.5469999999999999"/>
    <x v="1"/>
  </r>
  <r>
    <n v="0.38333333333333369"/>
    <d v="2022-06-21T00:00:00"/>
    <d v="1899-12-30T10:57:39"/>
    <n v="205.8"/>
    <n v="0"/>
    <n v="1.3"/>
    <n v="22"/>
    <n v="22.2"/>
    <n v="23.1"/>
    <n v="20"/>
    <n v="0.2"/>
    <n v="1.5469999999999999"/>
    <x v="1"/>
  </r>
  <r>
    <n v="0.39166666666666705"/>
    <d v="2022-06-21T00:00:00"/>
    <d v="1899-12-30T10:58:09"/>
    <n v="205.8"/>
    <n v="0"/>
    <n v="1.3"/>
    <n v="22"/>
    <n v="22.1"/>
    <n v="22.9"/>
    <n v="20"/>
    <n v="0.2"/>
    <n v="1.5469999999999999"/>
    <x v="1"/>
  </r>
  <r>
    <n v="0.40000000000000041"/>
    <d v="2022-06-21T00:00:00"/>
    <d v="1899-12-30T10:58:39"/>
    <n v="205.8"/>
    <n v="0"/>
    <n v="1.3"/>
    <n v="22"/>
    <n v="22.1"/>
    <n v="22.9"/>
    <n v="20"/>
    <n v="0.2"/>
    <n v="1.5469999999999999"/>
    <x v="1"/>
  </r>
  <r>
    <n v="0.40833333333333377"/>
    <d v="2022-06-21T00:00:00"/>
    <d v="1899-12-30T10:59:09"/>
    <n v="205.8"/>
    <n v="0"/>
    <n v="1.3"/>
    <n v="22"/>
    <n v="22.1"/>
    <n v="22.8"/>
    <n v="20"/>
    <n v="0.2"/>
    <n v="1.548"/>
    <x v="1"/>
  </r>
  <r>
    <n v="0.41666666666666713"/>
    <d v="2022-06-21T00:00:00"/>
    <d v="1899-12-30T10:59:39"/>
    <n v="205.8"/>
    <n v="0"/>
    <n v="1.3"/>
    <n v="21.9"/>
    <n v="22.1"/>
    <n v="22.8"/>
    <n v="20"/>
    <n v="0.2"/>
    <n v="1.548"/>
    <x v="1"/>
  </r>
  <r>
    <n v="0.42500000000000049"/>
    <d v="2022-06-21T00:00:00"/>
    <d v="1899-12-30T11:00:09"/>
    <n v="205.8"/>
    <n v="0"/>
    <n v="1.3"/>
    <n v="22"/>
    <n v="22.1"/>
    <n v="22.8"/>
    <n v="20"/>
    <n v="0.2"/>
    <n v="1.548"/>
    <x v="1"/>
  </r>
  <r>
    <n v="0.43333333333333385"/>
    <d v="2022-06-21T00:00:00"/>
    <d v="1899-12-30T11:00:39"/>
    <n v="205.8"/>
    <n v="0"/>
    <n v="1.3"/>
    <n v="21.8"/>
    <n v="22"/>
    <n v="22.6"/>
    <n v="20"/>
    <n v="0.2"/>
    <n v="1.548"/>
    <x v="1"/>
  </r>
  <r>
    <n v="0.44166666666666721"/>
    <d v="2022-06-21T00:00:00"/>
    <d v="1899-12-30T11:01:09"/>
    <n v="205.1"/>
    <n v="0"/>
    <n v="1.3"/>
    <n v="21.9"/>
    <n v="22"/>
    <n v="22.6"/>
    <n v="20"/>
    <n v="0.2"/>
    <n v="1.548"/>
    <x v="1"/>
  </r>
  <r>
    <n v="0.45000000000000057"/>
    <d v="2022-06-21T00:00:00"/>
    <d v="1899-12-30T11:01:39"/>
    <n v="205.1"/>
    <n v="0"/>
    <n v="2"/>
    <n v="21.8"/>
    <n v="21.9"/>
    <n v="22.6"/>
    <n v="20"/>
    <n v="0.2"/>
    <n v="1.548"/>
    <x v="1"/>
  </r>
  <r>
    <n v="0.45833333333333393"/>
    <d v="2022-06-21T00:00:00"/>
    <d v="1899-12-30T11:02:09"/>
    <n v="205.1"/>
    <n v="0"/>
    <n v="2"/>
    <n v="21.8"/>
    <n v="22"/>
    <n v="22.5"/>
    <n v="20"/>
    <n v="0.2"/>
    <n v="1.5489999999999999"/>
    <x v="1"/>
  </r>
  <r>
    <n v="0.46666666666666728"/>
    <d v="2022-06-21T00:00:00"/>
    <d v="1899-12-30T11:02:39"/>
    <n v="205.1"/>
    <n v="0"/>
    <n v="2"/>
    <n v="21.8"/>
    <n v="22"/>
    <n v="22.6"/>
    <n v="20"/>
    <n v="0.2"/>
    <n v="1.5489999999999999"/>
    <x v="1"/>
  </r>
  <r>
    <n v="0.47500000000000064"/>
    <d v="2022-06-21T00:00:00"/>
    <d v="1899-12-30T11:03:09"/>
    <n v="204.4"/>
    <n v="0"/>
    <n v="2"/>
    <n v="21.7"/>
    <n v="21.9"/>
    <n v="22.6"/>
    <n v="20"/>
    <n v="0.2"/>
    <n v="1.5489999999999999"/>
    <x v="1"/>
  </r>
  <r>
    <n v="0.483333333333334"/>
    <d v="2022-06-21T00:00:00"/>
    <d v="1899-12-30T11:03:39"/>
    <n v="204.4"/>
    <n v="0"/>
    <n v="2"/>
    <n v="21.7"/>
    <n v="21.9"/>
    <n v="22.5"/>
    <n v="20"/>
    <n v="0.2"/>
    <n v="1.5489999999999999"/>
    <x v="1"/>
  </r>
  <r>
    <n v="0.49166666666666736"/>
    <d v="2022-06-21T00:00:00"/>
    <d v="1899-12-30T11:04:09"/>
    <n v="204.4"/>
    <n v="0"/>
    <n v="2"/>
    <n v="21.7"/>
    <n v="21.8"/>
    <n v="22.6"/>
    <n v="20"/>
    <n v="0.2"/>
    <n v="1.5489999999999999"/>
    <x v="1"/>
  </r>
  <r>
    <n v="0.50000000000000067"/>
    <d v="2022-06-21T00:00:00"/>
    <d v="1899-12-30T11:04:39"/>
    <n v="204.4"/>
    <n v="0"/>
    <n v="2"/>
    <n v="21.7"/>
    <n v="21.8"/>
    <n v="22.5"/>
    <n v="20"/>
    <n v="0.2"/>
    <n v="1.5489999999999999"/>
    <x v="1"/>
  </r>
  <r>
    <n v="0.50833333333333397"/>
    <d v="2022-06-21T00:00:00"/>
    <d v="1899-12-30T11:05:09"/>
    <n v="204.4"/>
    <n v="0"/>
    <n v="2"/>
    <n v="21.7"/>
    <n v="21.9"/>
    <n v="22.4"/>
    <n v="20"/>
    <n v="0.2"/>
    <n v="1.55"/>
    <x v="1"/>
  </r>
  <r>
    <n v="0.51666666666666727"/>
    <d v="2022-06-21T00:00:00"/>
    <d v="1899-12-30T11:05:39"/>
    <n v="204.4"/>
    <n v="0"/>
    <n v="2.6"/>
    <n v="21.5"/>
    <n v="21.7"/>
    <n v="22.4"/>
    <n v="20"/>
    <n v="0.2"/>
    <n v="1.55"/>
    <x v="1"/>
  </r>
  <r>
    <n v="0.52500000000000058"/>
    <d v="2022-06-21T00:00:00"/>
    <d v="1899-12-30T11:06:09"/>
    <n v="204.4"/>
    <n v="0"/>
    <n v="2.6"/>
    <n v="21.5"/>
    <n v="21.8"/>
    <n v="22.3"/>
    <n v="20"/>
    <n v="0.2"/>
    <n v="1.55"/>
    <x v="1"/>
  </r>
  <r>
    <n v="0.53333333333333388"/>
    <d v="2022-06-21T00:00:00"/>
    <d v="1899-12-30T11:06:39"/>
    <n v="203.7"/>
    <n v="0"/>
    <n v="2.6"/>
    <n v="21.5"/>
    <n v="21.6"/>
    <n v="22.3"/>
    <n v="20"/>
    <n v="0.2"/>
    <n v="1.55"/>
    <x v="1"/>
  </r>
  <r>
    <n v="0.54166666666666718"/>
    <d v="2022-06-21T00:00:00"/>
    <d v="1899-12-30T11:07:10"/>
    <n v="203.7"/>
    <n v="0"/>
    <n v="2.6"/>
    <n v="21.4"/>
    <n v="21.8"/>
    <n v="22.2"/>
    <n v="20"/>
    <n v="0.2"/>
    <n v="1.55"/>
    <x v="1"/>
  </r>
  <r>
    <n v="0.55000000000000049"/>
    <d v="2022-06-21T00:00:00"/>
    <d v="1899-12-30T11:07:40"/>
    <n v="203.7"/>
    <n v="0"/>
    <n v="2.6"/>
    <n v="21.5"/>
    <n v="21.5"/>
    <n v="22.3"/>
    <n v="20"/>
    <n v="0.2"/>
    <n v="1.55"/>
    <x v="1"/>
  </r>
  <r>
    <n v="0.55833333333333379"/>
    <d v="2022-06-21T00:00:00"/>
    <d v="1899-12-30T11:08:10"/>
    <n v="203.7"/>
    <n v="0"/>
    <n v="2.6"/>
    <n v="21.5"/>
    <n v="21.6"/>
    <n v="22.3"/>
    <n v="20"/>
    <n v="0.2"/>
    <n v="1.5509999999999999"/>
    <x v="1"/>
  </r>
  <r>
    <n v="0.5666666666666671"/>
    <d v="2022-06-21T00:00:00"/>
    <d v="1899-12-30T11:08:40"/>
    <n v="203.7"/>
    <n v="0"/>
    <n v="2.6"/>
    <n v="21.4"/>
    <n v="21.7"/>
    <n v="22.3"/>
    <n v="20"/>
    <n v="0.2"/>
    <n v="1.5509999999999999"/>
    <x v="1"/>
  </r>
  <r>
    <n v="0.5750000000000004"/>
    <d v="2022-06-21T00:00:00"/>
    <d v="1899-12-30T11:09:10"/>
    <n v="203.1"/>
    <n v="0"/>
    <n v="2.6"/>
    <n v="21.5"/>
    <n v="21.5"/>
    <n v="22.2"/>
    <n v="20"/>
    <n v="0.2"/>
    <n v="1.5509999999999999"/>
    <x v="1"/>
  </r>
  <r>
    <n v="0.5833333333333337"/>
    <d v="2022-06-21T00:00:00"/>
    <d v="1899-12-30T11:09:40"/>
    <n v="203.1"/>
    <n v="0"/>
    <n v="2.6"/>
    <n v="21.4"/>
    <n v="21.7"/>
    <n v="22.2"/>
    <n v="20"/>
    <n v="0.2"/>
    <n v="1.5509999999999999"/>
    <x v="1"/>
  </r>
  <r>
    <n v="0.59166666666666701"/>
    <d v="2022-06-21T00:00:00"/>
    <d v="1899-12-30T11:10:10"/>
    <n v="203.1"/>
    <n v="0"/>
    <n v="2.6"/>
    <n v="21.4"/>
    <n v="21.5"/>
    <n v="22.2"/>
    <n v="20"/>
    <n v="0.2"/>
    <n v="1.5509999999999999"/>
    <x v="1"/>
  </r>
  <r>
    <n v="0.60000000000000031"/>
    <d v="2022-06-21T00:00:00"/>
    <d v="1899-12-30T11:10:40"/>
    <n v="203.1"/>
    <n v="0"/>
    <n v="2.6"/>
    <n v="21.3"/>
    <n v="21.6"/>
    <n v="22.3"/>
    <n v="20"/>
    <n v="0.2"/>
    <n v="1.5509999999999999"/>
    <x v="1"/>
  </r>
  <r>
    <n v="0.60833333333333361"/>
    <d v="2022-06-21T00:00:00"/>
    <d v="1899-12-30T11:11:10"/>
    <n v="203.1"/>
    <n v="0"/>
    <n v="3.2"/>
    <n v="21.3"/>
    <n v="21.5"/>
    <n v="22.1"/>
    <n v="20"/>
    <n v="0.2"/>
    <n v="1.552"/>
    <x v="1"/>
  </r>
  <r>
    <n v="0.61666666666666692"/>
    <d v="2022-06-21T00:00:00"/>
    <d v="1899-12-30T11:11:40"/>
    <n v="203.1"/>
    <n v="0"/>
    <n v="3.2"/>
    <n v="21.3"/>
    <n v="21.5"/>
    <n v="22.2"/>
    <n v="20"/>
    <n v="0.2"/>
    <n v="1.552"/>
    <x v="1"/>
  </r>
  <r>
    <n v="0.62500000000000022"/>
    <d v="2022-06-21T00:00:00"/>
    <d v="1899-12-30T11:12:10"/>
    <n v="203.1"/>
    <n v="0"/>
    <n v="3.2"/>
    <n v="21.3"/>
    <n v="21.3"/>
    <n v="22.2"/>
    <n v="20"/>
    <n v="0.2"/>
    <n v="1.552"/>
    <x v="1"/>
  </r>
  <r>
    <n v="0.63333333333333353"/>
    <d v="2022-06-21T00:00:00"/>
    <d v="1899-12-30T11:12:40"/>
    <n v="203.1"/>
    <n v="0"/>
    <n v="3.2"/>
    <n v="21.2"/>
    <n v="21.4"/>
    <n v="22.1"/>
    <n v="20"/>
    <n v="0.2"/>
    <n v="1.552"/>
    <x v="1"/>
  </r>
  <r>
    <n v="0.64166666666666683"/>
    <d v="2022-06-21T00:00:00"/>
    <d v="1899-12-30T11:13:10"/>
    <n v="203.1"/>
    <n v="0"/>
    <n v="3.2"/>
    <n v="21.2"/>
    <n v="21.4"/>
    <n v="22.1"/>
    <n v="20"/>
    <n v="0.2"/>
    <n v="1.552"/>
    <x v="1"/>
  </r>
  <r>
    <n v="0.65000000000000013"/>
    <d v="2022-06-21T00:00:00"/>
    <d v="1899-12-30T11:13:40"/>
    <n v="202.4"/>
    <n v="0"/>
    <n v="3.2"/>
    <n v="21.1"/>
    <n v="21.3"/>
    <n v="22.1"/>
    <n v="20"/>
    <n v="0.2"/>
    <n v="1.552"/>
    <x v="1"/>
  </r>
  <r>
    <n v="0.65833333333333344"/>
    <d v="2022-06-21T00:00:00"/>
    <d v="1899-12-30T11:14:10"/>
    <n v="202.4"/>
    <n v="0"/>
    <n v="3.2"/>
    <n v="21.2"/>
    <n v="21.3"/>
    <n v="22"/>
    <n v="20"/>
    <n v="0.2"/>
    <n v="1.5529999999999999"/>
    <x v="1"/>
  </r>
  <r>
    <n v="0.66666666666666674"/>
    <d v="2022-06-21T00:00:00"/>
    <d v="1899-12-30T11:14:40"/>
    <n v="202.4"/>
    <n v="0"/>
    <n v="3.2"/>
    <n v="21.1"/>
    <n v="21.2"/>
    <n v="21.9"/>
    <n v="20"/>
    <n v="0.2"/>
    <n v="1.5529999999999999"/>
    <x v="1"/>
  </r>
  <r>
    <n v="0.67500000000000004"/>
    <d v="2022-06-21T00:00:00"/>
    <d v="1899-12-30T11:15:10"/>
    <n v="202.4"/>
    <n v="0"/>
    <n v="3.9"/>
    <n v="21.2"/>
    <n v="21.2"/>
    <n v="22"/>
    <n v="20"/>
    <n v="0.2"/>
    <n v="1.5529999999999999"/>
    <x v="1"/>
  </r>
  <r>
    <n v="0.68333333333333335"/>
    <d v="2022-06-21T00:00:00"/>
    <d v="1899-12-30T11:15:40"/>
    <n v="201.7"/>
    <n v="0"/>
    <n v="3.9"/>
    <n v="21.2"/>
    <n v="21.2"/>
    <n v="22"/>
    <n v="20"/>
    <n v="0.3"/>
    <n v="1.5529999999999999"/>
    <x v="2"/>
  </r>
  <r>
    <n v="0.69166666666666665"/>
    <d v="2022-06-21T00:00:00"/>
    <d v="1899-12-30T11:16:10"/>
    <n v="201.7"/>
    <n v="0"/>
    <n v="3.9"/>
    <n v="21.1"/>
    <n v="21.3"/>
    <n v="21.9"/>
    <n v="20"/>
    <n v="0.3"/>
    <n v="1.5529999999999999"/>
    <x v="2"/>
  </r>
  <r>
    <n v="0.7"/>
    <d v="2022-06-21T00:00:00"/>
    <d v="1899-12-30T11:16:40"/>
    <n v="201.7"/>
    <n v="0"/>
    <n v="3.9"/>
    <n v="21.1"/>
    <n v="21.2"/>
    <n v="21.9"/>
    <n v="20"/>
    <n v="0.3"/>
    <n v="1.554"/>
    <x v="2"/>
  </r>
  <r>
    <n v="0.70833333333333326"/>
    <d v="2022-06-21T00:00:00"/>
    <d v="1899-12-30T11:17:10"/>
    <n v="201.7"/>
    <n v="0"/>
    <n v="3.9"/>
    <n v="21.1"/>
    <n v="21.2"/>
    <n v="21.8"/>
    <n v="20"/>
    <n v="0.3"/>
    <n v="1.554"/>
    <x v="2"/>
  </r>
  <r>
    <n v="0.71666666666666656"/>
    <d v="2022-06-21T00:00:00"/>
    <d v="1899-12-30T11:17:41"/>
    <n v="201.7"/>
    <n v="0"/>
    <n v="3.9"/>
    <n v="21"/>
    <n v="21.1"/>
    <n v="21.9"/>
    <n v="20"/>
    <n v="0.3"/>
    <n v="1.554"/>
    <x v="2"/>
  </r>
  <r>
    <n v="0.72499999999999987"/>
    <d v="2022-06-21T00:00:00"/>
    <d v="1899-12-30T11:18:11"/>
    <n v="201"/>
    <n v="0"/>
    <n v="3.9"/>
    <n v="21.1"/>
    <n v="21.1"/>
    <n v="21.8"/>
    <n v="20"/>
    <n v="0.3"/>
    <n v="1.554"/>
    <x v="2"/>
  </r>
  <r>
    <n v="0.73333333333333317"/>
    <d v="2022-06-21T00:00:00"/>
    <d v="1899-12-30T11:18:41"/>
    <n v="201"/>
    <n v="0"/>
    <n v="3.9"/>
    <n v="21.1"/>
    <n v="21.2"/>
    <n v="21.9"/>
    <n v="20"/>
    <n v="0.3"/>
    <n v="1.5549999999999999"/>
    <x v="2"/>
  </r>
  <r>
    <n v="0.74166666666666647"/>
    <d v="2022-06-21T00:00:00"/>
    <d v="1899-12-30T11:19:11"/>
    <n v="201"/>
    <n v="0"/>
    <n v="4.5"/>
    <n v="21.1"/>
    <n v="21.1"/>
    <n v="21.9"/>
    <n v="20"/>
    <n v="0.3"/>
    <n v="1.5549999999999999"/>
    <x v="2"/>
  </r>
  <r>
    <n v="0.74999999999999978"/>
    <d v="2022-06-21T00:00:00"/>
    <d v="1899-12-30T11:19:41"/>
    <n v="201"/>
    <n v="0"/>
    <n v="4.5"/>
    <n v="21"/>
    <n v="21.1"/>
    <n v="21.9"/>
    <n v="20"/>
    <n v="0.3"/>
    <n v="1.5549999999999999"/>
    <x v="2"/>
  </r>
  <r>
    <n v="0.75833333333333308"/>
    <d v="2022-06-21T00:00:00"/>
    <d v="1899-12-30T11:20:11"/>
    <n v="201"/>
    <n v="0"/>
    <n v="4.5"/>
    <n v="21"/>
    <n v="21.1"/>
    <n v="21.7"/>
    <n v="20"/>
    <n v="0.3"/>
    <n v="1.5549999999999999"/>
    <x v="2"/>
  </r>
  <r>
    <n v="0.76666666666666639"/>
    <d v="2022-06-21T00:00:00"/>
    <d v="1899-12-30T11:20:41"/>
    <n v="200.4"/>
    <n v="0"/>
    <n v="4.5"/>
    <n v="21.1"/>
    <n v="21.1"/>
    <n v="21.8"/>
    <n v="20"/>
    <n v="0.3"/>
    <n v="1.556"/>
    <x v="2"/>
  </r>
  <r>
    <n v="0.77499999999999969"/>
    <d v="2022-06-21T00:00:00"/>
    <d v="1899-12-30T11:21:11"/>
    <n v="200.4"/>
    <n v="0"/>
    <n v="4.5"/>
    <n v="21"/>
    <n v="21"/>
    <n v="21.7"/>
    <n v="20"/>
    <n v="0.3"/>
    <n v="1.556"/>
    <x v="2"/>
  </r>
  <r>
    <n v="0.78333333333333299"/>
    <d v="2022-06-21T00:00:00"/>
    <d v="1899-12-30T11:21:41"/>
    <n v="200.4"/>
    <n v="0"/>
    <n v="4.5"/>
    <n v="21"/>
    <n v="21.1"/>
    <n v="21.7"/>
    <n v="20"/>
    <n v="0.3"/>
    <n v="1.556"/>
    <x v="2"/>
  </r>
  <r>
    <n v="0.7916666666666663"/>
    <d v="2022-06-21T00:00:00"/>
    <d v="1899-12-30T11:22:11"/>
    <n v="200.4"/>
    <n v="0"/>
    <n v="4.5"/>
    <n v="21"/>
    <n v="21"/>
    <n v="21.8"/>
    <n v="20"/>
    <n v="0.3"/>
    <n v="1.556"/>
    <x v="2"/>
  </r>
  <r>
    <n v="0.7999999999999996"/>
    <d v="2022-06-21T00:00:00"/>
    <d v="1899-12-30T11:22:41"/>
    <n v="200.4"/>
    <n v="0"/>
    <n v="4.5"/>
    <n v="20.9"/>
    <n v="21.2"/>
    <n v="21.7"/>
    <n v="20"/>
    <n v="0.3"/>
    <n v="1.5569999999999999"/>
    <x v="2"/>
  </r>
  <r>
    <n v="0.8083333333333329"/>
    <d v="2022-06-21T00:00:00"/>
    <d v="1899-12-30T11:23:11"/>
    <n v="200.4"/>
    <n v="0"/>
    <n v="5.0999999999999996"/>
    <n v="20.9"/>
    <n v="21.1"/>
    <n v="21.8"/>
    <n v="20"/>
    <n v="0.3"/>
    <n v="1.5569999999999999"/>
    <x v="2"/>
  </r>
  <r>
    <n v="0.81666666666666621"/>
    <d v="2022-06-21T00:00:00"/>
    <d v="1899-12-30T11:23:41"/>
    <n v="199.7"/>
    <n v="0"/>
    <n v="5.0999999999999996"/>
    <n v="20.9"/>
    <n v="21.1"/>
    <n v="21.7"/>
    <n v="20"/>
    <n v="0.3"/>
    <n v="1.5569999999999999"/>
    <x v="2"/>
  </r>
  <r>
    <n v="0.82499999999999951"/>
    <d v="2022-06-21T00:00:00"/>
    <d v="1899-12-30T11:24:11"/>
    <n v="199.7"/>
    <n v="0"/>
    <n v="5.0999999999999996"/>
    <n v="20.7"/>
    <n v="21"/>
    <n v="21.7"/>
    <n v="20"/>
    <n v="0.3"/>
    <n v="1.5569999999999999"/>
    <x v="2"/>
  </r>
  <r>
    <n v="0.83333333333333282"/>
    <d v="2022-06-21T00:00:00"/>
    <d v="1899-12-30T11:24:41"/>
    <n v="199.7"/>
    <n v="0"/>
    <n v="5.0999999999999996"/>
    <n v="20.7"/>
    <n v="21"/>
    <n v="21.8"/>
    <n v="20"/>
    <n v="0.3"/>
    <n v="1.5580000000000001"/>
    <x v="2"/>
  </r>
  <r>
    <n v="0.84166666666666612"/>
    <d v="2022-06-21T00:00:00"/>
    <d v="1899-12-30T11:25:11"/>
    <n v="199.7"/>
    <n v="0"/>
    <n v="5.0999999999999996"/>
    <n v="20.8"/>
    <n v="21"/>
    <n v="21.7"/>
    <n v="20"/>
    <n v="0.3"/>
    <n v="1.5580000000000001"/>
    <x v="2"/>
  </r>
  <r>
    <n v="0.84999999999999942"/>
    <d v="2022-06-21T00:00:00"/>
    <d v="1899-12-30T11:25:41"/>
    <n v="199.7"/>
    <n v="0"/>
    <n v="5.0999999999999996"/>
    <n v="20.8"/>
    <n v="21"/>
    <n v="21.8"/>
    <n v="20"/>
    <n v="0.3"/>
    <n v="1.5580000000000001"/>
    <x v="2"/>
  </r>
  <r>
    <n v="0.85833333333333273"/>
    <d v="2022-06-21T00:00:00"/>
    <d v="1899-12-30T11:26:11"/>
    <n v="199"/>
    <n v="0"/>
    <n v="5.0999999999999996"/>
    <n v="20.8"/>
    <n v="20.8"/>
    <n v="21.5"/>
    <n v="20"/>
    <n v="0.3"/>
    <n v="1.5580000000000001"/>
    <x v="2"/>
  </r>
  <r>
    <n v="0.86666666666666603"/>
    <d v="2022-06-21T00:00:00"/>
    <d v="1899-12-30T11:26:41"/>
    <n v="199.7"/>
    <n v="0"/>
    <n v="5.0999999999999996"/>
    <n v="20.7"/>
    <n v="21"/>
    <n v="21.7"/>
    <n v="20"/>
    <n v="0.3"/>
    <n v="1.5589999999999999"/>
    <x v="2"/>
  </r>
  <r>
    <n v="0.87499999999999933"/>
    <d v="2022-06-21T00:00:00"/>
    <d v="1899-12-30T11:27:11"/>
    <n v="199"/>
    <n v="0"/>
    <n v="5.8"/>
    <n v="20.7"/>
    <n v="20.9"/>
    <n v="21.5"/>
    <n v="20"/>
    <n v="0.3"/>
    <n v="1.5589999999999999"/>
    <x v="2"/>
  </r>
  <r>
    <n v="0.88333333333333264"/>
    <d v="2022-06-21T00:00:00"/>
    <d v="1899-12-30T11:27:42"/>
    <n v="199"/>
    <n v="0"/>
    <n v="5.8"/>
    <n v="20.8"/>
    <n v="20.8"/>
    <n v="21.6"/>
    <n v="20"/>
    <n v="0.3"/>
    <n v="1.5589999999999999"/>
    <x v="2"/>
  </r>
  <r>
    <n v="0.89166666666666594"/>
    <d v="2022-06-21T00:00:00"/>
    <d v="1899-12-30T11:28:12"/>
    <n v="199"/>
    <n v="0"/>
    <n v="5.8"/>
    <n v="20.7"/>
    <n v="20.8"/>
    <n v="21.6"/>
    <n v="20"/>
    <n v="0.3"/>
    <n v="1.5589999999999999"/>
    <x v="2"/>
  </r>
  <r>
    <n v="0.89999999999999925"/>
    <d v="2022-06-21T00:00:00"/>
    <d v="1899-12-30T11:28:42"/>
    <n v="199"/>
    <n v="0"/>
    <n v="5.8"/>
    <n v="20.7"/>
    <n v="20.8"/>
    <n v="21.5"/>
    <n v="20"/>
    <n v="0.3"/>
    <n v="1.56"/>
    <x v="2"/>
  </r>
  <r>
    <n v="0.90833333333333255"/>
    <d v="2022-06-21T00:00:00"/>
    <d v="1899-12-30T11:29:12"/>
    <n v="198.3"/>
    <n v="0"/>
    <n v="5.8"/>
    <n v="20.7"/>
    <n v="20.8"/>
    <n v="21.6"/>
    <n v="20"/>
    <n v="0.3"/>
    <n v="1.56"/>
    <x v="2"/>
  </r>
  <r>
    <n v="0.91666666666666585"/>
    <d v="2022-06-21T00:00:00"/>
    <d v="1899-12-30T11:29:42"/>
    <n v="198.3"/>
    <n v="0"/>
    <n v="5.8"/>
    <n v="20.7"/>
    <n v="20.9"/>
    <n v="21.6"/>
    <n v="20"/>
    <n v="0.3"/>
    <n v="1.56"/>
    <x v="2"/>
  </r>
  <r>
    <n v="0.92499999999999916"/>
    <d v="2022-06-21T00:00:00"/>
    <d v="1899-12-30T11:30:12"/>
    <n v="198.3"/>
    <n v="0"/>
    <n v="5.8"/>
    <n v="20.6"/>
    <n v="20.8"/>
    <n v="21.5"/>
    <n v="20"/>
    <n v="0.3"/>
    <n v="1.56"/>
    <x v="2"/>
  </r>
  <r>
    <n v="0.93333333333333246"/>
    <d v="2022-06-21T00:00:00"/>
    <d v="1899-12-30T11:30:42"/>
    <n v="198.3"/>
    <n v="0"/>
    <n v="6.4"/>
    <n v="20.6"/>
    <n v="20.8"/>
    <n v="21.4"/>
    <n v="20"/>
    <n v="0.3"/>
    <n v="1.5609999999999999"/>
    <x v="2"/>
  </r>
  <r>
    <n v="0.94166666666666576"/>
    <d v="2022-06-21T00:00:00"/>
    <d v="1899-12-30T11:31:12"/>
    <n v="197.6"/>
    <n v="0"/>
    <n v="6.4"/>
    <n v="20.6"/>
    <n v="20.7"/>
    <n v="21.4"/>
    <n v="20"/>
    <n v="0.3"/>
    <n v="1.5609999999999999"/>
    <x v="2"/>
  </r>
  <r>
    <n v="0.94999999999999907"/>
    <d v="2022-06-21T00:00:00"/>
    <d v="1899-12-30T11:31:42"/>
    <n v="197.6"/>
    <n v="0"/>
    <n v="6.4"/>
    <n v="20.5"/>
    <n v="20.8"/>
    <n v="21.5"/>
    <n v="20"/>
    <n v="0.3"/>
    <n v="1.5609999999999999"/>
    <x v="2"/>
  </r>
  <r>
    <n v="0.95833333333333237"/>
    <d v="2022-06-21T00:00:00"/>
    <d v="1899-12-30T11:32:12"/>
    <n v="197.6"/>
    <n v="0"/>
    <n v="6.4"/>
    <n v="20.6"/>
    <n v="20.7"/>
    <n v="21.4"/>
    <n v="20"/>
    <n v="0.3"/>
    <n v="1.5609999999999999"/>
    <x v="2"/>
  </r>
  <r>
    <n v="0.96666666666666567"/>
    <d v="2022-06-21T00:00:00"/>
    <d v="1899-12-30T11:32:42"/>
    <n v="197.6"/>
    <n v="0"/>
    <n v="6.4"/>
    <n v="20.5"/>
    <n v="20.7"/>
    <n v="21.4"/>
    <n v="20"/>
    <n v="0.3"/>
    <n v="1.5620000000000001"/>
    <x v="2"/>
  </r>
  <r>
    <n v="0.97499999999999898"/>
    <d v="2022-06-21T00:00:00"/>
    <d v="1899-12-30T11:33:12"/>
    <n v="197.6"/>
    <n v="0"/>
    <n v="6.4"/>
    <n v="20.6"/>
    <n v="20.7"/>
    <n v="21.4"/>
    <n v="20"/>
    <n v="0.3"/>
    <n v="1.5620000000000001"/>
    <x v="2"/>
  </r>
  <r>
    <n v="0.98333333333333228"/>
    <d v="2022-06-21T00:00:00"/>
    <d v="1899-12-30T11:33:42"/>
    <n v="197.6"/>
    <n v="0"/>
    <n v="6.4"/>
    <n v="20.6"/>
    <n v="20.7"/>
    <n v="21.4"/>
    <n v="20"/>
    <n v="0.3"/>
    <n v="1.5620000000000001"/>
    <x v="2"/>
  </r>
  <r>
    <n v="0.99166666666666559"/>
    <d v="2022-06-21T00:00:00"/>
    <d v="1899-12-30T11:34:12"/>
    <n v="197"/>
    <n v="0"/>
    <n v="6.4"/>
    <n v="20.6"/>
    <n v="20.7"/>
    <n v="21.3"/>
    <n v="20"/>
    <n v="0.3"/>
    <n v="1.5620000000000001"/>
    <x v="2"/>
  </r>
  <r>
    <n v="0.99999999999999889"/>
    <d v="2022-06-21T00:00:00"/>
    <d v="1899-12-30T11:34:42"/>
    <n v="197"/>
    <n v="0"/>
    <n v="7"/>
    <n v="20.6"/>
    <n v="20.7"/>
    <n v="21.4"/>
    <n v="20"/>
    <n v="0.3"/>
    <n v="1.5629999999999999"/>
    <x v="2"/>
  </r>
  <r>
    <n v="1.0083333333333322"/>
    <d v="2022-06-21T00:00:00"/>
    <d v="1899-12-30T11:35:12"/>
    <n v="197"/>
    <n v="0"/>
    <n v="7"/>
    <n v="20.6"/>
    <n v="20.7"/>
    <n v="21.4"/>
    <n v="20"/>
    <n v="0.3"/>
    <n v="1.5629999999999999"/>
    <x v="2"/>
  </r>
  <r>
    <n v="1.0166666666666655"/>
    <d v="2022-06-21T00:00:00"/>
    <d v="1899-12-30T11:35:42"/>
    <n v="197"/>
    <n v="0"/>
    <n v="7"/>
    <n v="20.5"/>
    <n v="20.8"/>
    <n v="21.3"/>
    <n v="20"/>
    <n v="0.3"/>
    <n v="1.5629999999999999"/>
    <x v="2"/>
  </r>
  <r>
    <n v="1.0249999999999988"/>
    <d v="2022-06-21T00:00:00"/>
    <d v="1899-12-30T11:36:12"/>
    <n v="197"/>
    <n v="0"/>
    <n v="7"/>
    <n v="20.5"/>
    <n v="20.7"/>
    <n v="21.2"/>
    <n v="20"/>
    <n v="0.3"/>
    <n v="1.5629999999999999"/>
    <x v="2"/>
  </r>
  <r>
    <n v="1.0333333333333321"/>
    <d v="2022-06-21T00:00:00"/>
    <d v="1899-12-30T11:36:42"/>
    <n v="197"/>
    <n v="0"/>
    <n v="7"/>
    <n v="20.399999999999999"/>
    <n v="20.7"/>
    <n v="21.3"/>
    <n v="20"/>
    <n v="0.3"/>
    <n v="1.5640000000000001"/>
    <x v="2"/>
  </r>
  <r>
    <n v="1.0416666666666654"/>
    <d v="2022-06-21T00:00:00"/>
    <d v="1899-12-30T11:37:12"/>
    <n v="197"/>
    <n v="0"/>
    <n v="7"/>
    <n v="20.399999999999999"/>
    <n v="20.7"/>
    <n v="21.3"/>
    <n v="20"/>
    <n v="0.3"/>
    <n v="1.5640000000000001"/>
    <x v="2"/>
  </r>
  <r>
    <n v="1.0499999999999987"/>
    <d v="2022-06-21T00:00:00"/>
    <d v="1899-12-30T11:37:42"/>
    <n v="196.3"/>
    <n v="0"/>
    <n v="7.7"/>
    <n v="20.399999999999999"/>
    <n v="20.7"/>
    <n v="21.3"/>
    <n v="20"/>
    <n v="0.3"/>
    <n v="1.5640000000000001"/>
    <x v="2"/>
  </r>
  <r>
    <n v="1.058333333333332"/>
    <d v="2022-06-21T00:00:00"/>
    <d v="1899-12-30T11:38:12"/>
    <n v="196.3"/>
    <n v="0"/>
    <n v="7.7"/>
    <n v="20.5"/>
    <n v="20.6"/>
    <n v="21.2"/>
    <n v="20"/>
    <n v="0.3"/>
    <n v="1.5640000000000001"/>
    <x v="2"/>
  </r>
  <r>
    <n v="1.0666666666666653"/>
    <d v="2022-06-21T00:00:00"/>
    <d v="1899-12-30T11:38:43"/>
    <n v="196.3"/>
    <n v="0"/>
    <n v="7.7"/>
    <n v="20.399999999999999"/>
    <n v="20.6"/>
    <n v="21.3"/>
    <n v="20"/>
    <n v="0.3"/>
    <n v="1.5649999999999999"/>
    <x v="2"/>
  </r>
  <r>
    <n v="1.0749999999999986"/>
    <d v="2022-06-21T00:00:00"/>
    <d v="1899-12-30T11:39:13"/>
    <n v="196.3"/>
    <n v="0"/>
    <n v="7.7"/>
    <n v="20.3"/>
    <n v="20.7"/>
    <n v="21.2"/>
    <n v="20"/>
    <n v="0.3"/>
    <n v="1.5649999999999999"/>
    <x v="2"/>
  </r>
  <r>
    <n v="1.0833333333333319"/>
    <d v="2022-06-21T00:00:00"/>
    <d v="1899-12-30T11:39:43"/>
    <n v="196.3"/>
    <n v="0"/>
    <n v="7.7"/>
    <n v="20.5"/>
    <n v="20.5"/>
    <n v="21.2"/>
    <n v="20"/>
    <n v="0.3"/>
    <n v="1.5649999999999999"/>
    <x v="2"/>
  </r>
  <r>
    <n v="1.0916666666666652"/>
    <d v="2022-06-21T00:00:00"/>
    <d v="1899-12-30T11:40:13"/>
    <n v="195.6"/>
    <n v="0"/>
    <n v="7.7"/>
    <n v="20.399999999999999"/>
    <n v="20.6"/>
    <n v="21.2"/>
    <n v="20"/>
    <n v="0.3"/>
    <n v="1.5649999999999999"/>
    <x v="2"/>
  </r>
  <r>
    <n v="1.0999999999999985"/>
    <d v="2022-06-21T00:00:00"/>
    <d v="1899-12-30T11:40:43"/>
    <n v="195.6"/>
    <n v="0"/>
    <n v="8.3000000000000007"/>
    <n v="20.399999999999999"/>
    <n v="20.6"/>
    <n v="21.2"/>
    <n v="20"/>
    <n v="0.3"/>
    <n v="1.5660000000000001"/>
    <x v="2"/>
  </r>
  <r>
    <n v="1.1083333333333318"/>
    <d v="2022-06-21T00:00:00"/>
    <d v="1899-12-30T11:41:13"/>
    <n v="195.6"/>
    <n v="0"/>
    <n v="8.3000000000000007"/>
    <n v="20.399999999999999"/>
    <n v="20.6"/>
    <n v="21.1"/>
    <n v="20"/>
    <n v="0.3"/>
    <n v="1.5660000000000001"/>
    <x v="2"/>
  </r>
  <r>
    <n v="1.1166666666666651"/>
    <d v="2022-06-21T00:00:00"/>
    <d v="1899-12-30T11:41:43"/>
    <n v="195.6"/>
    <n v="0"/>
    <n v="8.3000000000000007"/>
    <n v="20.3"/>
    <n v="20.6"/>
    <n v="21.2"/>
    <n v="20"/>
    <n v="0.3"/>
    <n v="1.5660000000000001"/>
    <x v="2"/>
  </r>
  <r>
    <n v="1.1249999999999984"/>
    <d v="2022-06-21T00:00:00"/>
    <d v="1899-12-30T11:42:13"/>
    <n v="194.9"/>
    <n v="0"/>
    <n v="8.3000000000000007"/>
    <n v="20.399999999999999"/>
    <n v="20.6"/>
    <n v="21.1"/>
    <n v="20"/>
    <n v="0.3"/>
    <n v="1.5660000000000001"/>
    <x v="2"/>
  </r>
  <r>
    <n v="1.1333333333333317"/>
    <d v="2022-06-21T00:00:00"/>
    <d v="1899-12-30T11:42:43"/>
    <n v="194.9"/>
    <n v="0"/>
    <n v="8.3000000000000007"/>
    <n v="20.399999999999999"/>
    <n v="20.6"/>
    <n v="21.1"/>
    <n v="20"/>
    <n v="0.3"/>
    <n v="1.5669999999999999"/>
    <x v="2"/>
  </r>
  <r>
    <n v="1.1416666666666651"/>
    <d v="2022-06-21T00:00:00"/>
    <d v="1899-12-30T11:43:13"/>
    <n v="194.9"/>
    <n v="0"/>
    <n v="8.3000000000000007"/>
    <n v="20.3"/>
    <n v="20.7"/>
    <n v="21.2"/>
    <n v="20"/>
    <n v="0.3"/>
    <n v="1.5669999999999999"/>
    <x v="2"/>
  </r>
  <r>
    <n v="1.1499999999999984"/>
    <d v="2022-06-21T00:00:00"/>
    <d v="1899-12-30T11:43:43"/>
    <n v="194.9"/>
    <n v="0"/>
    <n v="8.3000000000000007"/>
    <n v="20.3"/>
    <n v="20.5"/>
    <n v="21.2"/>
    <n v="20"/>
    <n v="0.3"/>
    <n v="1.5669999999999999"/>
    <x v="2"/>
  </r>
  <r>
    <n v="1.1583333333333317"/>
    <d v="2022-06-21T00:00:00"/>
    <d v="1899-12-30T11:44:13"/>
    <n v="194.3"/>
    <n v="0"/>
    <n v="8.9"/>
    <n v="20.399999999999999"/>
    <n v="20.399999999999999"/>
    <n v="21.1"/>
    <n v="20"/>
    <n v="0.3"/>
    <n v="1.5669999999999999"/>
    <x v="2"/>
  </r>
  <r>
    <n v="1.166666666666665"/>
    <d v="2022-06-21T00:00:00"/>
    <d v="1899-12-30T11:44:43"/>
    <n v="194.3"/>
    <n v="0"/>
    <n v="8.9"/>
    <n v="20.399999999999999"/>
    <n v="20.5"/>
    <n v="21.1"/>
    <n v="20"/>
    <n v="0.3"/>
    <n v="1.5680000000000001"/>
    <x v="2"/>
  </r>
  <r>
    <n v="1.1749999999999983"/>
    <d v="2022-06-21T00:00:00"/>
    <d v="1899-12-30T11:45:13"/>
    <n v="194.3"/>
    <n v="0"/>
    <n v="8.9"/>
    <n v="20.3"/>
    <n v="20.6"/>
    <n v="21.1"/>
    <n v="20"/>
    <n v="0.3"/>
    <n v="1.5680000000000001"/>
    <x v="2"/>
  </r>
  <r>
    <n v="1.1833333333333316"/>
    <d v="2022-06-21T00:00:00"/>
    <d v="1899-12-30T11:45:43"/>
    <n v="194.3"/>
    <n v="0"/>
    <n v="8.9"/>
    <n v="20.2"/>
    <n v="20.399999999999999"/>
    <n v="21.3"/>
    <n v="20"/>
    <n v="0.3"/>
    <n v="1.5680000000000001"/>
    <x v="2"/>
  </r>
  <r>
    <n v="1.1916666666666649"/>
    <d v="2022-06-21T00:00:00"/>
    <d v="1899-12-30T11:46:13"/>
    <n v="194.3"/>
    <n v="0"/>
    <n v="8.9"/>
    <n v="20.3"/>
    <n v="20.5"/>
    <n v="21.2"/>
    <n v="20"/>
    <n v="0.3"/>
    <n v="1.5680000000000001"/>
    <x v="2"/>
  </r>
  <r>
    <n v="1.1999999999999982"/>
    <d v="2022-06-21T00:00:00"/>
    <d v="1899-12-30T11:46:43"/>
    <n v="193.6"/>
    <n v="0"/>
    <n v="8.9"/>
    <n v="20.3"/>
    <n v="20.5"/>
    <n v="21.2"/>
    <n v="20"/>
    <n v="0.3"/>
    <n v="1.569"/>
    <x v="2"/>
  </r>
  <r>
    <n v="1.2083333333333315"/>
    <d v="2022-06-21T00:00:00"/>
    <d v="1899-12-30T11:47:13"/>
    <n v="193.6"/>
    <n v="0"/>
    <n v="8.9"/>
    <n v="20.2"/>
    <n v="20.399999999999999"/>
    <n v="21.2"/>
    <n v="20"/>
    <n v="0.3"/>
    <n v="1.569"/>
    <x v="2"/>
  </r>
  <r>
    <n v="1.2166666666666648"/>
    <d v="2022-06-21T00:00:00"/>
    <d v="1899-12-30T11:47:43"/>
    <n v="193.6"/>
    <n v="0"/>
    <n v="9.6"/>
    <n v="20.2"/>
    <n v="20.5"/>
    <n v="21.2"/>
    <n v="20"/>
    <n v="0.3"/>
    <n v="1.569"/>
    <x v="2"/>
  </r>
  <r>
    <n v="1.2249999999999981"/>
    <d v="2022-06-21T00:00:00"/>
    <d v="1899-12-30T11:48:13"/>
    <n v="193.6"/>
    <n v="0"/>
    <n v="9.6"/>
    <n v="20.3"/>
    <n v="20.399999999999999"/>
    <n v="21.1"/>
    <n v="20"/>
    <n v="0.3"/>
    <n v="1.569"/>
    <x v="2"/>
  </r>
  <r>
    <n v="1.2333333333333314"/>
    <d v="2022-06-21T00:00:00"/>
    <d v="1899-12-30T11:48:43"/>
    <n v="192.9"/>
    <n v="0"/>
    <n v="9.6"/>
    <n v="20.2"/>
    <n v="20.399999999999999"/>
    <n v="21.2"/>
    <n v="20"/>
    <n v="0.3"/>
    <n v="1.57"/>
    <x v="2"/>
  </r>
  <r>
    <n v="1.2416666666666647"/>
    <d v="2022-06-21T00:00:00"/>
    <d v="1899-12-30T11:49:13"/>
    <n v="192.9"/>
    <n v="0"/>
    <n v="9.6"/>
    <n v="20.2"/>
    <n v="20.399999999999999"/>
    <n v="21"/>
    <n v="20"/>
    <n v="0.3"/>
    <n v="1.57"/>
    <x v="2"/>
  </r>
  <r>
    <n v="1.249999999999998"/>
    <d v="2022-06-21T00:00:00"/>
    <d v="1899-12-30T11:49:43"/>
    <n v="192.9"/>
    <n v="0"/>
    <n v="9.6"/>
    <n v="20.3"/>
    <n v="20.399999999999999"/>
    <n v="21.1"/>
    <n v="20"/>
    <n v="0.3"/>
    <n v="1.57"/>
    <x v="2"/>
  </r>
  <r>
    <n v="1.2583333333333313"/>
    <d v="2022-06-21T00:00:00"/>
    <d v="1899-12-30T11:50:13"/>
    <n v="192.9"/>
    <n v="0"/>
    <n v="9.6"/>
    <n v="20.3"/>
    <n v="20.3"/>
    <n v="21.1"/>
    <n v="20"/>
    <n v="0.3"/>
    <n v="1.57"/>
    <x v="2"/>
  </r>
  <r>
    <n v="1.2666666666666646"/>
    <d v="2022-06-21T00:00:00"/>
    <d v="1899-12-30T11:50:44"/>
    <n v="192.2"/>
    <n v="0"/>
    <n v="10.199999999999999"/>
    <n v="20.3"/>
    <n v="20.3"/>
    <n v="21"/>
    <n v="20"/>
    <n v="0.3"/>
    <n v="1.571"/>
    <x v="2"/>
  </r>
  <r>
    <n v="1.2749999999999979"/>
    <d v="2022-06-21T00:00:00"/>
    <d v="1899-12-30T11:51:14"/>
    <n v="192.9"/>
    <n v="0"/>
    <n v="10.199999999999999"/>
    <n v="20.2"/>
    <n v="20.5"/>
    <n v="21.1"/>
    <n v="20"/>
    <n v="0.3"/>
    <n v="1.571"/>
    <x v="2"/>
  </r>
  <r>
    <n v="1.2833333333333312"/>
    <d v="2022-06-21T00:00:00"/>
    <d v="1899-12-30T11:51:44"/>
    <n v="192.2"/>
    <n v="0"/>
    <n v="10.199999999999999"/>
    <n v="20.100000000000001"/>
    <n v="20.399999999999999"/>
    <n v="21"/>
    <n v="20"/>
    <n v="0.4"/>
    <n v="1.571"/>
    <x v="3"/>
  </r>
  <r>
    <n v="1.2916666666666645"/>
    <d v="2022-06-21T00:00:00"/>
    <d v="1899-12-30T11:52:14"/>
    <n v="192.2"/>
    <n v="0"/>
    <n v="10.199999999999999"/>
    <n v="20.2"/>
    <n v="20.3"/>
    <n v="21.1"/>
    <n v="20"/>
    <n v="0.4"/>
    <n v="1.5720000000000001"/>
    <x v="3"/>
  </r>
  <r>
    <n v="1.2999999999999978"/>
    <d v="2022-06-21T00:00:00"/>
    <d v="1899-12-30T11:52:44"/>
    <n v="192.2"/>
    <n v="0"/>
    <n v="10.199999999999999"/>
    <n v="20.100000000000001"/>
    <n v="20.2"/>
    <n v="21"/>
    <n v="20"/>
    <n v="0.4"/>
    <n v="1.5720000000000001"/>
    <x v="3"/>
  </r>
  <r>
    <n v="1.3083333333333311"/>
    <d v="2022-06-21T00:00:00"/>
    <d v="1899-12-30T11:53:14"/>
    <n v="192.2"/>
    <n v="0"/>
    <n v="10.199999999999999"/>
    <n v="20.2"/>
    <n v="20.399999999999999"/>
    <n v="21"/>
    <n v="20"/>
    <n v="0.4"/>
    <n v="1.5720000000000001"/>
    <x v="3"/>
  </r>
  <r>
    <n v="1.3166666666666644"/>
    <d v="2022-06-21T00:00:00"/>
    <d v="1899-12-30T11:53:44"/>
    <n v="192.2"/>
    <n v="0"/>
    <n v="10.8"/>
    <n v="20.2"/>
    <n v="20.399999999999999"/>
    <n v="21"/>
    <n v="20"/>
    <n v="0.4"/>
    <n v="1.573"/>
    <x v="3"/>
  </r>
  <r>
    <n v="1.3249999999999977"/>
    <d v="2022-06-21T00:00:00"/>
    <d v="1899-12-30T11:54:14"/>
    <n v="191.6"/>
    <n v="0"/>
    <n v="10.8"/>
    <n v="20.2"/>
    <n v="20.399999999999999"/>
    <n v="21"/>
    <n v="20"/>
    <n v="0.4"/>
    <n v="1.573"/>
    <x v="3"/>
  </r>
  <r>
    <n v="1.333333333333331"/>
    <d v="2022-06-21T00:00:00"/>
    <d v="1899-12-30T11:54:44"/>
    <n v="191.6"/>
    <n v="0"/>
    <n v="10.8"/>
    <n v="20.100000000000001"/>
    <n v="20.399999999999999"/>
    <n v="21"/>
    <n v="20"/>
    <n v="0.4"/>
    <n v="1.573"/>
    <x v="3"/>
  </r>
  <r>
    <n v="1.3416666666666643"/>
    <d v="2022-06-21T00:00:00"/>
    <d v="1899-12-30T11:55:14"/>
    <n v="191.6"/>
    <n v="0"/>
    <n v="10.8"/>
    <n v="20.100000000000001"/>
    <n v="20.3"/>
    <n v="21"/>
    <n v="20"/>
    <n v="0.4"/>
    <n v="1.5740000000000001"/>
    <x v="3"/>
  </r>
  <r>
    <n v="1.3499999999999976"/>
    <d v="2022-06-21T00:00:00"/>
    <d v="1899-12-30T11:55:44"/>
    <n v="191.6"/>
    <n v="0"/>
    <n v="10.8"/>
    <n v="20.100000000000001"/>
    <n v="20.3"/>
    <n v="20.9"/>
    <n v="20"/>
    <n v="0.4"/>
    <n v="1.5740000000000001"/>
    <x v="3"/>
  </r>
  <r>
    <n v="1.358333333333331"/>
    <d v="2022-06-21T00:00:00"/>
    <d v="1899-12-30T11:56:14"/>
    <n v="190.9"/>
    <n v="0"/>
    <n v="10.8"/>
    <n v="20.100000000000001"/>
    <n v="20.3"/>
    <n v="20.9"/>
    <n v="20"/>
    <n v="0.4"/>
    <n v="1.5740000000000001"/>
    <x v="3"/>
  </r>
  <r>
    <n v="1.3666666666666643"/>
    <d v="2022-06-21T00:00:00"/>
    <d v="1899-12-30T11:56:44"/>
    <n v="190.9"/>
    <n v="0"/>
    <n v="10.8"/>
    <n v="20.100000000000001"/>
    <n v="20.3"/>
    <n v="20.9"/>
    <n v="20"/>
    <n v="0.4"/>
    <n v="1.575"/>
    <x v="3"/>
  </r>
  <r>
    <n v="1.3749999999999976"/>
    <d v="2022-06-21T00:00:00"/>
    <d v="1899-12-30T11:57:14"/>
    <n v="190.9"/>
    <n v="0"/>
    <n v="11.5"/>
    <n v="20.100000000000001"/>
    <n v="20.3"/>
    <n v="20.9"/>
    <n v="20"/>
    <n v="0.4"/>
    <n v="1.575"/>
    <x v="3"/>
  </r>
  <r>
    <n v="1.3833333333333309"/>
    <d v="2022-06-21T00:00:00"/>
    <d v="1899-12-30T11:57:44"/>
    <n v="190.9"/>
    <n v="0"/>
    <n v="11.5"/>
    <n v="20.100000000000001"/>
    <n v="20.399999999999999"/>
    <n v="20.9"/>
    <n v="20"/>
    <n v="0.4"/>
    <n v="1.575"/>
    <x v="3"/>
  </r>
  <r>
    <n v="1.3916666666666642"/>
    <d v="2022-06-21T00:00:00"/>
    <d v="1899-12-30T11:58:14"/>
    <n v="190.9"/>
    <n v="0"/>
    <n v="11.5"/>
    <n v="20.100000000000001"/>
    <n v="20.399999999999999"/>
    <n v="20.9"/>
    <n v="20"/>
    <n v="0.4"/>
    <n v="1.5760000000000001"/>
    <x v="3"/>
  </r>
  <r>
    <n v="1.3999999999999975"/>
    <d v="2022-06-21T00:00:00"/>
    <d v="1899-12-30T11:58:44"/>
    <n v="190.2"/>
    <n v="0"/>
    <n v="11.5"/>
    <n v="20.100000000000001"/>
    <n v="20.3"/>
    <n v="20.9"/>
    <n v="20"/>
    <n v="0.4"/>
    <n v="1.5760000000000001"/>
    <x v="3"/>
  </r>
  <r>
    <n v="1.4083333333333308"/>
    <d v="2022-06-21T00:00:00"/>
    <d v="1899-12-30T11:59:15"/>
    <n v="190.2"/>
    <n v="0"/>
    <n v="11.5"/>
    <n v="20.2"/>
    <n v="20.5"/>
    <n v="20.9"/>
    <n v="20"/>
    <n v="0.4"/>
    <n v="1.5760000000000001"/>
    <x v="3"/>
  </r>
  <r>
    <n v="1.4166666666666641"/>
    <d v="2022-06-21T00:00:00"/>
    <d v="1899-12-30T11:59:45"/>
    <n v="190.2"/>
    <n v="0"/>
    <n v="11.5"/>
    <n v="20.100000000000001"/>
    <n v="20.3"/>
    <n v="20.9"/>
    <n v="20"/>
    <n v="0.4"/>
    <n v="1.577"/>
    <x v="3"/>
  </r>
  <r>
    <n v="1.4249999999999974"/>
    <d v="2022-06-21T00:00:00"/>
    <d v="1899-12-30T12:00:15"/>
    <n v="189.5"/>
    <n v="0"/>
    <n v="12.1"/>
    <n v="20.100000000000001"/>
    <n v="20.399999999999999"/>
    <n v="20.7"/>
    <n v="20"/>
    <n v="0.4"/>
    <n v="1.577"/>
    <x v="3"/>
  </r>
  <r>
    <n v="1.4333333333333307"/>
    <d v="2022-06-21T00:00:00"/>
    <d v="1899-12-30T12:00:45"/>
    <n v="189.5"/>
    <n v="0"/>
    <n v="12.1"/>
    <n v="20.100000000000001"/>
    <n v="20.3"/>
    <n v="20.9"/>
    <n v="20"/>
    <n v="0.4"/>
    <n v="1.577"/>
    <x v="3"/>
  </r>
  <r>
    <n v="1.441666666666664"/>
    <d v="2022-06-21T00:00:00"/>
    <d v="1899-12-30T12:01:15"/>
    <n v="189.5"/>
    <n v="0"/>
    <n v="12.1"/>
    <n v="20.100000000000001"/>
    <n v="20.3"/>
    <n v="20.9"/>
    <n v="20"/>
    <n v="0.4"/>
    <n v="1.5780000000000001"/>
    <x v="3"/>
  </r>
  <r>
    <n v="1.4499999999999973"/>
    <d v="2022-06-21T00:00:00"/>
    <d v="1899-12-30T12:01:45"/>
    <n v="189.5"/>
    <n v="0"/>
    <n v="12.1"/>
    <n v="20"/>
    <n v="20.3"/>
    <n v="20.8"/>
    <n v="20"/>
    <n v="0.4"/>
    <n v="1.5780000000000001"/>
    <x v="3"/>
  </r>
  <r>
    <n v="1.4583333333333306"/>
    <d v="2022-06-21T00:00:00"/>
    <d v="1899-12-30T12:02:15"/>
    <n v="188.9"/>
    <n v="0"/>
    <n v="12.1"/>
    <n v="20"/>
    <n v="20.3"/>
    <n v="20.8"/>
    <n v="20"/>
    <n v="0.4"/>
    <n v="1.5780000000000001"/>
    <x v="3"/>
  </r>
  <r>
    <n v="1.4666666666666639"/>
    <d v="2022-06-21T00:00:00"/>
    <d v="1899-12-30T12:02:45"/>
    <n v="188.9"/>
    <n v="0"/>
    <n v="12.1"/>
    <n v="20"/>
    <n v="20.3"/>
    <n v="20.8"/>
    <n v="20"/>
    <n v="0.4"/>
    <n v="1.579"/>
    <x v="3"/>
  </r>
  <r>
    <n v="1.4749999999999972"/>
    <d v="2022-06-21T00:00:00"/>
    <d v="1899-12-30T12:03:15"/>
    <n v="188.9"/>
    <n v="0"/>
    <n v="12.8"/>
    <n v="20.100000000000001"/>
    <n v="20.3"/>
    <n v="20.9"/>
    <n v="20"/>
    <n v="0.4"/>
    <n v="1.579"/>
    <x v="3"/>
  </r>
  <r>
    <n v="1.4833333333333305"/>
    <d v="2022-06-21T00:00:00"/>
    <d v="1899-12-30T12:03:45"/>
    <n v="188.9"/>
    <n v="0"/>
    <n v="12.8"/>
    <n v="20"/>
    <n v="20.399999999999999"/>
    <n v="20.8"/>
    <n v="20"/>
    <n v="0.4"/>
    <n v="1.579"/>
    <x v="3"/>
  </r>
  <r>
    <n v="1.4916666666666638"/>
    <d v="2022-06-21T00:00:00"/>
    <d v="1899-12-30T12:04:15"/>
    <n v="188.2"/>
    <n v="0"/>
    <n v="12.8"/>
    <n v="20.100000000000001"/>
    <n v="20.3"/>
    <n v="20.9"/>
    <n v="20"/>
    <n v="0.4"/>
    <n v="1.58"/>
    <x v="3"/>
  </r>
  <r>
    <n v="1.4999999999999971"/>
    <d v="2022-06-21T00:00:00"/>
    <d v="1899-12-30T12:04:45"/>
    <n v="188.9"/>
    <n v="0"/>
    <n v="12.8"/>
    <n v="20"/>
    <n v="20.3"/>
    <n v="20.7"/>
    <n v="20"/>
    <n v="0.4"/>
    <n v="1.58"/>
    <x v="3"/>
  </r>
  <r>
    <n v="1.5083333333333304"/>
    <d v="2022-06-21T00:00:00"/>
    <d v="1899-12-30T12:05:15"/>
    <n v="188.2"/>
    <n v="0"/>
    <n v="12.8"/>
    <n v="20"/>
    <n v="20.3"/>
    <n v="20.8"/>
    <n v="20"/>
    <n v="0.4"/>
    <n v="1.58"/>
    <x v="3"/>
  </r>
  <r>
    <n v="1.5166666666666637"/>
    <d v="2022-06-21T00:00:00"/>
    <d v="1899-12-30T12:05:45"/>
    <n v="188.2"/>
    <n v="0"/>
    <n v="12.8"/>
    <n v="20"/>
    <n v="20.2"/>
    <n v="20.9"/>
    <n v="20"/>
    <n v="0.4"/>
    <n v="1.581"/>
    <x v="3"/>
  </r>
  <r>
    <n v="1.524999999999997"/>
    <d v="2022-06-21T00:00:00"/>
    <d v="1899-12-30T12:06:15"/>
    <n v="188.2"/>
    <n v="0"/>
    <n v="13.4"/>
    <n v="20"/>
    <n v="20.100000000000001"/>
    <n v="20.9"/>
    <n v="20"/>
    <n v="0.4"/>
    <n v="1.581"/>
    <x v="3"/>
  </r>
  <r>
    <n v="1.5333333333333303"/>
    <d v="2022-06-21T00:00:00"/>
    <d v="1899-12-30T12:06:45"/>
    <n v="187.5"/>
    <n v="0"/>
    <n v="13.4"/>
    <n v="20"/>
    <n v="20.3"/>
    <n v="20.8"/>
    <n v="20"/>
    <n v="0.4"/>
    <n v="1.581"/>
    <x v="3"/>
  </r>
  <r>
    <n v="1.5416666666666636"/>
    <d v="2022-06-21T00:00:00"/>
    <d v="1899-12-30T12:07:15"/>
    <n v="187.5"/>
    <n v="0"/>
    <n v="13.4"/>
    <n v="20"/>
    <n v="20.3"/>
    <n v="20.8"/>
    <n v="20"/>
    <n v="0.4"/>
    <n v="1.5820000000000001"/>
    <x v="3"/>
  </r>
  <r>
    <n v="1.5499999999999969"/>
    <d v="2022-06-21T00:00:00"/>
    <d v="1899-12-30T12:07:46"/>
    <n v="187.5"/>
    <n v="0"/>
    <n v="13.4"/>
    <n v="20"/>
    <n v="20.2"/>
    <n v="20.8"/>
    <n v="20"/>
    <n v="0.4"/>
    <n v="1.5820000000000001"/>
    <x v="3"/>
  </r>
  <r>
    <n v="1.5583333333333302"/>
    <d v="2022-06-21T00:00:00"/>
    <d v="1899-12-30T12:08:16"/>
    <n v="187.5"/>
    <n v="0"/>
    <n v="13.4"/>
    <n v="20"/>
    <n v="20.2"/>
    <n v="20.9"/>
    <n v="20"/>
    <n v="0.4"/>
    <n v="1.5820000000000001"/>
    <x v="3"/>
  </r>
  <r>
    <n v="1.5666666666666635"/>
    <d v="2022-06-21T00:00:00"/>
    <d v="1899-12-30T12:08:46"/>
    <n v="186.8"/>
    <n v="0"/>
    <n v="14"/>
    <n v="19.899999999999999"/>
    <n v="20.2"/>
    <n v="20.9"/>
    <n v="20"/>
    <n v="0.4"/>
    <n v="1.583"/>
    <x v="3"/>
  </r>
  <r>
    <n v="1.5749999999999968"/>
    <d v="2022-06-21T00:00:00"/>
    <d v="1899-12-30T12:09:16"/>
    <n v="186.8"/>
    <n v="0"/>
    <n v="14"/>
    <n v="20"/>
    <n v="20.2"/>
    <n v="20.8"/>
    <n v="20"/>
    <n v="0.4"/>
    <n v="1.583"/>
    <x v="3"/>
  </r>
  <r>
    <n v="1.5833333333333302"/>
    <d v="2022-06-21T00:00:00"/>
    <d v="1899-12-30T12:09:46"/>
    <n v="186.8"/>
    <n v="0"/>
    <n v="14"/>
    <n v="20"/>
    <n v="20.2"/>
    <n v="20.8"/>
    <n v="20"/>
    <n v="0.4"/>
    <n v="1.583"/>
    <x v="3"/>
  </r>
  <r>
    <n v="1.5916666666666635"/>
    <d v="2022-06-21T00:00:00"/>
    <d v="1899-12-30T12:10:16"/>
    <n v="186.8"/>
    <n v="0"/>
    <n v="14"/>
    <n v="20"/>
    <n v="20.2"/>
    <n v="20.7"/>
    <n v="20"/>
    <n v="0.4"/>
    <n v="1.5840000000000001"/>
    <x v="3"/>
  </r>
  <r>
    <n v="1.5999999999999968"/>
    <d v="2022-06-21T00:00:00"/>
    <d v="1899-12-30T12:10:46"/>
    <n v="186.2"/>
    <n v="0"/>
    <n v="14"/>
    <n v="20.100000000000001"/>
    <n v="20.2"/>
    <n v="20.8"/>
    <n v="20"/>
    <n v="0.4"/>
    <n v="1.5840000000000001"/>
    <x v="3"/>
  </r>
  <r>
    <n v="1.6083333333333301"/>
    <d v="2022-06-21T00:00:00"/>
    <d v="1899-12-30T12:11:16"/>
    <n v="186.8"/>
    <n v="0"/>
    <n v="14"/>
    <n v="20.100000000000001"/>
    <n v="20.2"/>
    <n v="20.8"/>
    <n v="20"/>
    <n v="0.4"/>
    <n v="1.5840000000000001"/>
    <x v="3"/>
  </r>
  <r>
    <n v="1.6166666666666634"/>
    <d v="2022-06-21T00:00:00"/>
    <d v="1899-12-30T12:11:46"/>
    <n v="186.2"/>
    <n v="0"/>
    <n v="14.7"/>
    <n v="20"/>
    <n v="20.3"/>
    <n v="20.8"/>
    <n v="20"/>
    <n v="0.4"/>
    <n v="1.585"/>
    <x v="3"/>
  </r>
  <r>
    <n v="1.6249999999999967"/>
    <d v="2022-06-21T00:00:00"/>
    <d v="1899-12-30T12:12:16"/>
    <n v="186.2"/>
    <n v="0"/>
    <n v="14.7"/>
    <n v="20"/>
    <n v="20.2"/>
    <n v="20.9"/>
    <n v="20"/>
    <n v="0.4"/>
    <n v="1.585"/>
    <x v="3"/>
  </r>
  <r>
    <n v="1.63333333333333"/>
    <d v="2022-06-21T00:00:00"/>
    <d v="1899-12-30T12:12:46"/>
    <n v="186.2"/>
    <n v="0"/>
    <n v="14.7"/>
    <n v="20"/>
    <n v="20.2"/>
    <n v="20.8"/>
    <n v="20"/>
    <n v="0.4"/>
    <n v="1.585"/>
    <x v="3"/>
  </r>
  <r>
    <n v="1.6416666666666633"/>
    <d v="2022-06-21T00:00:00"/>
    <d v="1899-12-30T12:13:16"/>
    <n v="185.5"/>
    <n v="0"/>
    <n v="14.7"/>
    <n v="20"/>
    <n v="20.2"/>
    <n v="20.8"/>
    <n v="20"/>
    <n v="0.4"/>
    <n v="1.5860000000000001"/>
    <x v="3"/>
  </r>
  <r>
    <n v="1.6499999999999966"/>
    <d v="2022-06-21T00:00:00"/>
    <d v="1899-12-30T12:13:46"/>
    <n v="185.5"/>
    <n v="0"/>
    <n v="14.7"/>
    <n v="20.100000000000001"/>
    <n v="20.2"/>
    <n v="20.8"/>
    <n v="20"/>
    <n v="0.4"/>
    <n v="1.5860000000000001"/>
    <x v="3"/>
  </r>
  <r>
    <n v="1.6583333333333299"/>
    <d v="2022-06-21T00:00:00"/>
    <d v="1899-12-30T12:14:16"/>
    <n v="185.5"/>
    <n v="0"/>
    <n v="14.7"/>
    <n v="20"/>
    <n v="20.100000000000001"/>
    <n v="20.8"/>
    <n v="20"/>
    <n v="0.4"/>
    <n v="1.5860000000000001"/>
    <x v="3"/>
  </r>
  <r>
    <n v="1.6666666666666632"/>
    <d v="2022-06-21T00:00:00"/>
    <d v="1899-12-30T12:14:46"/>
    <n v="184.8"/>
    <n v="0"/>
    <n v="15.3"/>
    <n v="20.100000000000001"/>
    <n v="20.2"/>
    <n v="20.7"/>
    <n v="20"/>
    <n v="0.4"/>
    <n v="1.587"/>
    <x v="3"/>
  </r>
  <r>
    <n v="1.6749999999999965"/>
    <d v="2022-06-21T00:00:00"/>
    <d v="1899-12-30T12:15:16"/>
    <n v="184.8"/>
    <n v="0"/>
    <n v="15.3"/>
    <n v="20"/>
    <n v="20.100000000000001"/>
    <n v="20.8"/>
    <n v="20"/>
    <n v="0.4"/>
    <n v="1.587"/>
    <x v="3"/>
  </r>
  <r>
    <n v="1.6833333333333298"/>
    <d v="2022-06-21T00:00:00"/>
    <d v="1899-12-30T12:15:46"/>
    <n v="184.8"/>
    <n v="0"/>
    <n v="15.3"/>
    <n v="20"/>
    <n v="20.2"/>
    <n v="20.8"/>
    <n v="20"/>
    <n v="0.4"/>
    <n v="1.587"/>
    <x v="3"/>
  </r>
  <r>
    <n v="1.6916666666666631"/>
    <d v="2022-06-21T00:00:00"/>
    <d v="1899-12-30T12:16:16"/>
    <n v="184.8"/>
    <n v="0"/>
    <n v="15.3"/>
    <n v="19.899999999999999"/>
    <n v="20.100000000000001"/>
    <n v="20.7"/>
    <n v="20"/>
    <n v="0.4"/>
    <n v="1.5880000000000001"/>
    <x v="3"/>
  </r>
  <r>
    <n v="1.6999999999999964"/>
    <d v="2022-06-21T00:00:00"/>
    <d v="1899-12-30T12:16:47"/>
    <n v="184.8"/>
    <n v="0"/>
    <n v="15.3"/>
    <n v="19.899999999999999"/>
    <n v="20.2"/>
    <n v="20.7"/>
    <n v="20"/>
    <n v="0.4"/>
    <n v="1.5880000000000001"/>
    <x v="3"/>
  </r>
  <r>
    <n v="1.7083333333333297"/>
    <d v="2022-06-21T00:00:00"/>
    <d v="1899-12-30T12:17:17"/>
    <n v="184.1"/>
    <n v="0"/>
    <n v="15.9"/>
    <n v="20"/>
    <n v="20.3"/>
    <n v="20.8"/>
    <n v="20"/>
    <n v="0.4"/>
    <n v="1.5880000000000001"/>
    <x v="3"/>
  </r>
  <r>
    <n v="1.716666666666663"/>
    <d v="2022-06-21T00:00:00"/>
    <d v="1899-12-30T12:17:47"/>
    <n v="184.1"/>
    <n v="0"/>
    <n v="15.9"/>
    <n v="20"/>
    <n v="20.100000000000001"/>
    <n v="20.7"/>
    <n v="20"/>
    <n v="0.4"/>
    <n v="1.589"/>
    <x v="3"/>
  </r>
  <r>
    <n v="1.7249999999999963"/>
    <d v="2022-06-21T00:00:00"/>
    <d v="1899-12-30T12:18:17"/>
    <n v="184.1"/>
    <n v="0"/>
    <n v="15.9"/>
    <n v="20"/>
    <n v="20.2"/>
    <n v="20.8"/>
    <n v="20"/>
    <n v="0.4"/>
    <n v="1.589"/>
    <x v="3"/>
  </r>
  <r>
    <n v="1.7333333333333296"/>
    <d v="2022-06-21T00:00:00"/>
    <d v="1899-12-30T12:18:47"/>
    <n v="184.1"/>
    <n v="0"/>
    <n v="15.9"/>
    <n v="20"/>
    <n v="20.2"/>
    <n v="20.8"/>
    <n v="20"/>
    <n v="0.4"/>
    <n v="1.589"/>
    <x v="3"/>
  </r>
  <r>
    <n v="1.7416666666666629"/>
    <d v="2022-06-21T00:00:00"/>
    <d v="1899-12-30T12:19:17"/>
    <n v="183.5"/>
    <n v="0"/>
    <n v="15.9"/>
    <n v="19.899999999999999"/>
    <n v="20.100000000000001"/>
    <n v="20.7"/>
    <n v="20"/>
    <n v="0.4"/>
    <n v="1.59"/>
    <x v="3"/>
  </r>
  <r>
    <n v="1.7499999999999962"/>
    <d v="2022-06-21T00:00:00"/>
    <d v="1899-12-30T12:19:47"/>
    <n v="184.1"/>
    <n v="0"/>
    <n v="16.600000000000001"/>
    <n v="20"/>
    <n v="20.2"/>
    <n v="20.8"/>
    <n v="20"/>
    <n v="0.4"/>
    <n v="1.59"/>
    <x v="3"/>
  </r>
  <r>
    <n v="1.7583333333333295"/>
    <d v="2022-06-21T00:00:00"/>
    <d v="1899-12-30T12:20:17"/>
    <n v="183.5"/>
    <n v="0"/>
    <n v="16.600000000000001"/>
    <n v="20"/>
    <n v="20.2"/>
    <n v="20.7"/>
    <n v="20"/>
    <n v="0.4"/>
    <n v="1.59"/>
    <x v="3"/>
  </r>
  <r>
    <n v="1.7666666666666628"/>
    <d v="2022-06-21T00:00:00"/>
    <d v="1899-12-30T12:20:47"/>
    <n v="183.5"/>
    <n v="0"/>
    <n v="16.600000000000001"/>
    <n v="20"/>
    <n v="20.100000000000001"/>
    <n v="20.7"/>
    <n v="20"/>
    <n v="0.4"/>
    <n v="1.591"/>
    <x v="3"/>
  </r>
  <r>
    <n v="1.7749999999999961"/>
    <d v="2022-06-21T00:00:00"/>
    <d v="1899-12-30T12:21:17"/>
    <n v="183.5"/>
    <n v="0"/>
    <n v="16.600000000000001"/>
    <n v="19.8"/>
    <n v="20.100000000000001"/>
    <n v="20.7"/>
    <n v="20"/>
    <n v="0.4"/>
    <n v="1.591"/>
    <x v="3"/>
  </r>
  <r>
    <n v="1.7833333333333294"/>
    <d v="2022-06-21T00:00:00"/>
    <d v="1899-12-30T12:21:47"/>
    <n v="182.8"/>
    <n v="0"/>
    <n v="16.600000000000001"/>
    <n v="20"/>
    <n v="20.2"/>
    <n v="20.7"/>
    <n v="20"/>
    <n v="0.4"/>
    <n v="1.591"/>
    <x v="3"/>
  </r>
  <r>
    <n v="1.7916666666666627"/>
    <d v="2022-06-21T00:00:00"/>
    <d v="1899-12-30T12:22:17"/>
    <n v="182.8"/>
    <n v="0"/>
    <n v="17.2"/>
    <n v="20"/>
    <n v="20.100000000000001"/>
    <n v="20.6"/>
    <n v="20"/>
    <n v="0.4"/>
    <n v="1.5920000000000001"/>
    <x v="3"/>
  </r>
  <r>
    <n v="1.799999999999996"/>
    <d v="2022-06-21T00:00:00"/>
    <d v="1899-12-30T12:22:47"/>
    <n v="182.8"/>
    <n v="0"/>
    <n v="17.2"/>
    <n v="19.899999999999999"/>
    <n v="20.2"/>
    <n v="20.7"/>
    <n v="20"/>
    <n v="0.4"/>
    <n v="1.5920000000000001"/>
    <x v="3"/>
  </r>
  <r>
    <n v="1.8083333333333294"/>
    <d v="2022-06-21T00:00:00"/>
    <d v="1899-12-30T12:23:17"/>
    <n v="182.1"/>
    <n v="0"/>
    <n v="17.2"/>
    <n v="20"/>
    <n v="20.2"/>
    <n v="20.7"/>
    <n v="20"/>
    <n v="0.4"/>
    <n v="1.5920000000000001"/>
    <x v="3"/>
  </r>
  <r>
    <n v="1.8166666666666627"/>
    <d v="2022-06-21T00:00:00"/>
    <d v="1899-12-30T12:23:47"/>
    <n v="182.8"/>
    <n v="0"/>
    <n v="17.2"/>
    <n v="19.8"/>
    <n v="20.2"/>
    <n v="20.8"/>
    <n v="20"/>
    <n v="0.4"/>
    <n v="1.593"/>
    <x v="3"/>
  </r>
  <r>
    <n v="1.824999999999996"/>
    <d v="2022-06-21T00:00:00"/>
    <d v="1899-12-30T12:24:17"/>
    <n v="182.1"/>
    <n v="0"/>
    <n v="17.2"/>
    <n v="20"/>
    <n v="20.100000000000001"/>
    <n v="20.7"/>
    <n v="20"/>
    <n v="0.4"/>
    <n v="1.593"/>
    <x v="3"/>
  </r>
  <r>
    <n v="1.8333333333333293"/>
    <d v="2022-06-21T00:00:00"/>
    <d v="1899-12-30T12:24:47"/>
    <n v="182.1"/>
    <n v="0"/>
    <n v="17.8"/>
    <n v="20"/>
    <n v="20.2"/>
    <n v="20.6"/>
    <n v="20"/>
    <n v="0.4"/>
    <n v="1.593"/>
    <x v="3"/>
  </r>
  <r>
    <n v="1.8416666666666626"/>
    <d v="2022-06-21T00:00:00"/>
    <d v="1899-12-30T12:25:18"/>
    <n v="182.1"/>
    <n v="0"/>
    <n v="17.8"/>
    <n v="20"/>
    <n v="20.3"/>
    <n v="20.8"/>
    <n v="20"/>
    <n v="0.4"/>
    <n v="1.5940000000000001"/>
    <x v="3"/>
  </r>
  <r>
    <n v="1.8499999999999959"/>
    <d v="2022-06-21T00:00:00"/>
    <d v="1899-12-30T12:25:48"/>
    <n v="182.1"/>
    <n v="0"/>
    <n v="17.8"/>
    <n v="19.899999999999999"/>
    <n v="20.100000000000001"/>
    <n v="20.7"/>
    <n v="20"/>
    <n v="0.4"/>
    <n v="1.5940000000000001"/>
    <x v="3"/>
  </r>
  <r>
    <n v="1.8583333333333292"/>
    <d v="2022-06-21T00:00:00"/>
    <d v="1899-12-30T12:26:18"/>
    <n v="181.4"/>
    <n v="0"/>
    <n v="17.8"/>
    <n v="19.899999999999999"/>
    <n v="20.100000000000001"/>
    <n v="20.7"/>
    <n v="20"/>
    <n v="0.4"/>
    <n v="1.5940000000000001"/>
    <x v="3"/>
  </r>
  <r>
    <n v="1.8666666666666625"/>
    <d v="2022-06-21T00:00:00"/>
    <d v="1899-12-30T12:26:48"/>
    <n v="181.4"/>
    <n v="0"/>
    <n v="17.8"/>
    <n v="19.8"/>
    <n v="20.100000000000001"/>
    <n v="20.7"/>
    <n v="20"/>
    <n v="0.4"/>
    <n v="1.595"/>
    <x v="3"/>
  </r>
  <r>
    <n v="1.8749999999999958"/>
    <d v="2022-06-21T00:00:00"/>
    <d v="1899-12-30T12:27:18"/>
    <n v="181.4"/>
    <n v="0"/>
    <n v="17.8"/>
    <n v="19.899999999999999"/>
    <n v="20.100000000000001"/>
    <n v="20.7"/>
    <n v="20"/>
    <n v="0.4"/>
    <n v="1.595"/>
    <x v="3"/>
  </r>
  <r>
    <n v="1.8833333333333291"/>
    <d v="2022-06-21T00:00:00"/>
    <d v="1899-12-30T12:27:48"/>
    <n v="181.4"/>
    <n v="0"/>
    <n v="18.5"/>
    <n v="20"/>
    <n v="20.100000000000001"/>
    <n v="20.7"/>
    <n v="20"/>
    <n v="0.5"/>
    <n v="1.595"/>
    <x v="4"/>
  </r>
  <r>
    <n v="1.8916666666666624"/>
    <d v="2022-06-21T00:00:00"/>
    <d v="1899-12-30T12:28:18"/>
    <n v="180.8"/>
    <n v="0"/>
    <n v="18.5"/>
    <n v="19.8"/>
    <n v="20.2"/>
    <n v="20.7"/>
    <n v="20"/>
    <n v="0.5"/>
    <n v="1.5960000000000001"/>
    <x v="4"/>
  </r>
  <r>
    <n v="1.8999999999999957"/>
    <d v="2022-06-21T00:00:00"/>
    <d v="1899-12-30T12:28:48"/>
    <n v="180.8"/>
    <n v="0"/>
    <n v="18.5"/>
    <n v="19.8"/>
    <n v="20.2"/>
    <n v="20.7"/>
    <n v="20"/>
    <n v="0.5"/>
    <n v="1.5960000000000001"/>
    <x v="4"/>
  </r>
  <r>
    <n v="1.908333333333329"/>
    <d v="2022-06-21T00:00:00"/>
    <d v="1899-12-30T12:29:18"/>
    <n v="180.8"/>
    <n v="0"/>
    <n v="18.5"/>
    <n v="19.8"/>
    <n v="20"/>
    <n v="20.6"/>
    <n v="20"/>
    <n v="0.5"/>
    <n v="1.597"/>
    <x v="4"/>
  </r>
  <r>
    <n v="1.9166666666666623"/>
    <d v="2022-06-21T00:00:00"/>
    <d v="1899-12-30T12:29:48"/>
    <n v="180.1"/>
    <n v="0"/>
    <n v="19.100000000000001"/>
    <n v="19.899999999999999"/>
    <n v="20.100000000000001"/>
    <n v="20.7"/>
    <n v="20"/>
    <n v="0.5"/>
    <n v="1.597"/>
    <x v="4"/>
  </r>
  <r>
    <n v="1.9249999999999956"/>
    <d v="2022-06-21T00:00:00"/>
    <d v="1899-12-30T12:30:18"/>
    <n v="180.1"/>
    <n v="0"/>
    <n v="19.100000000000001"/>
    <n v="19.899999999999999"/>
    <n v="20"/>
    <n v="20.7"/>
    <n v="20"/>
    <n v="0.5"/>
    <n v="1.597"/>
    <x v="4"/>
  </r>
  <r>
    <n v="1.9333333333333289"/>
    <d v="2022-06-21T00:00:00"/>
    <d v="1899-12-30T12:30:48"/>
    <n v="180.1"/>
    <n v="0"/>
    <n v="19.100000000000001"/>
    <n v="19.8"/>
    <n v="20.100000000000001"/>
    <n v="20.7"/>
    <n v="20"/>
    <n v="0.5"/>
    <n v="1.5980000000000001"/>
    <x v="4"/>
  </r>
  <r>
    <n v="1.9416666666666622"/>
    <d v="2022-06-21T00:00:00"/>
    <d v="1899-12-30T12:31:18"/>
    <n v="180.1"/>
    <n v="0"/>
    <n v="19.100000000000001"/>
    <n v="19.899999999999999"/>
    <n v="20.2"/>
    <n v="20.6"/>
    <n v="20"/>
    <n v="0.5"/>
    <n v="1.5980000000000001"/>
    <x v="4"/>
  </r>
  <r>
    <n v="1.9499999999999955"/>
    <d v="2022-06-21T00:00:00"/>
    <d v="1899-12-30T12:31:48"/>
    <n v="180.1"/>
    <n v="0"/>
    <n v="19.100000000000001"/>
    <n v="19.899999999999999"/>
    <n v="20.100000000000001"/>
    <n v="20.7"/>
    <n v="20"/>
    <n v="0.5"/>
    <n v="1.599"/>
    <x v="4"/>
  </r>
  <r>
    <n v="1.9583333333333288"/>
    <d v="2022-06-21T00:00:00"/>
    <d v="1899-12-30T12:32:18"/>
    <n v="179.4"/>
    <n v="0"/>
    <n v="19.7"/>
    <n v="19.8"/>
    <n v="20.100000000000001"/>
    <n v="20.7"/>
    <n v="20"/>
    <n v="0.5"/>
    <n v="1.599"/>
    <x v="4"/>
  </r>
  <r>
    <n v="1.9666666666666621"/>
    <d v="2022-06-21T00:00:00"/>
    <d v="1899-12-30T12:32:48"/>
    <n v="179.4"/>
    <n v="0"/>
    <n v="19.7"/>
    <n v="19.8"/>
    <n v="20.100000000000001"/>
    <n v="20.6"/>
    <n v="20"/>
    <n v="0.5"/>
    <n v="1.599"/>
    <x v="4"/>
  </r>
  <r>
    <n v="1.9749999999999954"/>
    <d v="2022-06-21T00:00:00"/>
    <d v="1899-12-30T12:33:18"/>
    <n v="179.4"/>
    <n v="0"/>
    <n v="19.7"/>
    <n v="19.8"/>
    <n v="20.100000000000001"/>
    <n v="20.7"/>
    <n v="20"/>
    <n v="0.5"/>
    <n v="1.6"/>
    <x v="4"/>
  </r>
  <r>
    <n v="1.9833333333333287"/>
    <d v="2022-06-21T00:00:00"/>
    <d v="1899-12-30T12:33:48"/>
    <n v="178.7"/>
    <n v="0"/>
    <n v="19.7"/>
    <n v="19.899999999999999"/>
    <n v="20"/>
    <n v="20.6"/>
    <n v="20"/>
    <n v="0.5"/>
    <n v="1.6"/>
    <x v="4"/>
  </r>
  <r>
    <n v="1.991666666666662"/>
    <d v="2022-06-21T00:00:00"/>
    <d v="1899-12-30T12:34:18"/>
    <n v="178.7"/>
    <n v="0"/>
    <n v="19.7"/>
    <n v="19.899999999999999"/>
    <n v="20.100000000000001"/>
    <n v="20.6"/>
    <n v="20"/>
    <n v="0.5"/>
    <n v="1.601"/>
    <x v="4"/>
  </r>
  <r>
    <n v="1.9999999999999953"/>
    <d v="2022-06-21T00:00:00"/>
    <d v="1899-12-30T12:34:48"/>
    <n v="178.7"/>
    <n v="0"/>
    <n v="20.399999999999999"/>
    <n v="19.899999999999999"/>
    <n v="20.100000000000001"/>
    <n v="20.6"/>
    <n v="20"/>
    <n v="0.5"/>
    <n v="1.601"/>
    <x v="4"/>
  </r>
  <r>
    <n v="2.0083333333333289"/>
    <d v="2022-06-21T00:00:00"/>
    <d v="1899-12-30T12:35:18"/>
    <n v="178.1"/>
    <n v="0"/>
    <n v="20.399999999999999"/>
    <n v="19.899999999999999"/>
    <n v="20.100000000000001"/>
    <n v="20.6"/>
    <n v="20"/>
    <n v="0.5"/>
    <n v="1.6020000000000001"/>
    <x v="4"/>
  </r>
  <r>
    <n v="2.0166666666666622"/>
    <d v="2022-06-21T00:00:00"/>
    <d v="1899-12-30T12:35:48"/>
    <n v="178.7"/>
    <n v="0"/>
    <n v="20.399999999999999"/>
    <n v="19.8"/>
    <n v="20.100000000000001"/>
    <n v="20.6"/>
    <n v="20"/>
    <n v="0.5"/>
    <n v="1.6020000000000001"/>
    <x v="4"/>
  </r>
  <r>
    <n v="2.0249999999999955"/>
    <d v="2022-06-21T00:00:00"/>
    <d v="1899-12-30T12:36:18"/>
    <n v="178.1"/>
    <n v="0"/>
    <n v="20.399999999999999"/>
    <n v="19.8"/>
    <n v="20.100000000000001"/>
    <n v="20.6"/>
    <n v="20"/>
    <n v="0.5"/>
    <n v="1.6020000000000001"/>
    <x v="4"/>
  </r>
  <r>
    <n v="2.0333333333333288"/>
    <d v="2022-06-21T00:00:00"/>
    <d v="1899-12-30T12:36:48"/>
    <n v="178.1"/>
    <n v="0"/>
    <n v="21"/>
    <n v="19.8"/>
    <n v="20"/>
    <n v="20.7"/>
    <n v="20"/>
    <n v="0.5"/>
    <n v="1.603"/>
    <x v="4"/>
  </r>
  <r>
    <n v="2.0416666666666621"/>
    <d v="2022-06-21T00:00:00"/>
    <d v="1899-12-30T12:37:18"/>
    <n v="178.1"/>
    <n v="0"/>
    <n v="21"/>
    <n v="19.899999999999999"/>
    <n v="20"/>
    <n v="20.6"/>
    <n v="20"/>
    <n v="0.5"/>
    <n v="1.603"/>
    <x v="4"/>
  </r>
  <r>
    <n v="2.0499999999999954"/>
    <d v="2022-06-21T00:00:00"/>
    <d v="1899-12-30T12:37:48"/>
    <n v="177.4"/>
    <n v="0"/>
    <n v="21"/>
    <n v="19.8"/>
    <n v="20"/>
    <n v="20.6"/>
    <n v="20"/>
    <n v="0.5"/>
    <n v="1.6040000000000001"/>
    <x v="4"/>
  </r>
  <r>
    <n v="2.0583333333333287"/>
    <d v="2022-06-21T00:00:00"/>
    <d v="1899-12-30T12:38:18"/>
    <n v="178.1"/>
    <n v="0"/>
    <n v="21"/>
    <n v="19.899999999999999"/>
    <n v="20.100000000000001"/>
    <n v="20.6"/>
    <n v="20"/>
    <n v="0.5"/>
    <n v="1.6040000000000001"/>
    <x v="4"/>
  </r>
  <r>
    <n v="2.066666666666662"/>
    <d v="2022-06-21T00:00:00"/>
    <d v="1899-12-30T12:38:49"/>
    <n v="177.4"/>
    <n v="0"/>
    <n v="21"/>
    <n v="19.899999999999999"/>
    <n v="20"/>
    <n v="20.6"/>
    <n v="20"/>
    <n v="0.5"/>
    <n v="1.6040000000000001"/>
    <x v="4"/>
  </r>
  <r>
    <n v="2.0749999999999953"/>
    <d v="2022-06-21T00:00:00"/>
    <d v="1899-12-30T12:39:19"/>
    <n v="177.4"/>
    <n v="0"/>
    <n v="21.6"/>
    <n v="19.8"/>
    <n v="20"/>
    <n v="20.7"/>
    <n v="20"/>
    <n v="0.5"/>
    <n v="1.605"/>
    <x v="4"/>
  </r>
  <r>
    <n v="2.0833333333333286"/>
    <d v="2022-06-21T00:00:00"/>
    <d v="1899-12-30T12:39:49"/>
    <n v="176.7"/>
    <n v="0"/>
    <n v="21.6"/>
    <n v="19.899999999999999"/>
    <n v="20"/>
    <n v="20.6"/>
    <n v="20"/>
    <n v="0.5"/>
    <n v="1.605"/>
    <x v="4"/>
  </r>
  <r>
    <n v="2.0916666666666619"/>
    <d v="2022-06-21T00:00:00"/>
    <d v="1899-12-30T12:40:19"/>
    <n v="176.7"/>
    <n v="0"/>
    <n v="21.6"/>
    <n v="19.899999999999999"/>
    <n v="20.100000000000001"/>
    <n v="20.7"/>
    <n v="20"/>
    <n v="0.5"/>
    <n v="1.6060000000000001"/>
    <x v="4"/>
  </r>
  <r>
    <n v="2.0999999999999952"/>
    <d v="2022-06-21T00:00:00"/>
    <d v="1899-12-30T12:40:49"/>
    <n v="176.7"/>
    <n v="0"/>
    <n v="21.6"/>
    <n v="19.899999999999999"/>
    <n v="20"/>
    <n v="20.6"/>
    <n v="20"/>
    <n v="0.5"/>
    <n v="1.6060000000000001"/>
    <x v="4"/>
  </r>
  <r>
    <n v="2.1083333333333285"/>
    <d v="2022-06-21T00:00:00"/>
    <d v="1899-12-30T12:41:19"/>
    <n v="176.7"/>
    <n v="0"/>
    <n v="22.3"/>
    <n v="19.899999999999999"/>
    <n v="20"/>
    <n v="20.6"/>
    <n v="20"/>
    <n v="0.5"/>
    <n v="1.607"/>
    <x v="4"/>
  </r>
  <r>
    <n v="2.1166666666666618"/>
    <d v="2022-06-21T00:00:00"/>
    <d v="1899-12-30T12:41:49"/>
    <n v="176.7"/>
    <n v="0"/>
    <n v="22.3"/>
    <n v="19.899999999999999"/>
    <n v="20.100000000000001"/>
    <n v="20.6"/>
    <n v="20"/>
    <n v="0.5"/>
    <n v="1.607"/>
    <x v="4"/>
  </r>
  <r>
    <n v="2.1249999999999951"/>
    <d v="2022-06-21T00:00:00"/>
    <d v="1899-12-30T12:42:19"/>
    <n v="176"/>
    <n v="0"/>
    <n v="22.3"/>
    <n v="19.7"/>
    <n v="20.100000000000001"/>
    <n v="20.6"/>
    <n v="20"/>
    <n v="0.5"/>
    <n v="1.607"/>
    <x v="4"/>
  </r>
  <r>
    <n v="2.1333333333333284"/>
    <d v="2022-06-21T00:00:00"/>
    <d v="1899-12-30T12:42:49"/>
    <n v="176"/>
    <n v="0"/>
    <n v="22.3"/>
    <n v="19.8"/>
    <n v="20"/>
    <n v="20.7"/>
    <n v="20"/>
    <n v="0.5"/>
    <n v="1.6080000000000001"/>
    <x v="4"/>
  </r>
  <r>
    <n v="2.1416666666666617"/>
    <d v="2022-06-21T00:00:00"/>
    <d v="1899-12-30T12:43:19"/>
    <n v="176"/>
    <n v="0"/>
    <n v="22.3"/>
    <n v="19.8"/>
    <n v="20"/>
    <n v="20.6"/>
    <n v="20"/>
    <n v="0.5"/>
    <n v="1.6080000000000001"/>
    <x v="4"/>
  </r>
  <r>
    <n v="2.149999999999995"/>
    <d v="2022-06-21T00:00:00"/>
    <d v="1899-12-30T12:43:49"/>
    <n v="175.4"/>
    <n v="0"/>
    <n v="22.9"/>
    <n v="19.8"/>
    <n v="20.100000000000001"/>
    <n v="20.6"/>
    <n v="20"/>
    <n v="0.5"/>
    <n v="1.609"/>
    <x v="4"/>
  </r>
  <r>
    <n v="2.1583333333333283"/>
    <d v="2022-06-21T00:00:00"/>
    <d v="1899-12-30T12:44:19"/>
    <n v="175.4"/>
    <n v="0"/>
    <n v="22.9"/>
    <n v="19.899999999999999"/>
    <n v="20"/>
    <n v="20.7"/>
    <n v="20"/>
    <n v="0.5"/>
    <n v="1.609"/>
    <x v="4"/>
  </r>
  <r>
    <n v="2.1666666666666616"/>
    <d v="2022-06-21T00:00:00"/>
    <d v="1899-12-30T12:44:49"/>
    <n v="175.4"/>
    <n v="0"/>
    <n v="22.9"/>
    <n v="19.8"/>
    <n v="20"/>
    <n v="20.7"/>
    <n v="20"/>
    <n v="0.5"/>
    <n v="1.609"/>
    <x v="4"/>
  </r>
  <r>
    <n v="2.1749999999999949"/>
    <d v="2022-06-21T00:00:00"/>
    <d v="1899-12-30T12:45:19"/>
    <n v="175.4"/>
    <n v="0"/>
    <n v="22.9"/>
    <n v="19.7"/>
    <n v="20"/>
    <n v="20.6"/>
    <n v="20"/>
    <n v="0.5"/>
    <n v="1.61"/>
    <x v="4"/>
  </r>
  <r>
    <n v="2.1833333333333282"/>
    <d v="2022-06-21T00:00:00"/>
    <d v="1899-12-30T12:45:49"/>
    <n v="174.7"/>
    <n v="0"/>
    <n v="23.5"/>
    <n v="19.7"/>
    <n v="20"/>
    <n v="20.6"/>
    <n v="20"/>
    <n v="0.5"/>
    <n v="1.61"/>
    <x v="4"/>
  </r>
  <r>
    <n v="2.1916666666666615"/>
    <d v="2022-06-21T00:00:00"/>
    <d v="1899-12-30T12:46:19"/>
    <n v="174.7"/>
    <n v="0"/>
    <n v="23.5"/>
    <n v="19.8"/>
    <n v="20"/>
    <n v="20.6"/>
    <n v="20"/>
    <n v="0.5"/>
    <n v="1.611"/>
    <x v="4"/>
  </r>
  <r>
    <n v="2.1999999999999948"/>
    <d v="2022-06-21T00:00:00"/>
    <d v="1899-12-30T12:46:49"/>
    <n v="174.7"/>
    <n v="0"/>
    <n v="23.5"/>
    <n v="19.8"/>
    <n v="19.899999999999999"/>
    <n v="20.6"/>
    <n v="20"/>
    <n v="0.5"/>
    <n v="1.611"/>
    <x v="4"/>
  </r>
  <r>
    <n v="2.2083333333333282"/>
    <d v="2022-06-21T00:00:00"/>
    <d v="1899-12-30T12:47:19"/>
    <n v="174"/>
    <n v="0"/>
    <n v="23.5"/>
    <n v="19.8"/>
    <n v="20.100000000000001"/>
    <n v="20.5"/>
    <n v="20"/>
    <n v="0.5"/>
    <n v="1.6120000000000001"/>
    <x v="4"/>
  </r>
  <r>
    <n v="2.2166666666666615"/>
    <d v="2022-06-21T00:00:00"/>
    <d v="1899-12-30T12:47:49"/>
    <n v="174"/>
    <n v="0"/>
    <n v="24.2"/>
    <n v="19.8"/>
    <n v="20.100000000000001"/>
    <n v="20.6"/>
    <n v="20"/>
    <n v="0.5"/>
    <n v="1.6120000000000001"/>
    <x v="4"/>
  </r>
  <r>
    <n v="2.2249999999999948"/>
    <d v="2022-06-21T00:00:00"/>
    <d v="1899-12-30T12:48:19"/>
    <n v="174"/>
    <n v="0"/>
    <n v="24.2"/>
    <n v="19.7"/>
    <n v="20"/>
    <n v="20.7"/>
    <n v="20"/>
    <n v="0.5"/>
    <n v="1.6120000000000001"/>
    <x v="4"/>
  </r>
  <r>
    <n v="2.2333333333333281"/>
    <d v="2022-06-21T00:00:00"/>
    <d v="1899-12-30T12:48:49"/>
    <n v="174"/>
    <n v="0"/>
    <n v="24.2"/>
    <n v="19.899999999999999"/>
    <n v="20"/>
    <n v="20.7"/>
    <n v="20"/>
    <n v="0.5"/>
    <n v="1.613"/>
    <x v="4"/>
  </r>
  <r>
    <n v="2.2416666666666614"/>
    <d v="2022-06-21T00:00:00"/>
    <d v="1899-12-30T12:49:19"/>
    <n v="174"/>
    <n v="0"/>
    <n v="24.2"/>
    <n v="19.899999999999999"/>
    <n v="20"/>
    <n v="20.6"/>
    <n v="20"/>
    <n v="0.5"/>
    <n v="1.613"/>
    <x v="4"/>
  </r>
  <r>
    <n v="2.2499999999999947"/>
    <d v="2022-06-21T00:00:00"/>
    <d v="1899-12-30T12:49:50"/>
    <n v="173.3"/>
    <n v="0"/>
    <n v="24.8"/>
    <n v="19.8"/>
    <n v="20.100000000000001"/>
    <n v="20.7"/>
    <n v="20"/>
    <n v="0.5"/>
    <n v="1.6140000000000001"/>
    <x v="4"/>
  </r>
  <r>
    <n v="2.258333333333328"/>
    <d v="2022-06-21T00:00:00"/>
    <d v="1899-12-30T12:50:20"/>
    <n v="173.3"/>
    <n v="0"/>
    <n v="24.8"/>
    <n v="19.8"/>
    <n v="19.899999999999999"/>
    <n v="20.6"/>
    <n v="20"/>
    <n v="0.5"/>
    <n v="1.6140000000000001"/>
    <x v="4"/>
  </r>
  <r>
    <n v="2.2666666666666613"/>
    <d v="2022-06-21T00:00:00"/>
    <d v="1899-12-30T12:50:50"/>
    <n v="173.3"/>
    <n v="0"/>
    <n v="24.8"/>
    <n v="19.8"/>
    <n v="20"/>
    <n v="20.6"/>
    <n v="20"/>
    <n v="0.5"/>
    <n v="1.6140000000000001"/>
    <x v="4"/>
  </r>
  <r>
    <n v="2.2749999999999946"/>
    <d v="2022-06-21T00:00:00"/>
    <d v="1899-12-30T12:51:20"/>
    <n v="172.6"/>
    <n v="0"/>
    <n v="24.8"/>
    <n v="19.8"/>
    <n v="20"/>
    <n v="20.6"/>
    <n v="20"/>
    <n v="0.5"/>
    <n v="1.615"/>
    <x v="4"/>
  </r>
  <r>
    <n v="2.2833333333333279"/>
    <d v="2022-06-21T00:00:00"/>
    <d v="1899-12-30T12:51:50"/>
    <n v="172.6"/>
    <n v="0"/>
    <n v="24.8"/>
    <n v="19.7"/>
    <n v="20"/>
    <n v="20.7"/>
    <n v="20"/>
    <n v="0.5"/>
    <n v="1.615"/>
    <x v="4"/>
  </r>
  <r>
    <n v="2.2916666666666612"/>
    <d v="2022-06-21T00:00:00"/>
    <d v="1899-12-30T12:52:20"/>
    <n v="172.6"/>
    <n v="0"/>
    <n v="25.5"/>
    <n v="19.8"/>
    <n v="19.8"/>
    <n v="20.6"/>
    <n v="20"/>
    <n v="0.5"/>
    <n v="1.6160000000000001"/>
    <x v="4"/>
  </r>
  <r>
    <n v="2.2999999999999945"/>
    <d v="2022-06-21T00:00:00"/>
    <d v="1899-12-30T12:52:50"/>
    <n v="172.6"/>
    <n v="0"/>
    <n v="25.5"/>
    <n v="19.8"/>
    <n v="20"/>
    <n v="20.5"/>
    <n v="20"/>
    <n v="0.5"/>
    <n v="1.6160000000000001"/>
    <x v="4"/>
  </r>
  <r>
    <n v="2.3083333333333278"/>
    <d v="2022-06-21T00:00:00"/>
    <d v="1899-12-30T12:53:20"/>
    <n v="172"/>
    <n v="0"/>
    <n v="25.5"/>
    <n v="19.7"/>
    <n v="20"/>
    <n v="20.7"/>
    <n v="20"/>
    <n v="0.5"/>
    <n v="1.617"/>
    <x v="4"/>
  </r>
  <r>
    <n v="2.3166666666666611"/>
    <d v="2022-06-21T00:00:00"/>
    <d v="1899-12-30T12:53:50"/>
    <n v="172"/>
    <n v="0"/>
    <n v="25.5"/>
    <n v="19.8"/>
    <n v="19.899999999999999"/>
    <n v="20.6"/>
    <n v="20"/>
    <n v="0.5"/>
    <n v="1.617"/>
    <x v="4"/>
  </r>
  <r>
    <n v="2.3249999999999944"/>
    <d v="2022-06-21T00:00:00"/>
    <d v="1899-12-30T12:54:20"/>
    <n v="172"/>
    <n v="0"/>
    <n v="26.1"/>
    <n v="19.8"/>
    <n v="20"/>
    <n v="20.6"/>
    <n v="20"/>
    <n v="0.5"/>
    <n v="1.617"/>
    <x v="4"/>
  </r>
  <r>
    <n v="2.3333333333333277"/>
    <d v="2022-06-21T00:00:00"/>
    <d v="1899-12-30T12:54:50"/>
    <n v="172"/>
    <n v="0"/>
    <n v="26.1"/>
    <n v="19.8"/>
    <n v="19.899999999999999"/>
    <n v="20.7"/>
    <n v="20"/>
    <n v="0.5"/>
    <n v="1.6180000000000001"/>
    <x v="4"/>
  </r>
  <r>
    <n v="2.341666666666661"/>
    <d v="2022-06-21T00:00:00"/>
    <d v="1899-12-30T12:55:20"/>
    <n v="171.3"/>
    <n v="0"/>
    <n v="26.1"/>
    <n v="19.8"/>
    <n v="19.899999999999999"/>
    <n v="20.6"/>
    <n v="20"/>
    <n v="0.5"/>
    <n v="1.6180000000000001"/>
    <x v="4"/>
  </r>
  <r>
    <n v="2.3499999999999943"/>
    <d v="2022-06-21T00:00:00"/>
    <d v="1899-12-30T12:55:50"/>
    <n v="171.3"/>
    <n v="0"/>
    <n v="26.1"/>
    <n v="19.8"/>
    <n v="20"/>
    <n v="20.7"/>
    <n v="20"/>
    <n v="0.5"/>
    <n v="1.619"/>
    <x v="4"/>
  </r>
  <r>
    <n v="2.3583333333333276"/>
    <d v="2022-06-21T00:00:00"/>
    <d v="1899-12-30T12:56:20"/>
    <n v="171.3"/>
    <n v="0"/>
    <n v="26.7"/>
    <n v="19.8"/>
    <n v="20"/>
    <n v="20.6"/>
    <n v="20"/>
    <n v="0.5"/>
    <n v="1.619"/>
    <x v="4"/>
  </r>
  <r>
    <n v="2.3666666666666609"/>
    <d v="2022-06-21T00:00:00"/>
    <d v="1899-12-30T12:56:50"/>
    <n v="170.6"/>
    <n v="0"/>
    <n v="26.7"/>
    <n v="19.899999999999999"/>
    <n v="20"/>
    <n v="20.399999999999999"/>
    <n v="20"/>
    <n v="0.5"/>
    <n v="1.619"/>
    <x v="4"/>
  </r>
  <r>
    <n v="2.3749999999999942"/>
    <d v="2022-06-21T00:00:00"/>
    <d v="1899-12-30T12:57:20"/>
    <n v="170.6"/>
    <n v="0"/>
    <n v="26.7"/>
    <n v="19.8"/>
    <n v="19.899999999999999"/>
    <n v="20.6"/>
    <n v="20"/>
    <n v="0.5"/>
    <n v="1.62"/>
    <x v="4"/>
  </r>
  <r>
    <n v="2.3833333333333275"/>
    <d v="2022-06-21T00:00:00"/>
    <d v="1899-12-30T12:57:50"/>
    <n v="170.6"/>
    <n v="0"/>
    <n v="26.7"/>
    <n v="19.8"/>
    <n v="20"/>
    <n v="20.7"/>
    <n v="20"/>
    <n v="0.5"/>
    <n v="1.62"/>
    <x v="4"/>
  </r>
  <r>
    <n v="2.3916666666666608"/>
    <d v="2022-06-21T00:00:00"/>
    <d v="1899-12-30T12:58:20"/>
    <n v="169.9"/>
    <n v="0"/>
    <n v="27.4"/>
    <n v="19.899999999999999"/>
    <n v="20.100000000000001"/>
    <n v="20.7"/>
    <n v="20"/>
    <n v="0.5"/>
    <n v="1.621"/>
    <x v="4"/>
  </r>
  <r>
    <n v="2.3999999999999941"/>
    <d v="2022-06-21T00:00:00"/>
    <d v="1899-12-30T12:58:50"/>
    <n v="169.9"/>
    <n v="0"/>
    <n v="27.4"/>
    <n v="19.8"/>
    <n v="20.2"/>
    <n v="20.6"/>
    <n v="20"/>
    <n v="0.6"/>
    <n v="1.621"/>
    <x v="5"/>
  </r>
  <r>
    <n v="2.4083333333333274"/>
    <d v="2022-06-21T00:00:00"/>
    <d v="1899-12-30T12:59:21"/>
    <n v="169.9"/>
    <n v="0"/>
    <n v="27.4"/>
    <n v="19.8"/>
    <n v="19.8"/>
    <n v="20.6"/>
    <n v="20"/>
    <n v="0.6"/>
    <n v="1.6220000000000001"/>
    <x v="5"/>
  </r>
  <r>
    <n v="2.4166666666666607"/>
    <d v="2022-06-21T00:00:00"/>
    <d v="1899-12-30T12:59:51"/>
    <n v="169.9"/>
    <n v="0"/>
    <n v="27.4"/>
    <n v="19.8"/>
    <n v="20"/>
    <n v="20.6"/>
    <n v="20"/>
    <n v="0.6"/>
    <n v="1.6220000000000001"/>
    <x v="5"/>
  </r>
  <r>
    <n v="2.424999999999994"/>
    <d v="2022-06-21T00:00:00"/>
    <d v="1899-12-30T13:00:21"/>
    <n v="169.3"/>
    <n v="0"/>
    <n v="28"/>
    <n v="19.7"/>
    <n v="20"/>
    <n v="20.7"/>
    <n v="20"/>
    <n v="0.6"/>
    <n v="1.623"/>
    <x v="5"/>
  </r>
  <r>
    <n v="2.4333333333333274"/>
    <d v="2022-06-21T00:00:00"/>
    <d v="1899-12-30T13:00:51"/>
    <n v="169.3"/>
    <n v="0"/>
    <n v="28"/>
    <n v="19.8"/>
    <n v="19.8"/>
    <n v="20.6"/>
    <n v="20"/>
    <n v="0.6"/>
    <n v="1.623"/>
    <x v="5"/>
  </r>
  <r>
    <n v="2.4416666666666607"/>
    <d v="2022-06-21T00:00:00"/>
    <d v="1899-12-30T13:01:21"/>
    <n v="169.3"/>
    <n v="0"/>
    <n v="28"/>
    <n v="19.8"/>
    <n v="20"/>
    <n v="20.6"/>
    <n v="20"/>
    <n v="0.6"/>
    <n v="1.6240000000000001"/>
    <x v="5"/>
  </r>
  <r>
    <n v="2.449999999999994"/>
    <d v="2022-06-21T00:00:00"/>
    <d v="1899-12-30T13:01:51"/>
    <n v="168.6"/>
    <n v="0"/>
    <n v="28"/>
    <n v="19.8"/>
    <n v="19.899999999999999"/>
    <n v="20.7"/>
    <n v="20"/>
    <n v="0.6"/>
    <n v="1.6240000000000001"/>
    <x v="5"/>
  </r>
  <r>
    <n v="2.4583333333333273"/>
    <d v="2022-06-21T00:00:00"/>
    <d v="1899-12-30T13:02:21"/>
    <n v="168.6"/>
    <n v="0"/>
    <n v="28.6"/>
    <n v="19.899999999999999"/>
    <n v="20"/>
    <n v="20.5"/>
    <n v="20"/>
    <n v="0.6"/>
    <n v="1.625"/>
    <x v="5"/>
  </r>
  <r>
    <n v="2.4666666666666606"/>
    <d v="2022-06-21T00:00:00"/>
    <d v="1899-12-30T13:02:51"/>
    <n v="168.6"/>
    <n v="0"/>
    <n v="28.6"/>
    <n v="19.8"/>
    <n v="19.899999999999999"/>
    <n v="20.6"/>
    <n v="20"/>
    <n v="0.6"/>
    <n v="1.625"/>
    <x v="5"/>
  </r>
  <r>
    <n v="2.4749999999999939"/>
    <d v="2022-06-21T00:00:00"/>
    <d v="1899-12-30T13:03:21"/>
    <n v="168.6"/>
    <n v="0"/>
    <n v="28.6"/>
    <n v="19.8"/>
    <n v="19.899999999999999"/>
    <n v="20.5"/>
    <n v="20"/>
    <n v="0.6"/>
    <n v="1.6259999999999999"/>
    <x v="5"/>
  </r>
  <r>
    <n v="2.4833333333333272"/>
    <d v="2022-06-21T00:00:00"/>
    <d v="1899-12-30T13:03:51"/>
    <n v="167.9"/>
    <n v="0"/>
    <n v="28.6"/>
    <n v="19.7"/>
    <n v="20.100000000000001"/>
    <n v="20.6"/>
    <n v="20"/>
    <n v="0.6"/>
    <n v="1.6259999999999999"/>
    <x v="5"/>
  </r>
  <r>
    <n v="2.4916666666666605"/>
    <d v="2022-06-21T00:00:00"/>
    <d v="1899-12-30T13:04:21"/>
    <n v="167.9"/>
    <n v="0"/>
    <n v="29.3"/>
    <n v="19.7"/>
    <n v="20"/>
    <n v="20.6"/>
    <n v="20"/>
    <n v="0.6"/>
    <n v="1.627"/>
    <x v="5"/>
  </r>
  <r>
    <n v="2.4999999999999938"/>
    <d v="2022-06-21T00:00:00"/>
    <d v="1899-12-30T13:04:51"/>
    <n v="167.2"/>
    <n v="0"/>
    <n v="29.3"/>
    <n v="19.8"/>
    <n v="20"/>
    <n v="20.6"/>
    <n v="20"/>
    <n v="0.6"/>
    <n v="1.627"/>
    <x v="5"/>
  </r>
  <r>
    <n v="2.5083333333333271"/>
    <d v="2022-06-21T00:00:00"/>
    <d v="1899-12-30T13:05:21"/>
    <n v="167.2"/>
    <n v="0"/>
    <n v="29.3"/>
    <n v="19.8"/>
    <n v="19.899999999999999"/>
    <n v="20.6"/>
    <n v="20"/>
    <n v="0.6"/>
    <n v="1.6279999999999999"/>
    <x v="5"/>
  </r>
  <r>
    <n v="2.5166666666666604"/>
    <d v="2022-06-21T00:00:00"/>
    <d v="1899-12-30T13:05:51"/>
    <n v="167.2"/>
    <n v="0"/>
    <n v="29.9"/>
    <n v="19.8"/>
    <n v="20"/>
    <n v="20.6"/>
    <n v="20"/>
    <n v="0.6"/>
    <n v="1.6279999999999999"/>
    <x v="5"/>
  </r>
  <r>
    <n v="2.5249999999999937"/>
    <d v="2022-06-21T00:00:00"/>
    <d v="1899-12-30T13:06:21"/>
    <n v="167.2"/>
    <n v="0"/>
    <n v="29.9"/>
    <n v="19.7"/>
    <n v="20"/>
    <n v="20.6"/>
    <n v="20"/>
    <n v="0.6"/>
    <n v="1.629"/>
    <x v="5"/>
  </r>
  <r>
    <n v="2.533333333333327"/>
    <d v="2022-06-21T00:00:00"/>
    <d v="1899-12-30T13:06:51"/>
    <n v="167.2"/>
    <n v="0"/>
    <n v="29.9"/>
    <n v="19.7"/>
    <n v="20"/>
    <n v="20.6"/>
    <n v="20"/>
    <n v="0.6"/>
    <n v="1.629"/>
    <x v="5"/>
  </r>
  <r>
    <n v="2.5416666666666603"/>
    <d v="2022-06-21T00:00:00"/>
    <d v="1899-12-30T13:07:21"/>
    <n v="166.6"/>
    <n v="0"/>
    <n v="29.9"/>
    <n v="19.8"/>
    <n v="19.899999999999999"/>
    <n v="20.6"/>
    <n v="20"/>
    <n v="0.6"/>
    <n v="1.63"/>
    <x v="5"/>
  </r>
  <r>
    <n v="2.5499999999999936"/>
    <d v="2022-06-21T00:00:00"/>
    <d v="1899-12-30T13:07:51"/>
    <n v="166.6"/>
    <n v="0"/>
    <n v="29.9"/>
    <n v="19.8"/>
    <n v="20"/>
    <n v="20.6"/>
    <n v="20"/>
    <n v="0.6"/>
    <n v="1.63"/>
    <x v="5"/>
  </r>
  <r>
    <n v="2.5583333333333269"/>
    <d v="2022-06-21T00:00:00"/>
    <d v="1899-12-30T13:08:21"/>
    <n v="166.6"/>
    <n v="0"/>
    <n v="30.5"/>
    <n v="19.8"/>
    <n v="19.899999999999999"/>
    <n v="20.6"/>
    <n v="20"/>
    <n v="0.6"/>
    <n v="1.631"/>
    <x v="5"/>
  </r>
  <r>
    <n v="2.5666666666666602"/>
    <d v="2022-06-21T00:00:00"/>
    <d v="1899-12-30T13:08:51"/>
    <n v="165.9"/>
    <n v="0"/>
    <n v="30.5"/>
    <n v="19.8"/>
    <n v="19.899999999999999"/>
    <n v="20.5"/>
    <n v="20"/>
    <n v="0.6"/>
    <n v="1.631"/>
    <x v="5"/>
  </r>
  <r>
    <n v="2.5749999999999935"/>
    <d v="2022-06-21T00:00:00"/>
    <d v="1899-12-30T13:09:21"/>
    <n v="165.9"/>
    <n v="0"/>
    <n v="30.5"/>
    <n v="19.899999999999999"/>
    <n v="20"/>
    <n v="20.5"/>
    <n v="20"/>
    <n v="0.6"/>
    <n v="1.6319999999999999"/>
    <x v="5"/>
  </r>
  <r>
    <n v="2.5833333333333268"/>
    <d v="2022-06-21T00:00:00"/>
    <d v="1899-12-30T13:09:51"/>
    <n v="165.9"/>
    <n v="0"/>
    <n v="31.2"/>
    <n v="19.8"/>
    <n v="19.899999999999999"/>
    <n v="20.6"/>
    <n v="20"/>
    <n v="0.6"/>
    <n v="1.6319999999999999"/>
    <x v="5"/>
  </r>
  <r>
    <n v="2.5916666666666601"/>
    <d v="2022-06-21T00:00:00"/>
    <d v="1899-12-30T13:10:21"/>
    <n v="165.2"/>
    <n v="0"/>
    <n v="31.2"/>
    <n v="19.8"/>
    <n v="20"/>
    <n v="20.7"/>
    <n v="20"/>
    <n v="0.6"/>
    <n v="1.633"/>
    <x v="5"/>
  </r>
  <r>
    <n v="2.5999999999999934"/>
    <d v="2022-06-21T00:00:00"/>
    <d v="1899-12-30T13:10:51"/>
    <n v="165.2"/>
    <n v="0"/>
    <n v="31.2"/>
    <n v="19.899999999999999"/>
    <n v="20"/>
    <n v="20.5"/>
    <n v="20"/>
    <n v="0.6"/>
    <n v="1.633"/>
    <x v="5"/>
  </r>
  <r>
    <n v="2.6083333333333267"/>
    <d v="2022-06-21T00:00:00"/>
    <d v="1899-12-30T13:11:21"/>
    <n v="165.2"/>
    <n v="0"/>
    <n v="31.2"/>
    <n v="19.8"/>
    <n v="20"/>
    <n v="20.6"/>
    <n v="20"/>
    <n v="0.6"/>
    <n v="1.6339999999999999"/>
    <x v="5"/>
  </r>
  <r>
    <n v="2.61666666666666"/>
    <d v="2022-06-21T00:00:00"/>
    <d v="1899-12-30T13:11:51"/>
    <n v="164.5"/>
    <n v="0"/>
    <n v="31.8"/>
    <n v="19.8"/>
    <n v="20.100000000000001"/>
    <n v="20.6"/>
    <n v="20"/>
    <n v="0.6"/>
    <n v="1.6339999999999999"/>
    <x v="5"/>
  </r>
  <r>
    <n v="2.6249999999999933"/>
    <d v="2022-06-21T00:00:00"/>
    <d v="1899-12-30T13:12:21"/>
    <n v="164.5"/>
    <n v="0"/>
    <n v="31.8"/>
    <n v="19.8"/>
    <n v="20.100000000000001"/>
    <n v="20.6"/>
    <n v="20"/>
    <n v="0.6"/>
    <n v="1.635"/>
    <x v="5"/>
  </r>
  <r>
    <n v="2.6333333333333266"/>
    <d v="2022-06-21T00:00:00"/>
    <d v="1899-12-30T13:12:52"/>
    <n v="164.5"/>
    <n v="0"/>
    <n v="31.8"/>
    <n v="19.899999999999999"/>
    <n v="20"/>
    <n v="20.6"/>
    <n v="20"/>
    <n v="0.6"/>
    <n v="1.635"/>
    <x v="5"/>
  </r>
  <r>
    <n v="2.6416666666666599"/>
    <d v="2022-06-21T00:00:00"/>
    <d v="1899-12-30T13:13:22"/>
    <n v="164.5"/>
    <n v="0"/>
    <n v="32.4"/>
    <n v="19.7"/>
    <n v="20"/>
    <n v="20.6"/>
    <n v="20"/>
    <n v="0.6"/>
    <n v="1.6359999999999999"/>
    <x v="5"/>
  </r>
  <r>
    <n v="2.6499999999999932"/>
    <d v="2022-06-21T00:00:00"/>
    <d v="1899-12-30T13:13:52"/>
    <n v="163.9"/>
    <n v="0"/>
    <n v="32.4"/>
    <n v="19.8"/>
    <n v="19.899999999999999"/>
    <n v="20.7"/>
    <n v="20"/>
    <n v="0.6"/>
    <n v="1.6359999999999999"/>
    <x v="5"/>
  </r>
  <r>
    <n v="2.6583333333333266"/>
    <d v="2022-06-21T00:00:00"/>
    <d v="1899-12-30T13:14:22"/>
    <n v="163.9"/>
    <n v="0"/>
    <n v="32.4"/>
    <n v="19.8"/>
    <n v="20"/>
    <n v="20.6"/>
    <n v="20"/>
    <n v="0.6"/>
    <n v="1.637"/>
    <x v="5"/>
  </r>
  <r>
    <n v="2.6666666666666599"/>
    <d v="2022-06-21T00:00:00"/>
    <d v="1899-12-30T13:14:52"/>
    <n v="163.9"/>
    <n v="0"/>
    <n v="32.4"/>
    <n v="19.8"/>
    <n v="20"/>
    <n v="20.6"/>
    <n v="20"/>
    <n v="0.6"/>
    <n v="1.637"/>
    <x v="5"/>
  </r>
  <r>
    <n v="2.6749999999999932"/>
    <d v="2022-06-21T00:00:00"/>
    <d v="1899-12-30T13:15:22"/>
    <n v="163.9"/>
    <n v="0"/>
    <n v="33.1"/>
    <n v="19.8"/>
    <n v="20.100000000000001"/>
    <n v="20.6"/>
    <n v="20"/>
    <n v="0.6"/>
    <n v="1.6379999999999999"/>
    <x v="5"/>
  </r>
  <r>
    <n v="2.6833333333333265"/>
    <d v="2022-06-21T00:00:00"/>
    <d v="1899-12-30T13:15:52"/>
    <n v="163.19999999999999"/>
    <n v="0"/>
    <n v="33.1"/>
    <n v="19.8"/>
    <n v="19.899999999999999"/>
    <n v="20.6"/>
    <n v="20"/>
    <n v="0.6"/>
    <n v="1.6379999999999999"/>
    <x v="5"/>
  </r>
  <r>
    <n v="2.6916666666666598"/>
    <d v="2022-06-21T00:00:00"/>
    <d v="1899-12-30T13:16:22"/>
    <n v="163.19999999999999"/>
    <n v="0"/>
    <n v="33.1"/>
    <n v="19.8"/>
    <n v="19.899999999999999"/>
    <n v="20.6"/>
    <n v="20"/>
    <n v="0.6"/>
    <n v="1.639"/>
    <x v="5"/>
  </r>
  <r>
    <n v="2.6999999999999931"/>
    <d v="2022-06-21T00:00:00"/>
    <d v="1899-12-30T13:16:52"/>
    <n v="163.19999999999999"/>
    <n v="0"/>
    <n v="33.1"/>
    <n v="19.8"/>
    <n v="20"/>
    <n v="20.7"/>
    <n v="20"/>
    <n v="0.6"/>
    <n v="1.639"/>
    <x v="5"/>
  </r>
  <r>
    <n v="2.7083333333333264"/>
    <d v="2022-06-21T00:00:00"/>
    <d v="1899-12-30T13:17:22"/>
    <n v="162.5"/>
    <n v="0"/>
    <n v="33.700000000000003"/>
    <n v="19.8"/>
    <n v="20"/>
    <n v="20.6"/>
    <n v="20"/>
    <n v="0.6"/>
    <n v="1.64"/>
    <x v="5"/>
  </r>
  <r>
    <n v="2.7166666666666597"/>
    <d v="2022-06-21T00:00:00"/>
    <d v="1899-12-30T13:17:52"/>
    <n v="162.5"/>
    <n v="0"/>
    <n v="33.700000000000003"/>
    <n v="19.8"/>
    <n v="20.100000000000001"/>
    <n v="20.5"/>
    <n v="20"/>
    <n v="0.6"/>
    <n v="1.64"/>
    <x v="5"/>
  </r>
  <r>
    <n v="2.724999999999993"/>
    <d v="2022-06-21T00:00:00"/>
    <d v="1899-12-30T13:18:22"/>
    <n v="162.5"/>
    <n v="0"/>
    <n v="33.700000000000003"/>
    <n v="19.7"/>
    <n v="20.100000000000001"/>
    <n v="20.6"/>
    <n v="20"/>
    <n v="0.6"/>
    <n v="1.641"/>
    <x v="5"/>
  </r>
  <r>
    <n v="2.7333333333333263"/>
    <d v="2022-06-21T00:00:00"/>
    <d v="1899-12-30T13:18:52"/>
    <n v="161.80000000000001"/>
    <n v="0"/>
    <n v="33.700000000000003"/>
    <n v="19.8"/>
    <n v="20"/>
    <n v="20.6"/>
    <n v="20"/>
    <n v="0.6"/>
    <n v="1.641"/>
    <x v="5"/>
  </r>
  <r>
    <n v="2.7416666666666596"/>
    <d v="2022-06-21T00:00:00"/>
    <d v="1899-12-30T13:19:22"/>
    <n v="161.80000000000001"/>
    <n v="0"/>
    <n v="34.299999999999997"/>
    <n v="19.8"/>
    <n v="19.899999999999999"/>
    <n v="20.6"/>
    <n v="20"/>
    <n v="0.6"/>
    <n v="1.6419999999999999"/>
    <x v="5"/>
  </r>
  <r>
    <n v="2.7499999999999929"/>
    <d v="2022-06-21T00:00:00"/>
    <d v="1899-12-30T13:19:52"/>
    <n v="161.19999999999999"/>
    <n v="0"/>
    <n v="34.299999999999997"/>
    <n v="19.899999999999999"/>
    <n v="20"/>
    <n v="20.6"/>
    <n v="20"/>
    <n v="0.6"/>
    <n v="1.6419999999999999"/>
    <x v="5"/>
  </r>
  <r>
    <n v="2.7583333333333262"/>
    <d v="2022-06-21T00:00:00"/>
    <d v="1899-12-30T13:20:22"/>
    <n v="161.80000000000001"/>
    <n v="0"/>
    <n v="34.299999999999997"/>
    <n v="19.899999999999999"/>
    <n v="20.100000000000001"/>
    <n v="20.6"/>
    <n v="20"/>
    <n v="0.6"/>
    <n v="1.643"/>
    <x v="5"/>
  </r>
  <r>
    <n v="2.7666666666666595"/>
    <d v="2022-06-21T00:00:00"/>
    <d v="1899-12-30T13:20:52"/>
    <n v="161.19999999999999"/>
    <n v="0"/>
    <n v="35"/>
    <n v="19.8"/>
    <n v="19.899999999999999"/>
    <n v="20.7"/>
    <n v="20"/>
    <n v="0.6"/>
    <n v="1.643"/>
    <x v="5"/>
  </r>
  <r>
    <n v="2.7749999999999928"/>
    <d v="2022-06-21T00:00:00"/>
    <d v="1899-12-30T13:21:22"/>
    <n v="161.19999999999999"/>
    <n v="0"/>
    <n v="35"/>
    <n v="19.8"/>
    <n v="20"/>
    <n v="20.6"/>
    <n v="20"/>
    <n v="0.6"/>
    <n v="1.6439999999999999"/>
    <x v="5"/>
  </r>
  <r>
    <n v="2.7833333333333261"/>
    <d v="2022-06-21T00:00:00"/>
    <d v="1899-12-30T13:21:52"/>
    <n v="160.5"/>
    <n v="0"/>
    <n v="35"/>
    <n v="19.7"/>
    <n v="20.100000000000001"/>
    <n v="20.7"/>
    <n v="20"/>
    <n v="0.6"/>
    <n v="1.6439999999999999"/>
    <x v="5"/>
  </r>
  <r>
    <n v="2.7916666666666594"/>
    <d v="2022-06-21T00:00:00"/>
    <d v="1899-12-30T13:22:22"/>
    <n v="160.5"/>
    <n v="0"/>
    <n v="35.6"/>
    <n v="19.8"/>
    <n v="20"/>
    <n v="20.7"/>
    <n v="20"/>
    <n v="0.6"/>
    <n v="1.645"/>
    <x v="5"/>
  </r>
  <r>
    <n v="2.7999999999999927"/>
    <d v="2022-06-21T00:00:00"/>
    <d v="1899-12-30T13:22:53"/>
    <n v="160.5"/>
    <n v="0"/>
    <n v="35.6"/>
    <n v="19.8"/>
    <n v="20.100000000000001"/>
    <n v="20.5"/>
    <n v="20"/>
    <n v="0.6"/>
    <n v="1.645"/>
    <x v="5"/>
  </r>
  <r>
    <n v="2.808333333333326"/>
    <d v="2022-06-21T00:00:00"/>
    <d v="1899-12-30T13:23:23"/>
    <n v="159.80000000000001"/>
    <n v="0"/>
    <n v="35.6"/>
    <n v="20"/>
    <n v="20"/>
    <n v="20.6"/>
    <n v="20"/>
    <n v="0.6"/>
    <n v="1.6459999999999999"/>
    <x v="5"/>
  </r>
  <r>
    <n v="2.8166666666666593"/>
    <d v="2022-06-21T00:00:00"/>
    <d v="1899-12-30T13:23:53"/>
    <n v="159.80000000000001"/>
    <n v="0"/>
    <n v="35.6"/>
    <n v="19.899999999999999"/>
    <n v="20"/>
    <n v="20.7"/>
    <n v="20"/>
    <n v="0.6"/>
    <n v="1.6459999999999999"/>
    <x v="5"/>
  </r>
  <r>
    <n v="2.8249999999999926"/>
    <d v="2022-06-21T00:00:00"/>
    <d v="1899-12-30T13:24:23"/>
    <n v="159.80000000000001"/>
    <n v="0"/>
    <n v="36.200000000000003"/>
    <n v="19.899999999999999"/>
    <n v="19.899999999999999"/>
    <n v="20.5"/>
    <n v="20"/>
    <n v="0.6"/>
    <n v="1.647"/>
    <x v="5"/>
  </r>
  <r>
    <n v="2.8333333333333259"/>
    <d v="2022-06-21T00:00:00"/>
    <d v="1899-12-30T13:24:53"/>
    <n v="159.80000000000001"/>
    <n v="0"/>
    <n v="36.200000000000003"/>
    <n v="19.7"/>
    <n v="20"/>
    <n v="20.5"/>
    <n v="20"/>
    <n v="0.6"/>
    <n v="1.647"/>
    <x v="5"/>
  </r>
  <r>
    <n v="2.8416666666666592"/>
    <d v="2022-06-21T00:00:00"/>
    <d v="1899-12-30T13:25:23"/>
    <n v="159.1"/>
    <n v="0"/>
    <n v="36.200000000000003"/>
    <n v="19.8"/>
    <n v="20.2"/>
    <n v="20.7"/>
    <n v="20"/>
    <n v="0.6"/>
    <n v="1.6479999999999999"/>
    <x v="5"/>
  </r>
  <r>
    <n v="2.8499999999999925"/>
    <d v="2022-06-21T00:00:00"/>
    <d v="1899-12-30T13:25:53"/>
    <n v="159.1"/>
    <n v="0"/>
    <n v="36.9"/>
    <n v="19.8"/>
    <n v="20.100000000000001"/>
    <n v="20.6"/>
    <n v="20"/>
    <n v="0.6"/>
    <n v="1.6479999999999999"/>
    <x v="5"/>
  </r>
  <r>
    <n v="2.8583333333333258"/>
    <d v="2022-06-21T00:00:00"/>
    <d v="1899-12-30T13:26:23"/>
    <n v="159.1"/>
    <n v="0"/>
    <n v="36.9"/>
    <n v="19.8"/>
    <n v="20.100000000000001"/>
    <n v="20.6"/>
    <n v="20"/>
    <n v="0.6"/>
    <n v="1.649"/>
    <x v="5"/>
  </r>
  <r>
    <n v="2.8666666666666591"/>
    <d v="2022-06-21T00:00:00"/>
    <d v="1899-12-30T13:26:53"/>
    <n v="158.5"/>
    <n v="0"/>
    <n v="36.9"/>
    <n v="19.899999999999999"/>
    <n v="20"/>
    <n v="20.6"/>
    <n v="20"/>
    <n v="0.6"/>
    <n v="1.649"/>
    <x v="5"/>
  </r>
  <r>
    <n v="2.8749999999999925"/>
    <d v="2022-06-21T00:00:00"/>
    <d v="1899-12-30T13:27:23"/>
    <n v="158.5"/>
    <n v="0"/>
    <n v="36.9"/>
    <n v="19.899999999999999"/>
    <n v="19.899999999999999"/>
    <n v="20.6"/>
    <n v="20"/>
    <n v="0.6"/>
    <n v="1.65"/>
    <x v="5"/>
  </r>
  <r>
    <n v="2.8833333333333258"/>
    <d v="2022-06-21T00:00:00"/>
    <d v="1899-12-30T13:27:53"/>
    <n v="158.5"/>
    <n v="0"/>
    <n v="37.5"/>
    <n v="19.899999999999999"/>
    <n v="20"/>
    <n v="20.6"/>
    <n v="20"/>
    <n v="0.6"/>
    <n v="1.65"/>
    <x v="5"/>
  </r>
  <r>
    <n v="2.8916666666666591"/>
    <d v="2022-06-21T00:00:00"/>
    <d v="1899-12-30T13:28:23"/>
    <n v="157.80000000000001"/>
    <n v="0"/>
    <n v="37.5"/>
    <n v="19.7"/>
    <n v="20.100000000000001"/>
    <n v="20.6"/>
    <n v="20"/>
    <n v="0.6"/>
    <n v="1.651"/>
    <x v="5"/>
  </r>
  <r>
    <n v="2.8999999999999924"/>
    <d v="2022-06-21T00:00:00"/>
    <d v="1899-12-30T13:28:53"/>
    <n v="157.80000000000001"/>
    <n v="0"/>
    <n v="37.5"/>
    <n v="19.8"/>
    <n v="19.899999999999999"/>
    <n v="20.7"/>
    <n v="20"/>
    <n v="0.6"/>
    <n v="1.651"/>
    <x v="5"/>
  </r>
  <r>
    <n v="2.9083333333333257"/>
    <d v="2022-06-21T00:00:00"/>
    <d v="1899-12-30T13:29:23"/>
    <n v="157.80000000000001"/>
    <n v="0"/>
    <n v="37.5"/>
    <n v="19.7"/>
    <n v="20.100000000000001"/>
    <n v="20.6"/>
    <n v="20"/>
    <n v="0.6"/>
    <n v="1.6519999999999999"/>
    <x v="5"/>
  </r>
  <r>
    <n v="2.916666666666659"/>
    <d v="2022-06-21T00:00:00"/>
    <d v="1899-12-30T13:29:53"/>
    <n v="157.1"/>
    <n v="0"/>
    <n v="38.200000000000003"/>
    <n v="19.8"/>
    <n v="20.100000000000001"/>
    <n v="20.6"/>
    <n v="20"/>
    <n v="0.6"/>
    <n v="1.6519999999999999"/>
    <x v="5"/>
  </r>
  <r>
    <n v="2.9249999999999923"/>
    <d v="2022-06-21T00:00:00"/>
    <d v="1899-12-30T13:30:23"/>
    <n v="157.1"/>
    <n v="0"/>
    <n v="38.200000000000003"/>
    <n v="19.899999999999999"/>
    <n v="19.899999999999999"/>
    <n v="20.7"/>
    <n v="20"/>
    <n v="0.6"/>
    <n v="1.653"/>
    <x v="5"/>
  </r>
  <r>
    <n v="2.9333333333333256"/>
    <d v="2022-06-21T00:00:00"/>
    <d v="1899-12-30T13:30:53"/>
    <n v="157.1"/>
    <n v="0"/>
    <n v="38.200000000000003"/>
    <n v="19.899999999999999"/>
    <n v="20.100000000000001"/>
    <n v="20.7"/>
    <n v="20"/>
    <n v="0.7"/>
    <n v="1.653"/>
    <x v="6"/>
  </r>
  <r>
    <n v="2.9416666666666589"/>
    <d v="2022-06-21T00:00:00"/>
    <d v="1899-12-30T13:31:23"/>
    <n v="157.1"/>
    <n v="0"/>
    <n v="38.799999999999997"/>
    <n v="19.8"/>
    <n v="20.2"/>
    <n v="20.6"/>
    <n v="20"/>
    <n v="0.7"/>
    <n v="1.6539999999999999"/>
    <x v="6"/>
  </r>
  <r>
    <n v="2.9499999999999922"/>
    <d v="2022-06-21T00:00:00"/>
    <d v="1899-12-30T13:31:53"/>
    <n v="156.4"/>
    <n v="0"/>
    <n v="38.799999999999997"/>
    <n v="19.8"/>
    <n v="20"/>
    <n v="20.6"/>
    <n v="20"/>
    <n v="0.7"/>
    <n v="1.6539999999999999"/>
    <x v="6"/>
  </r>
  <r>
    <n v="2.9583333333333255"/>
    <d v="2022-06-21T00:00:00"/>
    <d v="1899-12-30T13:32:23"/>
    <n v="156.4"/>
    <n v="0"/>
    <n v="38.799999999999997"/>
    <n v="19.899999999999999"/>
    <n v="20.100000000000001"/>
    <n v="20.7"/>
    <n v="20"/>
    <n v="0.7"/>
    <n v="1.655"/>
    <x v="6"/>
  </r>
  <r>
    <n v="2.9666666666666588"/>
    <d v="2022-06-21T00:00:00"/>
    <d v="1899-12-30T13:32:53"/>
    <n v="156.4"/>
    <n v="0"/>
    <n v="39.4"/>
    <n v="19.899999999999999"/>
    <n v="20"/>
    <n v="20.7"/>
    <n v="20"/>
    <n v="0.7"/>
    <n v="1.655"/>
    <x v="6"/>
  </r>
  <r>
    <n v="2.9749999999999921"/>
    <d v="2022-06-21T00:00:00"/>
    <d v="1899-12-30T13:33:23"/>
    <n v="155.80000000000001"/>
    <n v="0"/>
    <n v="39.4"/>
    <n v="19.8"/>
    <n v="20"/>
    <n v="20.6"/>
    <n v="20"/>
    <n v="0.7"/>
    <n v="1.6559999999999999"/>
    <x v="6"/>
  </r>
  <r>
    <n v="2.9833333333333254"/>
    <d v="2022-06-21T00:00:00"/>
    <d v="1899-12-30T13:33:53"/>
    <n v="155.80000000000001"/>
    <n v="0"/>
    <n v="39.4"/>
    <n v="19.8"/>
    <n v="19.899999999999999"/>
    <n v="20.7"/>
    <n v="20"/>
    <n v="0.7"/>
    <n v="1.657"/>
    <x v="6"/>
  </r>
  <r>
    <n v="2.9916666666666587"/>
    <d v="2022-06-21T00:00:00"/>
    <d v="1899-12-30T13:34:24"/>
    <n v="155.1"/>
    <n v="0"/>
    <n v="39.4"/>
    <n v="19.7"/>
    <n v="20"/>
    <n v="20.6"/>
    <n v="20"/>
    <n v="0.7"/>
    <n v="1.657"/>
    <x v="6"/>
  </r>
  <r>
    <n v="2.999999999999992"/>
    <d v="2022-06-21T00:00:00"/>
    <d v="1899-12-30T13:34:54"/>
    <n v="155.1"/>
    <n v="0"/>
    <n v="40.1"/>
    <n v="19.899999999999999"/>
    <n v="20"/>
    <n v="20.7"/>
    <n v="20"/>
    <n v="0.7"/>
    <n v="1.6579999999999999"/>
    <x v="6"/>
  </r>
  <r>
    <n v="3.0083333333333253"/>
    <d v="2022-06-21T00:00:00"/>
    <d v="1899-12-30T13:35:24"/>
    <n v="155.1"/>
    <n v="0"/>
    <n v="40.1"/>
    <n v="19.8"/>
    <n v="20.100000000000001"/>
    <n v="20.7"/>
    <n v="20"/>
    <n v="0.7"/>
    <n v="1.6579999999999999"/>
    <x v="6"/>
  </r>
  <r>
    <n v="3.0166666666666586"/>
    <d v="2022-06-21T00:00:00"/>
    <d v="1899-12-30T13:35:54"/>
    <n v="155.1"/>
    <n v="0"/>
    <n v="40.1"/>
    <n v="19.8"/>
    <n v="20"/>
    <n v="20.7"/>
    <n v="20"/>
    <n v="0.7"/>
    <n v="1.659"/>
    <x v="6"/>
  </r>
  <r>
    <n v="3.0249999999999919"/>
    <d v="2022-06-21T00:00:00"/>
    <d v="1899-12-30T13:36:24"/>
    <n v="154.4"/>
    <n v="0"/>
    <n v="40.700000000000003"/>
    <n v="20"/>
    <n v="20.100000000000001"/>
    <n v="20.7"/>
    <n v="20"/>
    <n v="0.7"/>
    <n v="1.66"/>
    <x v="6"/>
  </r>
  <r>
    <n v="3.0333333333333252"/>
    <d v="2022-06-21T00:00:00"/>
    <d v="1899-12-30T13:36:54"/>
    <n v="154.4"/>
    <n v="0"/>
    <n v="40.700000000000003"/>
    <n v="19.8"/>
    <n v="20"/>
    <n v="20.7"/>
    <n v="20"/>
    <n v="0.7"/>
    <n v="1.66"/>
    <x v="6"/>
  </r>
  <r>
    <n v="3.0416666666666585"/>
    <d v="2022-06-21T00:00:00"/>
    <d v="1899-12-30T13:37:24"/>
    <n v="154.4"/>
    <n v="0"/>
    <n v="40.700000000000003"/>
    <n v="19.899999999999999"/>
    <n v="20"/>
    <n v="20.5"/>
    <n v="20"/>
    <n v="0.7"/>
    <n v="1.661"/>
    <x v="6"/>
  </r>
  <r>
    <n v="3.0499999999999918"/>
    <d v="2022-06-21T00:00:00"/>
    <d v="1899-12-30T13:37:54"/>
    <n v="153.69999999999999"/>
    <n v="0"/>
    <n v="41.3"/>
    <n v="19.8"/>
    <n v="20"/>
    <n v="20.6"/>
    <n v="20"/>
    <n v="0.7"/>
    <n v="1.661"/>
    <x v="6"/>
  </r>
  <r>
    <n v="3.0583333333333251"/>
    <d v="2022-06-21T00:00:00"/>
    <d v="1899-12-30T13:38:24"/>
    <n v="153.69999999999999"/>
    <n v="0"/>
    <n v="41.3"/>
    <n v="19.899999999999999"/>
    <n v="20.100000000000001"/>
    <n v="20.7"/>
    <n v="20"/>
    <n v="0.7"/>
    <n v="1.6619999999999999"/>
    <x v="6"/>
  </r>
  <r>
    <n v="3.0666666666666584"/>
    <d v="2022-06-21T00:00:00"/>
    <d v="1899-12-30T13:38:54"/>
    <n v="153.69999999999999"/>
    <n v="0"/>
    <n v="41.3"/>
    <n v="19.8"/>
    <n v="20.2"/>
    <n v="20.7"/>
    <n v="20"/>
    <n v="0.7"/>
    <n v="1.6619999999999999"/>
    <x v="6"/>
  </r>
  <r>
    <n v="3.0749999999999917"/>
    <d v="2022-06-21T00:00:00"/>
    <d v="1899-12-30T13:39:24"/>
    <n v="153.69999999999999"/>
    <n v="0"/>
    <n v="41.3"/>
    <n v="19.8"/>
    <n v="20"/>
    <n v="20.7"/>
    <n v="20"/>
    <n v="0.7"/>
    <n v="1.663"/>
    <x v="6"/>
  </r>
  <r>
    <n v="3.083333333333325"/>
    <d v="2022-06-21T00:00:00"/>
    <d v="1899-12-30T13:39:54"/>
    <n v="153.1"/>
    <n v="0"/>
    <n v="42"/>
    <n v="19.899999999999999"/>
    <n v="20"/>
    <n v="20.7"/>
    <n v="20"/>
    <n v="0.7"/>
    <n v="1.6639999999999999"/>
    <x v="6"/>
  </r>
  <r>
    <n v="3.0916666666666583"/>
    <d v="2022-06-21T00:00:00"/>
    <d v="1899-12-30T13:40:24"/>
    <n v="153.1"/>
    <n v="0"/>
    <n v="42"/>
    <n v="19.7"/>
    <n v="20.2"/>
    <n v="20.7"/>
    <n v="20"/>
    <n v="0.7"/>
    <n v="1.6639999999999999"/>
    <x v="6"/>
  </r>
  <r>
    <n v="3.0999999999999917"/>
    <d v="2022-06-21T00:00:00"/>
    <d v="1899-12-30T13:40:54"/>
    <n v="153.1"/>
    <n v="0"/>
    <n v="42"/>
    <n v="19.8"/>
    <n v="20.100000000000001"/>
    <n v="20.7"/>
    <n v="20"/>
    <n v="0.7"/>
    <n v="1.665"/>
    <x v="6"/>
  </r>
  <r>
    <n v="3.108333333333325"/>
    <d v="2022-06-21T00:00:00"/>
    <d v="1899-12-30T13:41:24"/>
    <n v="152.4"/>
    <n v="0"/>
    <n v="42.6"/>
    <n v="19.899999999999999"/>
    <n v="20.100000000000001"/>
    <n v="20.7"/>
    <n v="20"/>
    <n v="0.7"/>
    <n v="1.665"/>
    <x v="6"/>
  </r>
  <r>
    <n v="3.1166666666666583"/>
    <d v="2022-06-21T00:00:00"/>
    <d v="1899-12-30T13:41:54"/>
    <n v="152.4"/>
    <n v="0"/>
    <n v="42.6"/>
    <n v="19.899999999999999"/>
    <n v="20.100000000000001"/>
    <n v="20.7"/>
    <n v="20"/>
    <n v="0.7"/>
    <n v="1.6659999999999999"/>
    <x v="6"/>
  </r>
  <r>
    <n v="3.1249999999999916"/>
    <d v="2022-06-21T00:00:00"/>
    <d v="1899-12-30T13:42:24"/>
    <n v="151.69999999999999"/>
    <n v="0"/>
    <n v="42.6"/>
    <n v="19.899999999999999"/>
    <n v="20.100000000000001"/>
    <n v="20.7"/>
    <n v="20"/>
    <n v="0.7"/>
    <n v="1.667"/>
    <x v="6"/>
  </r>
  <r>
    <n v="3.1333333333333249"/>
    <d v="2022-06-21T00:00:00"/>
    <d v="1899-12-30T13:42:54"/>
    <n v="151.69999999999999"/>
    <n v="0"/>
    <n v="43.2"/>
    <n v="20"/>
    <n v="20.2"/>
    <n v="20.6"/>
    <n v="20"/>
    <n v="0.7"/>
    <n v="1.667"/>
    <x v="6"/>
  </r>
  <r>
    <n v="3.1416666666666582"/>
    <d v="2022-06-21T00:00:00"/>
    <d v="1899-12-30T13:43:24"/>
    <n v="151.69999999999999"/>
    <n v="0"/>
    <n v="43.2"/>
    <n v="19.8"/>
    <n v="20"/>
    <n v="20.7"/>
    <n v="20"/>
    <n v="0.7"/>
    <n v="1.6679999999999999"/>
    <x v="6"/>
  </r>
  <r>
    <n v="3.1499999999999915"/>
    <d v="2022-06-21T00:00:00"/>
    <d v="1899-12-30T13:43:54"/>
    <n v="151.69999999999999"/>
    <n v="0"/>
    <n v="43.2"/>
    <n v="19.899999999999999"/>
    <n v="19.899999999999999"/>
    <n v="20.7"/>
    <n v="20"/>
    <n v="0.7"/>
    <n v="1.6679999999999999"/>
    <x v="6"/>
  </r>
  <r>
    <n v="3.1583333333333248"/>
    <d v="2022-06-21T00:00:00"/>
    <d v="1899-12-30T13:44:24"/>
    <n v="151"/>
    <n v="0"/>
    <n v="43.9"/>
    <n v="19.899999999999999"/>
    <n v="20.100000000000001"/>
    <n v="20.6"/>
    <n v="20"/>
    <n v="0.7"/>
    <n v="1.669"/>
    <x v="6"/>
  </r>
  <r>
    <n v="3.1666666666666581"/>
    <d v="2022-06-21T00:00:00"/>
    <d v="1899-12-30T13:44:54"/>
    <n v="151"/>
    <n v="0"/>
    <n v="43.9"/>
    <n v="19.8"/>
    <n v="20.100000000000001"/>
    <n v="20.8"/>
    <n v="20"/>
    <n v="0.7"/>
    <n v="1.669"/>
    <x v="6"/>
  </r>
  <r>
    <n v="3.1749999999999914"/>
    <d v="2022-06-21T00:00:00"/>
    <d v="1899-12-30T13:45:24"/>
    <n v="151"/>
    <n v="0"/>
    <n v="43.9"/>
    <n v="19.899999999999999"/>
    <n v="20.100000000000001"/>
    <n v="20.7"/>
    <n v="20"/>
    <n v="0.7"/>
    <n v="1.67"/>
    <x v="6"/>
  </r>
  <r>
    <n v="3.1833333333333247"/>
    <d v="2022-06-21T00:00:00"/>
    <d v="1899-12-30T13:45:54"/>
    <n v="151"/>
    <n v="0"/>
    <n v="43.9"/>
    <n v="19.8"/>
    <n v="20.2"/>
    <n v="20.7"/>
    <n v="20"/>
    <n v="0.7"/>
    <n v="1.671"/>
    <x v="6"/>
  </r>
  <r>
    <n v="3.191666666666658"/>
    <d v="2022-06-21T00:00:00"/>
    <d v="1899-12-30T13:46:24"/>
    <n v="150.4"/>
    <n v="0"/>
    <n v="44.5"/>
    <n v="19.899999999999999"/>
    <n v="20"/>
    <n v="20.7"/>
    <n v="20"/>
    <n v="0.7"/>
    <n v="1.671"/>
    <x v="6"/>
  </r>
  <r>
    <n v="3.1999999999999913"/>
    <d v="2022-06-21T00:00:00"/>
    <d v="1899-12-30T13:46:54"/>
    <n v="150.4"/>
    <n v="0"/>
    <n v="44.5"/>
    <n v="19.899999999999999"/>
    <n v="20.100000000000001"/>
    <n v="20.7"/>
    <n v="20"/>
    <n v="0.7"/>
    <n v="1.6719999999999999"/>
    <x v="6"/>
  </r>
  <r>
    <n v="3.2083333333333246"/>
    <d v="2022-06-21T00:00:00"/>
    <d v="1899-12-30T13:47:24"/>
    <n v="150.4"/>
    <n v="0"/>
    <n v="44.5"/>
    <n v="19.899999999999999"/>
    <n v="20"/>
    <n v="20.7"/>
    <n v="20"/>
    <n v="0.7"/>
    <n v="1.6719999999999999"/>
    <x v="6"/>
  </r>
  <r>
    <n v="3.2166666666666579"/>
    <d v="2022-06-21T00:00:00"/>
    <d v="1899-12-30T13:47:54"/>
    <n v="149.69999999999999"/>
    <n v="0"/>
    <n v="45.1"/>
    <n v="19.8"/>
    <n v="20"/>
    <n v="20.7"/>
    <n v="20"/>
    <n v="0.7"/>
    <n v="1.673"/>
    <x v="6"/>
  </r>
  <r>
    <n v="3.2249999999999912"/>
    <d v="2022-06-21T00:00:00"/>
    <d v="1899-12-30T13:48:25"/>
    <n v="149.69999999999999"/>
    <n v="0"/>
    <n v="45.1"/>
    <n v="19.899999999999999"/>
    <n v="20"/>
    <n v="20.7"/>
    <n v="20"/>
    <n v="0.7"/>
    <n v="1.6739999999999999"/>
    <x v="6"/>
  </r>
  <r>
    <n v="3.2333333333333245"/>
    <d v="2022-06-21T00:00:00"/>
    <d v="1899-12-30T13:48:55"/>
    <n v="149"/>
    <n v="0"/>
    <n v="45.1"/>
    <n v="19.899999999999999"/>
    <n v="20.100000000000001"/>
    <n v="20.8"/>
    <n v="20"/>
    <n v="0.7"/>
    <n v="1.6739999999999999"/>
    <x v="6"/>
  </r>
  <r>
    <n v="3.2416666666666578"/>
    <d v="2022-06-21T00:00:00"/>
    <d v="1899-12-30T13:49:25"/>
    <n v="149"/>
    <n v="0"/>
    <n v="45.8"/>
    <n v="19.8"/>
    <n v="20.100000000000001"/>
    <n v="20.6"/>
    <n v="20"/>
    <n v="0.7"/>
    <n v="1.675"/>
    <x v="6"/>
  </r>
  <r>
    <n v="3.2499999999999911"/>
    <d v="2022-06-21T00:00:00"/>
    <d v="1899-12-30T13:49:55"/>
    <n v="149"/>
    <n v="0"/>
    <n v="45.8"/>
    <n v="19.899999999999999"/>
    <n v="20.2"/>
    <n v="20.8"/>
    <n v="20"/>
    <n v="0.7"/>
    <n v="1.675"/>
    <x v="6"/>
  </r>
  <r>
    <n v="3.2583333333333244"/>
    <d v="2022-06-21T00:00:00"/>
    <d v="1899-12-30T13:50:25"/>
    <n v="148.30000000000001"/>
    <n v="0"/>
    <n v="45.8"/>
    <n v="19.899999999999999"/>
    <n v="20.100000000000001"/>
    <n v="20.6"/>
    <n v="20"/>
    <n v="0.7"/>
    <n v="1.6759999999999999"/>
    <x v="6"/>
  </r>
  <r>
    <n v="3.2666666666666577"/>
    <d v="2022-06-21T00:00:00"/>
    <d v="1899-12-30T13:50:55"/>
    <n v="148.30000000000001"/>
    <n v="0"/>
    <n v="46.4"/>
    <n v="19.899999999999999"/>
    <n v="20.2"/>
    <n v="20.7"/>
    <n v="20"/>
    <n v="0.7"/>
    <n v="1.6759999999999999"/>
    <x v="6"/>
  </r>
  <r>
    <n v="3.274999999999991"/>
    <d v="2022-06-21T00:00:00"/>
    <d v="1899-12-30T13:51:25"/>
    <n v="148.30000000000001"/>
    <n v="0"/>
    <n v="46.4"/>
    <n v="19.899999999999999"/>
    <n v="20.2"/>
    <n v="20.7"/>
    <n v="20"/>
    <n v="0.7"/>
    <n v="1.677"/>
    <x v="6"/>
  </r>
  <r>
    <n v="3.2833333333333243"/>
    <d v="2022-06-21T00:00:00"/>
    <d v="1899-12-30T13:51:55"/>
    <n v="148.30000000000001"/>
    <n v="0"/>
    <n v="46.4"/>
    <n v="19.8"/>
    <n v="20.100000000000001"/>
    <n v="20.7"/>
    <n v="20"/>
    <n v="0.7"/>
    <n v="1.6779999999999999"/>
    <x v="6"/>
  </r>
  <r>
    <n v="3.2916666666666576"/>
    <d v="2022-06-21T00:00:00"/>
    <d v="1899-12-30T13:52:25"/>
    <n v="147.6"/>
    <n v="0"/>
    <n v="47"/>
    <n v="19.8"/>
    <n v="20"/>
    <n v="20.7"/>
    <n v="20"/>
    <n v="0.7"/>
    <n v="1.6779999999999999"/>
    <x v="6"/>
  </r>
  <r>
    <n v="3.2999999999999909"/>
    <d v="2022-06-21T00:00:00"/>
    <d v="1899-12-30T13:52:55"/>
    <n v="147.6"/>
    <n v="0"/>
    <n v="47"/>
    <n v="19.8"/>
    <n v="20.100000000000001"/>
    <n v="20.7"/>
    <n v="20"/>
    <n v="0.7"/>
    <n v="1.679"/>
    <x v="6"/>
  </r>
  <r>
    <n v="3.3083333333333242"/>
    <d v="2022-06-21T00:00:00"/>
    <d v="1899-12-30T13:53:25"/>
    <n v="147.6"/>
    <n v="0"/>
    <n v="47"/>
    <n v="19.899999999999999"/>
    <n v="20.100000000000001"/>
    <n v="20.8"/>
    <n v="20"/>
    <n v="0.7"/>
    <n v="1.679"/>
    <x v="6"/>
  </r>
  <r>
    <n v="3.3166666666666575"/>
    <d v="2022-06-21T00:00:00"/>
    <d v="1899-12-30T13:53:55"/>
    <n v="147"/>
    <n v="0"/>
    <n v="47.7"/>
    <n v="19.899999999999999"/>
    <n v="20.100000000000001"/>
    <n v="20.8"/>
    <n v="20"/>
    <n v="0.7"/>
    <n v="1.68"/>
    <x v="6"/>
  </r>
  <r>
    <n v="3.3249999999999909"/>
    <d v="2022-06-21T00:00:00"/>
    <d v="1899-12-30T13:54:25"/>
    <n v="147"/>
    <n v="0"/>
    <n v="47.7"/>
    <n v="20"/>
    <n v="20.100000000000001"/>
    <n v="20.7"/>
    <n v="20"/>
    <n v="0.7"/>
    <n v="1.681"/>
    <x v="6"/>
  </r>
  <r>
    <n v="3.3333333333333242"/>
    <d v="2022-06-21T00:00:00"/>
    <d v="1899-12-30T13:54:55"/>
    <n v="146.30000000000001"/>
    <n v="0"/>
    <n v="47.7"/>
    <n v="19.899999999999999"/>
    <n v="20.100000000000001"/>
    <n v="20.7"/>
    <n v="20"/>
    <n v="0.7"/>
    <n v="1.681"/>
    <x v="6"/>
  </r>
  <r>
    <n v="3.3416666666666575"/>
    <d v="2022-06-21T00:00:00"/>
    <d v="1899-12-30T13:55:25"/>
    <n v="146.30000000000001"/>
    <n v="0"/>
    <n v="48.3"/>
    <n v="20"/>
    <n v="20.100000000000001"/>
    <n v="20.7"/>
    <n v="20"/>
    <n v="0.7"/>
    <n v="1.6819999999999999"/>
    <x v="6"/>
  </r>
  <r>
    <n v="3.3499999999999908"/>
    <d v="2022-06-21T00:00:00"/>
    <d v="1899-12-30T13:55:55"/>
    <n v="146.30000000000001"/>
    <n v="0"/>
    <n v="48.3"/>
    <n v="19.899999999999999"/>
    <n v="20.100000000000001"/>
    <n v="20.7"/>
    <n v="20"/>
    <n v="0.7"/>
    <n v="1.6819999999999999"/>
    <x v="6"/>
  </r>
  <r>
    <n v="3.3583333333333241"/>
    <d v="2022-06-21T00:00:00"/>
    <d v="1899-12-30T13:56:25"/>
    <n v="146.30000000000001"/>
    <n v="0"/>
    <n v="48.3"/>
    <n v="20"/>
    <n v="20.2"/>
    <n v="20.7"/>
    <n v="20"/>
    <n v="0.7"/>
    <n v="1.6830000000000001"/>
    <x v="6"/>
  </r>
  <r>
    <n v="3.3666666666666574"/>
    <d v="2022-06-21T00:00:00"/>
    <d v="1899-12-30T13:56:55"/>
    <n v="145.6"/>
    <n v="0"/>
    <n v="48.3"/>
    <n v="19.899999999999999"/>
    <n v="20.100000000000001"/>
    <n v="20.7"/>
    <n v="20"/>
    <n v="0.7"/>
    <n v="1.6830000000000001"/>
    <x v="6"/>
  </r>
  <r>
    <n v="3.3749999999999907"/>
    <d v="2022-06-21T00:00:00"/>
    <d v="1899-12-30T13:57:25"/>
    <n v="145.6"/>
    <n v="0"/>
    <n v="48.9"/>
    <n v="19.899999999999999"/>
    <n v="20.2"/>
    <n v="20.7"/>
    <n v="20"/>
    <n v="0.7"/>
    <n v="1.6839999999999999"/>
    <x v="6"/>
  </r>
  <r>
    <n v="3.383333333333324"/>
    <d v="2022-06-21T00:00:00"/>
    <d v="1899-12-30T13:57:55"/>
    <n v="144.9"/>
    <n v="0"/>
    <n v="48.9"/>
    <n v="19.899999999999999"/>
    <n v="20.100000000000001"/>
    <n v="20.8"/>
    <n v="20"/>
    <n v="0.7"/>
    <n v="1.6850000000000001"/>
    <x v="6"/>
  </r>
  <r>
    <n v="3.3916666666666573"/>
    <d v="2022-06-21T00:00:00"/>
    <d v="1899-12-30T13:58:25"/>
    <n v="144.9"/>
    <n v="0"/>
    <n v="48.9"/>
    <n v="20"/>
    <n v="20.2"/>
    <n v="20.7"/>
    <n v="20"/>
    <n v="0.7"/>
    <n v="1.6850000000000001"/>
    <x v="6"/>
  </r>
  <r>
    <n v="3.3999999999999906"/>
    <d v="2022-06-21T00:00:00"/>
    <d v="1899-12-30T13:58:55"/>
    <n v="144.9"/>
    <n v="0"/>
    <n v="49.6"/>
    <n v="19.899999999999999"/>
    <n v="20"/>
    <n v="20.7"/>
    <n v="20"/>
    <n v="0.7"/>
    <n v="1.6859999999999999"/>
    <x v="6"/>
  </r>
  <r>
    <n v="3.4083333333333239"/>
    <d v="2022-06-21T00:00:00"/>
    <d v="1899-12-30T13:59:25"/>
    <n v="144.9"/>
    <n v="0"/>
    <n v="49.6"/>
    <n v="20"/>
    <n v="20"/>
    <n v="20.8"/>
    <n v="20"/>
    <n v="0.7"/>
    <n v="1.6859999999999999"/>
    <x v="6"/>
  </r>
  <r>
    <n v="3.4166666666666572"/>
    <d v="2022-06-21T00:00:00"/>
    <d v="1899-12-30T13:59:55"/>
    <n v="144.30000000000001"/>
    <n v="0"/>
    <n v="49.6"/>
    <n v="20"/>
    <n v="20.100000000000001"/>
    <n v="20.8"/>
    <n v="20"/>
    <n v="0.7"/>
    <n v="1.6870000000000001"/>
    <x v="6"/>
  </r>
  <r>
    <n v="3.4249999999999905"/>
    <d v="2022-06-21T00:00:00"/>
    <d v="1899-12-30T14:00:26"/>
    <n v="144.30000000000001"/>
    <n v="0"/>
    <n v="50.2"/>
    <n v="19.899999999999999"/>
    <n v="20.2"/>
    <n v="20.8"/>
    <n v="20"/>
    <n v="0.7"/>
    <n v="1.6879999999999999"/>
    <x v="6"/>
  </r>
  <r>
    <n v="3.4333333333333238"/>
    <d v="2022-06-21T00:00:00"/>
    <d v="1899-12-30T14:00:56"/>
    <n v="144.30000000000001"/>
    <n v="0"/>
    <n v="50.2"/>
    <n v="19.899999999999999"/>
    <n v="20.2"/>
    <n v="20.7"/>
    <n v="20"/>
    <n v="0.7"/>
    <n v="1.6879999999999999"/>
    <x v="6"/>
  </r>
  <r>
    <n v="3.4416666666666571"/>
    <d v="2022-06-21T00:00:00"/>
    <d v="1899-12-30T14:01:26"/>
    <n v="143.6"/>
    <n v="0"/>
    <n v="50.8"/>
    <n v="19.8"/>
    <n v="20.100000000000001"/>
    <n v="20.8"/>
    <n v="20"/>
    <n v="0.7"/>
    <n v="1.6890000000000001"/>
    <x v="6"/>
  </r>
  <r>
    <n v="3.4499999999999904"/>
    <d v="2022-06-21T00:00:00"/>
    <d v="1899-12-30T14:01:56"/>
    <n v="143.6"/>
    <n v="0"/>
    <n v="50.8"/>
    <n v="20"/>
    <n v="20.100000000000001"/>
    <n v="20.7"/>
    <n v="20"/>
    <n v="0.7"/>
    <n v="1.6890000000000001"/>
    <x v="6"/>
  </r>
  <r>
    <n v="3.4583333333333237"/>
    <d v="2022-06-21T00:00:00"/>
    <d v="1899-12-30T14:02:26"/>
    <n v="143.6"/>
    <n v="0"/>
    <n v="50.8"/>
    <n v="20"/>
    <n v="20.2"/>
    <n v="20.8"/>
    <n v="20"/>
    <n v="0.7"/>
    <n v="1.69"/>
    <x v="6"/>
  </r>
  <r>
    <n v="3.466666666666657"/>
    <d v="2022-06-21T00:00:00"/>
    <d v="1899-12-30T14:02:56"/>
    <n v="142.9"/>
    <n v="0"/>
    <n v="50.8"/>
    <n v="20"/>
    <n v="20.100000000000001"/>
    <n v="20.7"/>
    <n v="20"/>
    <n v="0.7"/>
    <n v="1.69"/>
    <x v="6"/>
  </r>
  <r>
    <n v="3.4749999999999903"/>
    <d v="2022-06-21T00:00:00"/>
    <d v="1899-12-30T14:03:26"/>
    <n v="142.9"/>
    <n v="0"/>
    <n v="51.5"/>
    <n v="20"/>
    <n v="20.3"/>
    <n v="20.7"/>
    <n v="20"/>
    <n v="0.7"/>
    <n v="1.6910000000000001"/>
    <x v="6"/>
  </r>
  <r>
    <n v="3.4833333333333236"/>
    <d v="2022-06-21T00:00:00"/>
    <d v="1899-12-30T14:03:56"/>
    <n v="142.19999999999999"/>
    <n v="0"/>
    <n v="51.5"/>
    <n v="19.8"/>
    <n v="20.100000000000001"/>
    <n v="20.8"/>
    <n v="20"/>
    <n v="0.7"/>
    <n v="1.6919999999999999"/>
    <x v="6"/>
  </r>
  <r>
    <n v="3.4916666666666569"/>
    <d v="2022-06-21T00:00:00"/>
    <d v="1899-12-30T14:04:26"/>
    <n v="142.19999999999999"/>
    <n v="0"/>
    <n v="51.5"/>
    <n v="20"/>
    <n v="20.2"/>
    <n v="20.8"/>
    <n v="20"/>
    <n v="0.7"/>
    <n v="1.6919999999999999"/>
    <x v="6"/>
  </r>
  <r>
    <n v="3.4999999999999902"/>
    <d v="2022-06-21T00:00:00"/>
    <d v="1899-12-30T14:04:56"/>
    <n v="142.19999999999999"/>
    <n v="0"/>
    <n v="52.1"/>
    <n v="20"/>
    <n v="20.2"/>
    <n v="20.8"/>
    <n v="20"/>
    <n v="0.7"/>
    <n v="1.6930000000000001"/>
    <x v="6"/>
  </r>
  <r>
    <n v="3.5083333333333235"/>
    <d v="2022-06-21T00:00:00"/>
    <d v="1899-12-30T14:05:26"/>
    <n v="141.6"/>
    <n v="0"/>
    <n v="52.1"/>
    <n v="19.899999999999999"/>
    <n v="20.3"/>
    <n v="20.7"/>
    <n v="20"/>
    <n v="0.8"/>
    <n v="1.6930000000000001"/>
    <x v="7"/>
  </r>
  <r>
    <n v="3.5166666666666568"/>
    <d v="2022-06-21T00:00:00"/>
    <d v="1899-12-30T14:05:56"/>
    <n v="141.6"/>
    <n v="0"/>
    <n v="52.8"/>
    <n v="19.899999999999999"/>
    <n v="20.100000000000001"/>
    <n v="20.7"/>
    <n v="20"/>
    <n v="0.8"/>
    <n v="1.694"/>
    <x v="7"/>
  </r>
  <r>
    <n v="3.5249999999999901"/>
    <d v="2022-06-21T00:00:00"/>
    <d v="1899-12-30T14:06:26"/>
    <n v="140.9"/>
    <n v="0"/>
    <n v="52.8"/>
    <n v="19.899999999999999"/>
    <n v="20.2"/>
    <n v="20.7"/>
    <n v="20"/>
    <n v="0.8"/>
    <n v="1.6950000000000001"/>
    <x v="7"/>
  </r>
  <r>
    <n v="3.5333333333333234"/>
    <d v="2022-06-21T00:00:00"/>
    <d v="1899-12-30T14:06:56"/>
    <n v="140.9"/>
    <n v="0"/>
    <n v="52.8"/>
    <n v="19.899999999999999"/>
    <n v="20.100000000000001"/>
    <n v="20.8"/>
    <n v="20"/>
    <n v="0.8"/>
    <n v="1.6950000000000001"/>
    <x v="7"/>
  </r>
  <r>
    <n v="3.5416666666666567"/>
    <d v="2022-06-21T00:00:00"/>
    <d v="1899-12-30T14:07:26"/>
    <n v="140.9"/>
    <n v="0"/>
    <n v="52.8"/>
    <n v="20"/>
    <n v="20.100000000000001"/>
    <n v="20.9"/>
    <n v="20"/>
    <n v="0.8"/>
    <n v="1.696"/>
    <x v="7"/>
  </r>
  <r>
    <n v="3.5499999999999901"/>
    <d v="2022-06-21T00:00:00"/>
    <d v="1899-12-30T14:07:56"/>
    <n v="140.9"/>
    <n v="0"/>
    <n v="53.4"/>
    <n v="20"/>
    <n v="20.100000000000001"/>
    <n v="20.8"/>
    <n v="20"/>
    <n v="0.8"/>
    <n v="1.6970000000000001"/>
    <x v="7"/>
  </r>
  <r>
    <n v="3.5583333333333234"/>
    <d v="2022-06-21T00:00:00"/>
    <d v="1899-12-30T14:08:26"/>
    <n v="140.19999999999999"/>
    <n v="0"/>
    <n v="53.4"/>
    <n v="20"/>
    <n v="20.2"/>
    <n v="20.8"/>
    <n v="20"/>
    <n v="0.8"/>
    <n v="1.6970000000000001"/>
    <x v="7"/>
  </r>
  <r>
    <n v="3.5666666666666567"/>
    <d v="2022-06-21T00:00:00"/>
    <d v="1899-12-30T14:08:57"/>
    <n v="140.19999999999999"/>
    <n v="0"/>
    <n v="53.4"/>
    <n v="19.899999999999999"/>
    <n v="20.2"/>
    <n v="20.8"/>
    <n v="20"/>
    <n v="0.8"/>
    <n v="1.698"/>
    <x v="7"/>
  </r>
  <r>
    <n v="3.57499999999999"/>
    <d v="2022-06-21T00:00:00"/>
    <d v="1899-12-30T14:09:27"/>
    <n v="140.19999999999999"/>
    <n v="0"/>
    <n v="54"/>
    <n v="20"/>
    <n v="20.2"/>
    <n v="20.8"/>
    <n v="20"/>
    <n v="0.8"/>
    <n v="1.6990000000000001"/>
    <x v="7"/>
  </r>
  <r>
    <n v="3.5833333333333233"/>
    <d v="2022-06-21T00:00:00"/>
    <d v="1899-12-30T14:09:57"/>
    <n v="139.5"/>
    <n v="0"/>
    <n v="54"/>
    <n v="20"/>
    <n v="20.2"/>
    <n v="20.7"/>
    <n v="20"/>
    <n v="0.8"/>
    <n v="1.6990000000000001"/>
    <x v="7"/>
  </r>
  <r>
    <n v="3.5916666666666566"/>
    <d v="2022-06-21T00:00:00"/>
    <d v="1899-12-30T14:10:27"/>
    <n v="139.5"/>
    <n v="0"/>
    <n v="54"/>
    <n v="20"/>
    <n v="20.2"/>
    <n v="20.8"/>
    <n v="20"/>
    <n v="0.8"/>
    <n v="1.7"/>
    <x v="7"/>
  </r>
  <r>
    <n v="3.5999999999999899"/>
    <d v="2022-06-21T00:00:00"/>
    <d v="1899-12-30T14:10:57"/>
    <n v="138.9"/>
    <n v="0"/>
    <n v="54.7"/>
    <n v="19.899999999999999"/>
    <n v="20.3"/>
    <n v="20.7"/>
    <n v="20"/>
    <n v="0.8"/>
    <n v="1.7010000000000001"/>
    <x v="7"/>
  </r>
  <r>
    <n v="3.6083333333333232"/>
    <d v="2022-06-21T00:00:00"/>
    <d v="1899-12-30T14:11:27"/>
    <n v="138.9"/>
    <n v="0"/>
    <n v="54.7"/>
    <n v="19.899999999999999"/>
    <n v="20.2"/>
    <n v="20.8"/>
    <n v="20"/>
    <n v="0.8"/>
    <n v="1.7010000000000001"/>
    <x v="7"/>
  </r>
  <r>
    <n v="3.6166666666666565"/>
    <d v="2022-06-21T00:00:00"/>
    <d v="1899-12-30T14:11:57"/>
    <n v="138.9"/>
    <n v="0"/>
    <n v="54.7"/>
    <n v="20"/>
    <n v="20.100000000000001"/>
    <n v="20.8"/>
    <n v="20"/>
    <n v="0.8"/>
    <n v="1.702"/>
    <x v="7"/>
  </r>
  <r>
    <n v="3.6249999999999898"/>
    <d v="2022-06-21T00:00:00"/>
    <d v="1899-12-30T14:12:27"/>
    <n v="138.9"/>
    <n v="0"/>
    <n v="55.3"/>
    <n v="19.899999999999999"/>
    <n v="20.100000000000001"/>
    <n v="20.8"/>
    <n v="20"/>
    <n v="0.8"/>
    <n v="1.7030000000000001"/>
    <x v="7"/>
  </r>
  <r>
    <n v="3.6333333333333231"/>
    <d v="2022-06-21T00:00:00"/>
    <d v="1899-12-30T14:12:57"/>
    <n v="138.19999999999999"/>
    <n v="0"/>
    <n v="55.3"/>
    <n v="20"/>
    <n v="20.100000000000001"/>
    <n v="20.8"/>
    <n v="20"/>
    <n v="0.8"/>
    <n v="1.7030000000000001"/>
    <x v="7"/>
  </r>
  <r>
    <n v="3.6416666666666564"/>
    <d v="2022-06-21T00:00:00"/>
    <d v="1899-12-30T14:13:27"/>
    <n v="138.19999999999999"/>
    <n v="0"/>
    <n v="55.3"/>
    <n v="19.899999999999999"/>
    <n v="20.2"/>
    <n v="20.7"/>
    <n v="20"/>
    <n v="0.8"/>
    <n v="1.704"/>
    <x v="7"/>
  </r>
  <r>
    <n v="3.6499999999999897"/>
    <d v="2022-06-21T00:00:00"/>
    <d v="1899-12-30T14:13:57"/>
    <n v="137.5"/>
    <n v="0"/>
    <n v="55.9"/>
    <n v="20"/>
    <n v="20.2"/>
    <n v="20.8"/>
    <n v="20"/>
    <n v="0.8"/>
    <n v="1.7050000000000001"/>
    <x v="7"/>
  </r>
  <r>
    <n v="3.658333333333323"/>
    <d v="2022-06-21T00:00:00"/>
    <d v="1899-12-30T14:14:27"/>
    <n v="137.5"/>
    <n v="0"/>
    <n v="55.9"/>
    <n v="20"/>
    <n v="20.3"/>
    <n v="20.8"/>
    <n v="20"/>
    <n v="0.8"/>
    <n v="1.7050000000000001"/>
    <x v="7"/>
  </r>
  <r>
    <n v="3.6666666666666563"/>
    <d v="2022-06-21T00:00:00"/>
    <d v="1899-12-30T14:14:57"/>
    <n v="137.5"/>
    <n v="0"/>
    <n v="55.9"/>
    <n v="20"/>
    <n v="20.2"/>
    <n v="20.8"/>
    <n v="20"/>
    <n v="0.8"/>
    <n v="1.706"/>
    <x v="7"/>
  </r>
  <r>
    <n v="3.6749999999999896"/>
    <d v="2022-06-21T00:00:00"/>
    <d v="1899-12-30T14:15:27"/>
    <n v="136.80000000000001"/>
    <n v="0"/>
    <n v="56.6"/>
    <n v="19.899999999999999"/>
    <n v="20.2"/>
    <n v="20.8"/>
    <n v="20"/>
    <n v="0.8"/>
    <n v="1.7070000000000001"/>
    <x v="7"/>
  </r>
  <r>
    <n v="3.6833333333333229"/>
    <d v="2022-06-21T00:00:00"/>
    <d v="1899-12-30T14:15:57"/>
    <n v="136.80000000000001"/>
    <n v="0"/>
    <n v="56.6"/>
    <n v="20"/>
    <n v="20.2"/>
    <n v="20.8"/>
    <n v="20"/>
    <n v="0.8"/>
    <n v="1.7070000000000001"/>
    <x v="7"/>
  </r>
  <r>
    <n v="3.6916666666666562"/>
    <d v="2022-06-21T00:00:00"/>
    <d v="1899-12-30T14:16:27"/>
    <n v="136.80000000000001"/>
    <n v="0"/>
    <n v="57.2"/>
    <n v="20"/>
    <n v="20.2"/>
    <n v="20.9"/>
    <n v="20"/>
    <n v="0.8"/>
    <n v="1.708"/>
    <x v="7"/>
  </r>
  <r>
    <n v="3.6999999999999895"/>
    <d v="2022-06-21T00:00:00"/>
    <d v="1899-12-30T14:16:57"/>
    <n v="136.19999999999999"/>
    <n v="0"/>
    <n v="57.2"/>
    <n v="20"/>
    <n v="20.2"/>
    <n v="20.8"/>
    <n v="20"/>
    <n v="0.8"/>
    <n v="1.7090000000000001"/>
    <x v="7"/>
  </r>
  <r>
    <n v="3.7083333333333228"/>
    <d v="2022-06-21T00:00:00"/>
    <d v="1899-12-30T14:17:28"/>
    <n v="136.19999999999999"/>
    <n v="0"/>
    <n v="57.2"/>
    <n v="19.899999999999999"/>
    <n v="20.2"/>
    <n v="20.7"/>
    <n v="20"/>
    <n v="0.8"/>
    <n v="1.7090000000000001"/>
    <x v="7"/>
  </r>
  <r>
    <n v="3.7166666666666561"/>
    <d v="2022-06-21T00:00:00"/>
    <d v="1899-12-30T14:17:58"/>
    <n v="136.19999999999999"/>
    <n v="0"/>
    <n v="57.8"/>
    <n v="20"/>
    <n v="20.2"/>
    <n v="20.9"/>
    <n v="20"/>
    <n v="0.8"/>
    <n v="1.71"/>
    <x v="7"/>
  </r>
  <r>
    <n v="3.7249999999999894"/>
    <d v="2022-06-21T00:00:00"/>
    <d v="1899-12-30T14:18:28"/>
    <n v="135.5"/>
    <n v="0"/>
    <n v="57.8"/>
    <n v="20"/>
    <n v="20.2"/>
    <n v="20.8"/>
    <n v="20"/>
    <n v="0.8"/>
    <n v="1.7110000000000001"/>
    <x v="7"/>
  </r>
  <r>
    <n v="3.7333333333333227"/>
    <d v="2022-06-21T00:00:00"/>
    <d v="1899-12-30T14:18:58"/>
    <n v="135.5"/>
    <n v="0"/>
    <n v="57.8"/>
    <n v="20"/>
    <n v="20.2"/>
    <n v="20.8"/>
    <n v="20"/>
    <n v="0.8"/>
    <n v="1.7110000000000001"/>
    <x v="7"/>
  </r>
  <r>
    <n v="3.741666666666656"/>
    <d v="2022-06-21T00:00:00"/>
    <d v="1899-12-30T14:19:28"/>
    <n v="134.80000000000001"/>
    <n v="0"/>
    <n v="57.8"/>
    <n v="20.100000000000001"/>
    <n v="20.2"/>
    <n v="20.8"/>
    <n v="20"/>
    <n v="0.8"/>
    <n v="1.712"/>
    <x v="7"/>
  </r>
  <r>
    <n v="3.7499999999999893"/>
    <d v="2022-06-21T00:00:00"/>
    <d v="1899-12-30T14:19:58"/>
    <n v="134.80000000000001"/>
    <n v="0"/>
    <n v="58.5"/>
    <n v="20"/>
    <n v="20.2"/>
    <n v="20.8"/>
    <n v="20"/>
    <n v="0.8"/>
    <n v="1.7130000000000001"/>
    <x v="7"/>
  </r>
  <r>
    <n v="3.7583333333333226"/>
    <d v="2022-06-21T00:00:00"/>
    <d v="1899-12-30T14:20:28"/>
    <n v="134.80000000000001"/>
    <n v="0"/>
    <n v="58.5"/>
    <n v="20"/>
    <n v="20.2"/>
    <n v="20.9"/>
    <n v="20"/>
    <n v="0.8"/>
    <n v="1.7130000000000001"/>
    <x v="7"/>
  </r>
  <r>
    <n v="3.7666666666666559"/>
    <d v="2022-06-21T00:00:00"/>
    <d v="1899-12-30T14:20:58"/>
    <n v="134.80000000000001"/>
    <n v="0"/>
    <n v="59.1"/>
    <n v="20"/>
    <n v="20.2"/>
    <n v="20.8"/>
    <n v="20"/>
    <n v="0.8"/>
    <n v="1.714"/>
    <x v="7"/>
  </r>
  <r>
    <n v="3.7749999999999893"/>
    <d v="2022-06-21T00:00:00"/>
    <d v="1899-12-30T14:21:28"/>
    <n v="134.1"/>
    <n v="0"/>
    <n v="59.1"/>
    <n v="20"/>
    <n v="20.2"/>
    <n v="20.8"/>
    <n v="20"/>
    <n v="0.8"/>
    <n v="1.7150000000000001"/>
    <x v="7"/>
  </r>
  <r>
    <n v="3.7833333333333226"/>
    <d v="2022-06-21T00:00:00"/>
    <d v="1899-12-30T14:21:58"/>
    <n v="134.1"/>
    <n v="0"/>
    <n v="59.1"/>
    <n v="20"/>
    <n v="20.2"/>
    <n v="20.8"/>
    <n v="20"/>
    <n v="0.8"/>
    <n v="1.7150000000000001"/>
    <x v="7"/>
  </r>
  <r>
    <n v="3.7916666666666559"/>
    <d v="2022-06-21T00:00:00"/>
    <d v="1899-12-30T14:22:28"/>
    <n v="134.1"/>
    <n v="0"/>
    <n v="59.7"/>
    <n v="20"/>
    <n v="20.2"/>
    <n v="20.9"/>
    <n v="20"/>
    <n v="0.8"/>
    <n v="1.716"/>
    <x v="7"/>
  </r>
  <r>
    <n v="3.7999999999999892"/>
    <d v="2022-06-21T00:00:00"/>
    <d v="1899-12-30T14:22:58"/>
    <n v="133.5"/>
    <n v="0"/>
    <n v="59.7"/>
    <n v="20"/>
    <n v="20.2"/>
    <n v="20.8"/>
    <n v="20"/>
    <n v="0.8"/>
    <n v="1.7170000000000001"/>
    <x v="7"/>
  </r>
  <r>
    <n v="3.8083333333333225"/>
    <d v="2022-06-21T00:00:00"/>
    <d v="1899-12-30T14:23:28"/>
    <n v="133.5"/>
    <n v="0"/>
    <n v="59.7"/>
    <n v="20"/>
    <n v="20.2"/>
    <n v="20.8"/>
    <n v="20"/>
    <n v="0.8"/>
    <n v="1.7170000000000001"/>
    <x v="7"/>
  </r>
  <r>
    <n v="3.8166666666666558"/>
    <d v="2022-06-21T00:00:00"/>
    <d v="1899-12-30T14:23:58"/>
    <n v="132.80000000000001"/>
    <n v="0"/>
    <n v="60.4"/>
    <n v="20"/>
    <n v="20.3"/>
    <n v="20.8"/>
    <n v="20"/>
    <n v="0.8"/>
    <n v="1.718"/>
    <x v="7"/>
  </r>
  <r>
    <n v="3.8249999999999891"/>
    <d v="2022-06-21T00:00:00"/>
    <d v="1899-12-30T14:24:28"/>
    <n v="132.80000000000001"/>
    <n v="0"/>
    <n v="60.4"/>
    <n v="19.899999999999999"/>
    <n v="20.2"/>
    <n v="20.8"/>
    <n v="20"/>
    <n v="0.8"/>
    <n v="1.7190000000000001"/>
    <x v="7"/>
  </r>
  <r>
    <n v="3.8333333333333224"/>
    <d v="2022-06-21T00:00:00"/>
    <d v="1899-12-30T14:24:58"/>
    <n v="132.80000000000001"/>
    <n v="0"/>
    <n v="60.4"/>
    <n v="20"/>
    <n v="20.3"/>
    <n v="20.8"/>
    <n v="20"/>
    <n v="0.8"/>
    <n v="1.7190000000000001"/>
    <x v="7"/>
  </r>
  <r>
    <n v="3.8416666666666557"/>
    <d v="2022-06-21T00:00:00"/>
    <d v="1899-12-30T14:25:28"/>
    <n v="132.1"/>
    <n v="0"/>
    <n v="61"/>
    <n v="20"/>
    <n v="20.2"/>
    <n v="20.8"/>
    <n v="20"/>
    <n v="0.8"/>
    <n v="1.72"/>
    <x v="7"/>
  </r>
  <r>
    <n v="3.849999999999989"/>
    <d v="2022-06-21T00:00:00"/>
    <d v="1899-12-30T14:25:58"/>
    <n v="132.1"/>
    <n v="0"/>
    <n v="61"/>
    <n v="19.899999999999999"/>
    <n v="20.2"/>
    <n v="20.9"/>
    <n v="20"/>
    <n v="0.8"/>
    <n v="1.7210000000000001"/>
    <x v="7"/>
  </r>
  <r>
    <n v="3.8583333333333223"/>
    <d v="2022-06-21T00:00:00"/>
    <d v="1899-12-30T14:26:28"/>
    <n v="132.1"/>
    <n v="0"/>
    <n v="61"/>
    <n v="20"/>
    <n v="20.3"/>
    <n v="20.9"/>
    <n v="20"/>
    <n v="0.8"/>
    <n v="1.7210000000000001"/>
    <x v="7"/>
  </r>
  <r>
    <n v="3.8666666666666556"/>
    <d v="2022-06-21T00:00:00"/>
    <d v="1899-12-30T14:26:58"/>
    <n v="131.4"/>
    <n v="0"/>
    <n v="61.6"/>
    <n v="19.899999999999999"/>
    <n v="20.2"/>
    <n v="20.7"/>
    <n v="20"/>
    <n v="0.8"/>
    <n v="1.722"/>
    <x v="7"/>
  </r>
  <r>
    <n v="3.8749999999999889"/>
    <d v="2022-06-21T00:00:00"/>
    <d v="1899-12-30T14:27:28"/>
    <n v="131.4"/>
    <n v="0"/>
    <n v="61.6"/>
    <n v="20"/>
    <n v="20.3"/>
    <n v="20.8"/>
    <n v="20"/>
    <n v="0.8"/>
    <n v="1.7230000000000001"/>
    <x v="7"/>
  </r>
  <r>
    <n v="3.8833333333333222"/>
    <d v="2022-06-21T00:00:00"/>
    <d v="1899-12-30T14:27:58"/>
    <n v="131.4"/>
    <n v="0"/>
    <n v="62.3"/>
    <n v="20.100000000000001"/>
    <n v="20.100000000000001"/>
    <n v="20.8"/>
    <n v="20"/>
    <n v="0.8"/>
    <n v="1.7230000000000001"/>
    <x v="7"/>
  </r>
  <r>
    <n v="3.8916666666666555"/>
    <d v="2022-06-21T00:00:00"/>
    <d v="1899-12-30T14:28:28"/>
    <n v="130.80000000000001"/>
    <n v="0"/>
    <n v="62.3"/>
    <n v="19.899999999999999"/>
    <n v="20.3"/>
    <n v="20.9"/>
    <n v="20"/>
    <n v="0.8"/>
    <n v="1.724"/>
    <x v="7"/>
  </r>
  <r>
    <n v="3.8999999999999888"/>
    <d v="2022-06-21T00:00:00"/>
    <d v="1899-12-30T14:28:58"/>
    <n v="130.80000000000001"/>
    <n v="0"/>
    <n v="62.3"/>
    <n v="20"/>
    <n v="20.3"/>
    <n v="20.8"/>
    <n v="20"/>
    <n v="0.8"/>
    <n v="1.7250000000000001"/>
    <x v="7"/>
  </r>
  <r>
    <n v="3.9083333333333221"/>
    <d v="2022-06-21T00:00:00"/>
    <d v="1899-12-30T14:29:28"/>
    <n v="130.80000000000001"/>
    <n v="0"/>
    <n v="62.3"/>
    <n v="20.100000000000001"/>
    <n v="20.2"/>
    <n v="20.8"/>
    <n v="20"/>
    <n v="0.8"/>
    <n v="1.7250000000000001"/>
    <x v="7"/>
  </r>
  <r>
    <n v="3.9166666666666554"/>
    <d v="2022-06-21T00:00:00"/>
    <d v="1899-12-30T14:29:58"/>
    <n v="130.1"/>
    <n v="0"/>
    <n v="62.9"/>
    <n v="20"/>
    <n v="20.2"/>
    <n v="20.9"/>
    <n v="20"/>
    <n v="0.8"/>
    <n v="1.726"/>
    <x v="7"/>
  </r>
  <r>
    <n v="3.9249999999999887"/>
    <d v="2022-06-21T00:00:00"/>
    <d v="1899-12-30T14:30:28"/>
    <n v="130.1"/>
    <n v="0"/>
    <n v="62.9"/>
    <n v="20"/>
    <n v="20.2"/>
    <n v="20.8"/>
    <n v="20"/>
    <n v="0.8"/>
    <n v="1.7270000000000001"/>
    <x v="7"/>
  </r>
  <r>
    <n v="3.933333333333322"/>
    <d v="2022-06-21T00:00:00"/>
    <d v="1899-12-30T14:30:58"/>
    <n v="129.4"/>
    <n v="0"/>
    <n v="62.9"/>
    <n v="20"/>
    <n v="20.2"/>
    <n v="20.8"/>
    <n v="20"/>
    <n v="0.8"/>
    <n v="1.7270000000000001"/>
    <x v="7"/>
  </r>
  <r>
    <n v="3.9416666666666553"/>
    <d v="2022-06-21T00:00:00"/>
    <d v="1899-12-30T14:31:28"/>
    <n v="129.4"/>
    <n v="0"/>
    <n v="63.5"/>
    <n v="20.100000000000001"/>
    <n v="20.2"/>
    <n v="20.9"/>
    <n v="20"/>
    <n v="0.8"/>
    <n v="1.728"/>
    <x v="7"/>
  </r>
  <r>
    <n v="3.9499999999999886"/>
    <d v="2022-06-21T00:00:00"/>
    <d v="1899-12-30T14:31:59"/>
    <n v="129.4"/>
    <n v="0"/>
    <n v="63.5"/>
    <n v="20"/>
    <n v="20.2"/>
    <n v="20.9"/>
    <n v="20"/>
    <n v="0.8"/>
    <n v="1.7290000000000001"/>
    <x v="7"/>
  </r>
  <r>
    <n v="3.9583333333333219"/>
    <d v="2022-06-21T00:00:00"/>
    <d v="1899-12-30T14:32:29"/>
    <n v="128.69999999999999"/>
    <n v="0"/>
    <n v="64.2"/>
    <n v="20"/>
    <n v="20.2"/>
    <n v="20.8"/>
    <n v="20"/>
    <n v="0.8"/>
    <n v="1.7290000000000001"/>
    <x v="7"/>
  </r>
  <r>
    <n v="3.9666666666666552"/>
    <d v="2022-06-21T00:00:00"/>
    <d v="1899-12-30T14:32:59"/>
    <n v="128.69999999999999"/>
    <n v="0"/>
    <n v="64.2"/>
    <n v="20"/>
    <n v="20"/>
    <n v="20.9"/>
    <n v="20"/>
    <n v="0.8"/>
    <n v="1.73"/>
    <x v="7"/>
  </r>
  <r>
    <n v="3.9749999999999885"/>
    <d v="2022-06-21T00:00:00"/>
    <d v="1899-12-30T14:33:29"/>
    <n v="128.69999999999999"/>
    <n v="0"/>
    <n v="64.2"/>
    <n v="20"/>
    <n v="20.3"/>
    <n v="20.9"/>
    <n v="20"/>
    <n v="0.8"/>
    <n v="1.7310000000000001"/>
    <x v="7"/>
  </r>
  <r>
    <n v="3.9833333333333218"/>
    <d v="2022-06-21T00:00:00"/>
    <d v="1899-12-30T14:33:59"/>
    <n v="128.1"/>
    <n v="0"/>
    <n v="64.8"/>
    <n v="20"/>
    <n v="20.2"/>
    <n v="20.9"/>
    <n v="20"/>
    <n v="0.8"/>
    <n v="1.7310000000000001"/>
    <x v="7"/>
  </r>
  <r>
    <n v="3.9916666666666551"/>
    <d v="2022-06-21T00:00:00"/>
    <d v="1899-12-30T14:34:29"/>
    <n v="128.1"/>
    <n v="0"/>
    <n v="64.8"/>
    <n v="20.100000000000001"/>
    <n v="20.2"/>
    <n v="20.9"/>
    <n v="20"/>
    <n v="0.8"/>
    <n v="1.732"/>
    <x v="7"/>
  </r>
  <r>
    <n v="3.9999999999999885"/>
    <d v="2022-06-21T00:00:00"/>
    <d v="1899-12-30T14:34:59"/>
    <n v="128.1"/>
    <n v="0"/>
    <n v="64.8"/>
    <n v="20"/>
    <n v="20.2"/>
    <n v="20.8"/>
    <n v="20"/>
    <n v="0.8"/>
    <n v="1.7330000000000001"/>
    <x v="7"/>
  </r>
  <r>
    <n v="4.0083333333333222"/>
    <d v="2022-06-21T00:00:00"/>
    <d v="1899-12-30T14:35:29"/>
    <n v="127.4"/>
    <n v="0"/>
    <n v="65.5"/>
    <n v="20"/>
    <n v="20.3"/>
    <n v="20.9"/>
    <n v="20"/>
    <n v="0.8"/>
    <n v="1.7330000000000001"/>
    <x v="7"/>
  </r>
  <r>
    <n v="4.0166666666666559"/>
    <d v="2022-06-21T00:00:00"/>
    <d v="1899-12-30T14:35:59"/>
    <n v="127.4"/>
    <n v="0"/>
    <n v="65.5"/>
    <n v="20.100000000000001"/>
    <n v="20.2"/>
    <n v="20.9"/>
    <n v="20"/>
    <n v="0.8"/>
    <n v="1.734"/>
    <x v="7"/>
  </r>
  <r>
    <n v="4.0249999999999897"/>
    <d v="2022-06-21T00:00:00"/>
    <d v="1899-12-30T14:36:29"/>
    <n v="126.7"/>
    <n v="0"/>
    <n v="65.5"/>
    <n v="20.100000000000001"/>
    <n v="20.2"/>
    <n v="20.9"/>
    <n v="20"/>
    <n v="0.8"/>
    <n v="1.7350000000000001"/>
    <x v="7"/>
  </r>
  <r>
    <n v="4.0333333333333234"/>
    <d v="2022-06-21T00:00:00"/>
    <d v="1899-12-30T14:36:59"/>
    <n v="126.7"/>
    <n v="0"/>
    <n v="66.099999999999994"/>
    <n v="20.100000000000001"/>
    <n v="20.2"/>
    <n v="20.9"/>
    <n v="20"/>
    <n v="0.8"/>
    <n v="1.7350000000000001"/>
    <x v="7"/>
  </r>
  <r>
    <n v="4.0416666666666572"/>
    <d v="2022-06-21T00:00:00"/>
    <d v="1899-12-30T14:37:29"/>
    <n v="126.7"/>
    <n v="0"/>
    <n v="66.099999999999994"/>
    <n v="20"/>
    <n v="20.3"/>
    <n v="20.9"/>
    <n v="20"/>
    <n v="0.8"/>
    <n v="1.736"/>
    <x v="7"/>
  </r>
  <r>
    <n v="4.0499999999999909"/>
    <d v="2022-06-21T00:00:00"/>
    <d v="1899-12-30T14:37:59"/>
    <n v="126"/>
    <n v="0"/>
    <n v="66.7"/>
    <n v="20.100000000000001"/>
    <n v="20.2"/>
    <n v="20.8"/>
    <n v="20"/>
    <n v="0.8"/>
    <n v="1.7370000000000001"/>
    <x v="7"/>
  </r>
  <r>
    <n v="4.0583333333333247"/>
    <d v="2022-06-21T00:00:00"/>
    <d v="1899-12-30T14:38:29"/>
    <n v="126"/>
    <n v="0"/>
    <n v="66.7"/>
    <n v="20.100000000000001"/>
    <n v="20.3"/>
    <n v="20.9"/>
    <n v="20"/>
    <n v="0.8"/>
    <n v="1.7370000000000001"/>
    <x v="7"/>
  </r>
  <r>
    <n v="4.0666666666666584"/>
    <d v="2022-06-21T00:00:00"/>
    <d v="1899-12-30T14:38:59"/>
    <n v="126"/>
    <n v="0"/>
    <n v="66.7"/>
    <n v="20.100000000000001"/>
    <n v="20.3"/>
    <n v="20.9"/>
    <n v="20"/>
    <n v="0.8"/>
    <n v="1.738"/>
    <x v="7"/>
  </r>
  <r>
    <n v="4.0749999999999922"/>
    <d v="2022-06-21T00:00:00"/>
    <d v="1899-12-30T14:39:29"/>
    <n v="125.4"/>
    <n v="0"/>
    <n v="67.400000000000006"/>
    <n v="20.100000000000001"/>
    <n v="20.2"/>
    <n v="20.9"/>
    <n v="20"/>
    <n v="0.8"/>
    <n v="1.7390000000000001"/>
    <x v="7"/>
  </r>
  <r>
    <n v="4.0833333333333259"/>
    <d v="2022-06-21T00:00:00"/>
    <d v="1899-12-30T14:39:59"/>
    <n v="125.4"/>
    <n v="0"/>
    <n v="67.400000000000006"/>
    <n v="20.100000000000001"/>
    <n v="20.3"/>
    <n v="20.9"/>
    <n v="20"/>
    <n v="0.8"/>
    <n v="1.7390000000000001"/>
    <x v="7"/>
  </r>
  <r>
    <n v="4.0916666666666597"/>
    <d v="2022-06-21T00:00:00"/>
    <d v="1899-12-30T14:40:29"/>
    <n v="124.7"/>
    <n v="0"/>
    <n v="67.400000000000006"/>
    <n v="20.100000000000001"/>
    <n v="20.3"/>
    <n v="21"/>
    <n v="20"/>
    <n v="0.8"/>
    <n v="1.74"/>
    <x v="7"/>
  </r>
  <r>
    <n v="4.0999999999999934"/>
    <d v="2022-06-21T00:00:00"/>
    <d v="1899-12-30T14:41:00"/>
    <n v="124.7"/>
    <n v="0"/>
    <n v="68"/>
    <n v="20"/>
    <n v="20.3"/>
    <n v="21"/>
    <n v="20"/>
    <n v="0.8"/>
    <n v="1.7410000000000001"/>
    <x v="7"/>
  </r>
  <r>
    <n v="4.1083333333333272"/>
    <d v="2022-06-21T00:00:00"/>
    <d v="1899-12-30T14:41:30"/>
    <n v="124"/>
    <n v="0"/>
    <n v="68"/>
    <n v="20"/>
    <n v="20.399999999999999"/>
    <n v="20.9"/>
    <n v="20"/>
    <n v="0.8"/>
    <n v="1.7410000000000001"/>
    <x v="7"/>
  </r>
  <r>
    <n v="4.1166666666666609"/>
    <d v="2022-06-21T00:00:00"/>
    <d v="1899-12-30T14:42:00"/>
    <n v="124"/>
    <n v="0"/>
    <n v="68.599999999999994"/>
    <n v="20.2"/>
    <n v="20.3"/>
    <n v="20.8"/>
    <n v="20"/>
    <n v="0.8"/>
    <n v="1.742"/>
    <x v="7"/>
  </r>
  <r>
    <n v="4.1249999999999947"/>
    <d v="2022-06-21T00:00:00"/>
    <d v="1899-12-30T14:42:30"/>
    <n v="124"/>
    <n v="0"/>
    <n v="68.599999999999994"/>
    <n v="20.100000000000001"/>
    <n v="20.3"/>
    <n v="20.9"/>
    <n v="20"/>
    <n v="0.8"/>
    <n v="1.7430000000000001"/>
    <x v="7"/>
  </r>
  <r>
    <n v="4.1333333333333284"/>
    <d v="2022-06-21T00:00:00"/>
    <d v="1899-12-30T14:43:00"/>
    <n v="123.3"/>
    <n v="0"/>
    <n v="68.599999999999994"/>
    <n v="20.100000000000001"/>
    <n v="20.3"/>
    <n v="20.9"/>
    <n v="20"/>
    <n v="0.8"/>
    <n v="1.7430000000000001"/>
    <x v="7"/>
  </r>
  <r>
    <n v="4.1416666666666622"/>
    <d v="2022-06-21T00:00:00"/>
    <d v="1899-12-30T14:43:30"/>
    <n v="123.3"/>
    <n v="0"/>
    <n v="69.3"/>
    <n v="20"/>
    <n v="20.399999999999999"/>
    <n v="21"/>
    <n v="20"/>
    <n v="0.8"/>
    <n v="1.744"/>
    <x v="7"/>
  </r>
  <r>
    <n v="4.1499999999999959"/>
    <d v="2022-06-21T00:00:00"/>
    <d v="1899-12-30T14:44:00"/>
    <n v="123.3"/>
    <n v="0"/>
    <n v="69.3"/>
    <n v="20.100000000000001"/>
    <n v="20.399999999999999"/>
    <n v="20.9"/>
    <n v="20"/>
    <n v="0.8"/>
    <n v="1.7450000000000001"/>
    <x v="7"/>
  </r>
  <r>
    <n v="4.1583333333333297"/>
    <d v="2022-06-21T00:00:00"/>
    <d v="1899-12-30T14:44:30"/>
    <n v="122.6"/>
    <n v="0"/>
    <n v="69.3"/>
    <n v="20.100000000000001"/>
    <n v="20.3"/>
    <n v="20.9"/>
    <n v="20"/>
    <n v="0.8"/>
    <n v="1.7450000000000001"/>
    <x v="7"/>
  </r>
  <r>
    <n v="4.1666666666666634"/>
    <d v="2022-06-21T00:00:00"/>
    <d v="1899-12-30T14:45:00"/>
    <n v="122.6"/>
    <n v="0"/>
    <n v="69.900000000000006"/>
    <n v="20"/>
    <n v="20.2"/>
    <n v="20.8"/>
    <n v="20"/>
    <n v="0.8"/>
    <n v="1.746"/>
    <x v="7"/>
  </r>
  <r>
    <n v="4.1749999999999972"/>
    <d v="2022-06-21T00:00:00"/>
    <d v="1899-12-30T14:45:30"/>
    <n v="122"/>
    <n v="0"/>
    <n v="69.900000000000006"/>
    <n v="20.100000000000001"/>
    <n v="20.3"/>
    <n v="20.9"/>
    <n v="20"/>
    <n v="0.9"/>
    <n v="1.7470000000000001"/>
    <x v="8"/>
  </r>
  <r>
    <n v="4.1833333333333309"/>
    <d v="2022-06-21T00:00:00"/>
    <d v="1899-12-30T14:46:00"/>
    <n v="122"/>
    <n v="0"/>
    <n v="70.5"/>
    <n v="20.100000000000001"/>
    <n v="20.2"/>
    <n v="20.8"/>
    <n v="20"/>
    <n v="0.9"/>
    <n v="1.7470000000000001"/>
    <x v="8"/>
  </r>
  <r>
    <n v="4.1916666666666647"/>
    <d v="2022-06-21T00:00:00"/>
    <d v="1899-12-30T14:46:30"/>
    <n v="122"/>
    <n v="0"/>
    <n v="70.5"/>
    <n v="20.100000000000001"/>
    <n v="20.2"/>
    <n v="20.8"/>
    <n v="20"/>
    <n v="0.9"/>
    <n v="1.748"/>
    <x v="8"/>
  </r>
  <r>
    <n v="4.1999999999999984"/>
    <d v="2022-06-21T00:00:00"/>
    <d v="1899-12-30T14:47:00"/>
    <n v="121.3"/>
    <n v="0"/>
    <n v="70.5"/>
    <n v="20.100000000000001"/>
    <n v="20.3"/>
    <n v="20.8"/>
    <n v="20"/>
    <n v="0.9"/>
    <n v="1.7490000000000001"/>
    <x v="8"/>
  </r>
  <r>
    <n v="4.2083333333333321"/>
    <d v="2022-06-21T00:00:00"/>
    <d v="1899-12-30T14:47:30"/>
    <n v="121.3"/>
    <n v="0"/>
    <n v="71.2"/>
    <n v="20.100000000000001"/>
    <n v="20.3"/>
    <n v="20.9"/>
    <n v="20"/>
    <n v="0.9"/>
    <n v="1.75"/>
    <x v="8"/>
  </r>
  <r>
    <n v="4.2166666666666659"/>
    <d v="2022-06-21T00:00:00"/>
    <d v="1899-12-30T14:48:00"/>
    <n v="121.3"/>
    <n v="0"/>
    <n v="71.2"/>
    <n v="20.100000000000001"/>
    <n v="20.2"/>
    <n v="20.9"/>
    <n v="20"/>
    <n v="0.9"/>
    <n v="1.75"/>
    <x v="8"/>
  </r>
  <r>
    <n v="4.2249999999999996"/>
    <d v="2022-06-21T00:00:00"/>
    <d v="1899-12-30T14:48:30"/>
    <n v="121.3"/>
    <n v="0"/>
    <n v="71.2"/>
    <n v="20.2"/>
    <n v="20.2"/>
    <n v="21"/>
    <n v="20"/>
    <n v="0.9"/>
    <n v="1.7509999999999999"/>
    <x v="8"/>
  </r>
  <r>
    <n v="4.2333333333333334"/>
    <d v="2022-06-21T00:00:00"/>
    <d v="1899-12-30T14:49:00"/>
    <n v="120.6"/>
    <n v="0"/>
    <n v="71.8"/>
    <n v="20.2"/>
    <n v="20.399999999999999"/>
    <n v="20.9"/>
    <n v="20"/>
    <n v="0.9"/>
    <n v="1.752"/>
    <x v="8"/>
  </r>
  <r>
    <n v="4.2416666666666671"/>
    <d v="2022-06-21T00:00:00"/>
    <d v="1899-12-30T14:49:31"/>
    <n v="119.9"/>
    <n v="0"/>
    <n v="71.8"/>
    <n v="20.2"/>
    <n v="20.3"/>
    <n v="20.9"/>
    <n v="20"/>
    <n v="0.9"/>
    <n v="1.7529999999999999"/>
    <x v="8"/>
  </r>
  <r>
    <n v="4.2500000000000009"/>
    <d v="2022-06-21T00:00:00"/>
    <d v="1899-12-30T14:50:01"/>
    <n v="119.9"/>
    <n v="0"/>
    <n v="71.8"/>
    <n v="20.100000000000001"/>
    <n v="20.3"/>
    <n v="20.8"/>
    <n v="20"/>
    <n v="0.9"/>
    <n v="1.7529999999999999"/>
    <x v="8"/>
  </r>
  <r>
    <n v="4.2583333333333346"/>
    <d v="2022-06-21T00:00:00"/>
    <d v="1899-12-30T14:50:31"/>
    <n v="119.9"/>
    <n v="0"/>
    <n v="72.400000000000006"/>
    <n v="20.2"/>
    <n v="20.2"/>
    <n v="21"/>
    <n v="20"/>
    <n v="0.9"/>
    <n v="1.754"/>
    <x v="8"/>
  </r>
  <r>
    <n v="4.2666666666666684"/>
    <d v="2022-06-21T00:00:00"/>
    <d v="1899-12-30T14:51:01"/>
    <n v="119.9"/>
    <n v="0"/>
    <n v="72.400000000000006"/>
    <n v="20.2"/>
    <n v="20.2"/>
    <n v="20.8"/>
    <n v="20"/>
    <n v="0.9"/>
    <n v="1.7549999999999999"/>
    <x v="8"/>
  </r>
  <r>
    <n v="4.2750000000000021"/>
    <d v="2022-06-21T00:00:00"/>
    <d v="1899-12-30T14:51:31"/>
    <n v="119.3"/>
    <n v="0"/>
    <n v="72.400000000000006"/>
    <n v="20.2"/>
    <n v="20.3"/>
    <n v="21"/>
    <n v="20"/>
    <n v="0.9"/>
    <n v="1.756"/>
    <x v="8"/>
  </r>
  <r>
    <n v="4.2833333333333359"/>
    <d v="2022-06-21T00:00:00"/>
    <d v="1899-12-30T14:52:01"/>
    <n v="119.3"/>
    <n v="0"/>
    <n v="73.099999999999994"/>
    <n v="20.2"/>
    <n v="20.3"/>
    <n v="20.9"/>
    <n v="20"/>
    <n v="0.9"/>
    <n v="1.756"/>
    <x v="8"/>
  </r>
  <r>
    <n v="4.2916666666666696"/>
    <d v="2022-06-21T00:00:00"/>
    <d v="1899-12-30T14:52:31"/>
    <n v="118.6"/>
    <n v="0"/>
    <n v="73.099999999999994"/>
    <n v="20.100000000000001"/>
    <n v="20.3"/>
    <n v="20.9"/>
    <n v="20"/>
    <n v="0.9"/>
    <n v="1.7569999999999999"/>
    <x v="8"/>
  </r>
  <r>
    <n v="4.3000000000000034"/>
    <d v="2022-06-21T00:00:00"/>
    <d v="1899-12-30T14:53:01"/>
    <n v="118.6"/>
    <n v="0"/>
    <n v="73.099999999999994"/>
    <n v="20.2"/>
    <n v="20.3"/>
    <n v="20.9"/>
    <n v="20"/>
    <n v="0.9"/>
    <n v="1.758"/>
    <x v="8"/>
  </r>
  <r>
    <n v="4.3083333333333371"/>
    <d v="2022-06-21T00:00:00"/>
    <d v="1899-12-30T14:53:31"/>
    <n v="118.6"/>
    <n v="0"/>
    <n v="73.7"/>
    <n v="20.2"/>
    <n v="20.3"/>
    <n v="20.9"/>
    <n v="20"/>
    <n v="0.9"/>
    <n v="1.7589999999999999"/>
    <x v="8"/>
  </r>
  <r>
    <n v="4.3166666666666709"/>
    <d v="2022-06-21T00:00:00"/>
    <d v="1899-12-30T14:54:01"/>
    <n v="117.9"/>
    <n v="0"/>
    <n v="73.7"/>
    <n v="20.100000000000001"/>
    <n v="20.3"/>
    <n v="21"/>
    <n v="20"/>
    <n v="0.9"/>
    <n v="1.7589999999999999"/>
    <x v="8"/>
  </r>
  <r>
    <n v="4.3250000000000046"/>
    <d v="2022-06-21T00:00:00"/>
    <d v="1899-12-30T14:54:31"/>
    <n v="117.9"/>
    <n v="0"/>
    <n v="74.3"/>
    <n v="20.100000000000001"/>
    <n v="20.3"/>
    <n v="20.9"/>
    <n v="20"/>
    <n v="0.9"/>
    <n v="1.76"/>
    <x v="8"/>
  </r>
  <r>
    <n v="4.3333333333333384"/>
    <d v="2022-06-21T00:00:00"/>
    <d v="1899-12-30T14:55:01"/>
    <n v="117.9"/>
    <n v="0"/>
    <n v="74.3"/>
    <n v="20.2"/>
    <n v="20.399999999999999"/>
    <n v="20.9"/>
    <n v="20"/>
    <n v="0.9"/>
    <n v="1.7609999999999999"/>
    <x v="8"/>
  </r>
  <r>
    <n v="4.3416666666666721"/>
    <d v="2022-06-21T00:00:00"/>
    <d v="1899-12-30T14:55:31"/>
    <n v="117.2"/>
    <n v="0"/>
    <n v="74.3"/>
    <n v="20.2"/>
    <n v="20.3"/>
    <n v="21"/>
    <n v="20"/>
    <n v="0.9"/>
    <n v="1.762"/>
    <x v="8"/>
  </r>
  <r>
    <n v="4.3500000000000059"/>
    <d v="2022-06-21T00:00:00"/>
    <d v="1899-12-30T14:56:01"/>
    <n v="116.6"/>
    <n v="0"/>
    <n v="75"/>
    <n v="20.2"/>
    <n v="20.3"/>
    <n v="20.9"/>
    <n v="20"/>
    <n v="0.9"/>
    <n v="1.762"/>
    <x v="8"/>
  </r>
  <r>
    <n v="4.3583333333333396"/>
    <d v="2022-06-21T00:00:00"/>
    <d v="1899-12-30T14:56:31"/>
    <n v="116.6"/>
    <n v="0"/>
    <n v="75"/>
    <n v="20.100000000000001"/>
    <n v="20.399999999999999"/>
    <n v="20.9"/>
    <n v="20"/>
    <n v="0.9"/>
    <n v="1.7629999999999999"/>
    <x v="8"/>
  </r>
  <r>
    <n v="4.3666666666666734"/>
    <d v="2022-06-21T00:00:00"/>
    <d v="1899-12-30T14:57:01"/>
    <n v="116.6"/>
    <n v="0"/>
    <n v="75"/>
    <n v="20.2"/>
    <n v="20.2"/>
    <n v="20.9"/>
    <n v="20"/>
    <n v="0.9"/>
    <n v="1.764"/>
    <x v="8"/>
  </r>
  <r>
    <n v="4.3750000000000071"/>
    <d v="2022-06-21T00:00:00"/>
    <d v="1899-12-30T14:57:31"/>
    <n v="116.6"/>
    <n v="0"/>
    <n v="75.599999999999994"/>
    <n v="20.2"/>
    <n v="20.399999999999999"/>
    <n v="20.9"/>
    <n v="20"/>
    <n v="0.9"/>
    <n v="1.7649999999999999"/>
    <x v="8"/>
  </r>
  <r>
    <n v="4.3833333333333409"/>
    <d v="2022-06-21T00:00:00"/>
    <d v="1899-12-30T14:58:01"/>
    <n v="115.9"/>
    <n v="0"/>
    <n v="75.599999999999994"/>
    <n v="20.2"/>
    <n v="20.3"/>
    <n v="20.9"/>
    <n v="20"/>
    <n v="0.9"/>
    <n v="1.7649999999999999"/>
    <x v="8"/>
  </r>
  <r>
    <n v="4.3916666666666746"/>
    <d v="2022-06-21T00:00:00"/>
    <d v="1899-12-30T14:58:32"/>
    <n v="115.9"/>
    <n v="0"/>
    <n v="75.599999999999994"/>
    <n v="20.2"/>
    <n v="20.3"/>
    <n v="20.9"/>
    <n v="20"/>
    <n v="0.9"/>
    <n v="1.766"/>
    <x v="8"/>
  </r>
  <r>
    <n v="4.4000000000000083"/>
    <d v="2022-06-21T00:00:00"/>
    <d v="1899-12-30T14:59:02"/>
    <n v="115.9"/>
    <n v="0"/>
    <n v="76.2"/>
    <n v="20.2"/>
    <n v="20.3"/>
    <n v="20.9"/>
    <n v="20"/>
    <n v="0.9"/>
    <n v="1.7669999999999999"/>
    <x v="8"/>
  </r>
  <r>
    <n v="4.4083333333333421"/>
    <d v="2022-06-21T00:00:00"/>
    <d v="1899-12-30T14:59:32"/>
    <n v="115.9"/>
    <n v="0"/>
    <n v="76.2"/>
    <n v="20.100000000000001"/>
    <n v="20.399999999999999"/>
    <n v="21"/>
    <n v="20"/>
    <n v="0.9"/>
    <n v="1.768"/>
    <x v="8"/>
  </r>
  <r>
    <n v="4.4166666666666758"/>
    <d v="2022-06-21T00:00:00"/>
    <d v="1899-12-30T15:00:02"/>
    <n v="115.2"/>
    <n v="0"/>
    <n v="76.900000000000006"/>
    <n v="20.100000000000001"/>
    <n v="20.399999999999999"/>
    <n v="20.8"/>
    <n v="20"/>
    <n v="0.9"/>
    <n v="1.768"/>
    <x v="8"/>
  </r>
  <r>
    <n v="4.4250000000000096"/>
    <d v="2022-06-21T00:00:00"/>
    <d v="1899-12-30T15:00:32"/>
    <n v="115.2"/>
    <n v="0"/>
    <n v="76.900000000000006"/>
    <n v="20.2"/>
    <n v="20.399999999999999"/>
    <n v="20.9"/>
    <n v="20"/>
    <n v="0.9"/>
    <n v="1.7689999999999999"/>
    <x v="8"/>
  </r>
  <r>
    <n v="4.4333333333333433"/>
    <d v="2022-06-21T00:00:00"/>
    <d v="1899-12-30T15:01:02"/>
    <n v="114.5"/>
    <n v="0"/>
    <n v="76.900000000000006"/>
    <n v="20.100000000000001"/>
    <n v="20.399999999999999"/>
    <n v="20.9"/>
    <n v="20"/>
    <n v="0.9"/>
    <n v="1.77"/>
    <x v="8"/>
  </r>
  <r>
    <n v="4.4416666666666771"/>
    <d v="2022-06-21T00:00:00"/>
    <d v="1899-12-30T15:01:32"/>
    <n v="113.9"/>
    <n v="0"/>
    <n v="77.5"/>
    <n v="20.2"/>
    <n v="20.3"/>
    <n v="21"/>
    <n v="20"/>
    <n v="0.9"/>
    <n v="1.7709999999999999"/>
    <x v="8"/>
  </r>
  <r>
    <n v="4.4500000000000108"/>
    <d v="2022-06-21T00:00:00"/>
    <d v="1899-12-30T15:02:02"/>
    <n v="113.9"/>
    <n v="0"/>
    <n v="77.5"/>
    <n v="20.2"/>
    <n v="20.2"/>
    <n v="21"/>
    <n v="20"/>
    <n v="0.9"/>
    <n v="1.7709999999999999"/>
    <x v="8"/>
  </r>
  <r>
    <n v="4.4583333333333446"/>
    <d v="2022-06-21T00:00:00"/>
    <d v="1899-12-30T15:02:32"/>
    <n v="113.9"/>
    <n v="0"/>
    <n v="78.2"/>
    <n v="20.2"/>
    <n v="20.3"/>
    <n v="21"/>
    <n v="20"/>
    <n v="0.9"/>
    <n v="1.772"/>
    <x v="8"/>
  </r>
  <r>
    <n v="4.4666666666666783"/>
    <d v="2022-06-21T00:00:00"/>
    <d v="1899-12-30T15:03:02"/>
    <n v="113.9"/>
    <n v="0"/>
    <n v="78.2"/>
    <n v="20.100000000000001"/>
    <n v="20.3"/>
    <n v="20.9"/>
    <n v="20"/>
    <n v="0.9"/>
    <n v="1.7729999999999999"/>
    <x v="8"/>
  </r>
  <r>
    <n v="4.4750000000000121"/>
    <d v="2022-06-21T00:00:00"/>
    <d v="1899-12-30T15:03:32"/>
    <n v="113.2"/>
    <n v="0"/>
    <n v="78.2"/>
    <n v="20.100000000000001"/>
    <n v="20.399999999999999"/>
    <n v="20.9"/>
    <n v="20"/>
    <n v="0.9"/>
    <n v="1.774"/>
    <x v="8"/>
  </r>
  <r>
    <n v="4.4833333333333458"/>
    <d v="2022-06-21T00:00:00"/>
    <d v="1899-12-30T15:04:02"/>
    <n v="113.2"/>
    <n v="0"/>
    <n v="78.8"/>
    <n v="20.2"/>
    <n v="20.399999999999999"/>
    <n v="21.1"/>
    <n v="20"/>
    <n v="0.9"/>
    <n v="1.774"/>
    <x v="8"/>
  </r>
  <r>
    <n v="4.4916666666666796"/>
    <d v="2022-06-21T00:00:00"/>
    <d v="1899-12-30T15:04:32"/>
    <n v="113.2"/>
    <n v="0"/>
    <n v="78.8"/>
    <n v="20.100000000000001"/>
    <n v="20.3"/>
    <n v="20.9"/>
    <n v="20"/>
    <n v="0.9"/>
    <n v="1.7749999999999999"/>
    <x v="8"/>
  </r>
  <r>
    <n v="4.5000000000000133"/>
    <d v="2022-06-21T00:00:00"/>
    <d v="1899-12-30T15:05:02"/>
    <n v="112.5"/>
    <n v="0"/>
    <n v="79.400000000000006"/>
    <n v="20.2"/>
    <n v="20.399999999999999"/>
    <n v="20.9"/>
    <n v="20"/>
    <n v="0.9"/>
    <n v="1.776"/>
    <x v="8"/>
  </r>
  <r>
    <n v="4.5083333333333471"/>
    <d v="2022-06-21T00:00:00"/>
    <d v="1899-12-30T15:05:32"/>
    <n v="112.5"/>
    <n v="0"/>
    <n v="79.400000000000006"/>
    <n v="20.2"/>
    <n v="20.399999999999999"/>
    <n v="20.9"/>
    <n v="20"/>
    <n v="0.9"/>
    <n v="1.7769999999999999"/>
    <x v="8"/>
  </r>
  <r>
    <n v="4.5166666666666808"/>
    <d v="2022-06-21T00:00:00"/>
    <d v="1899-12-30T15:06:02"/>
    <n v="111.8"/>
    <n v="0"/>
    <n v="79.400000000000006"/>
    <n v="20.2"/>
    <n v="20.3"/>
    <n v="21"/>
    <n v="20"/>
    <n v="0.9"/>
    <n v="1.7769999999999999"/>
    <x v="8"/>
  </r>
  <r>
    <n v="4.5250000000000146"/>
    <d v="2022-06-21T00:00:00"/>
    <d v="1899-12-30T15:06:32"/>
    <n v="111.8"/>
    <n v="0"/>
    <n v="80.099999999999994"/>
    <n v="20.2"/>
    <n v="20.399999999999999"/>
    <n v="20.9"/>
    <n v="20"/>
    <n v="0.9"/>
    <n v="1.778"/>
    <x v="8"/>
  </r>
  <r>
    <n v="4.5333333333333483"/>
    <d v="2022-06-21T00:00:00"/>
    <d v="1899-12-30T15:07:02"/>
    <n v="111.8"/>
    <n v="0"/>
    <n v="80.099999999999994"/>
    <n v="20.2"/>
    <n v="20.3"/>
    <n v="20.9"/>
    <n v="20"/>
    <n v="0.9"/>
    <n v="1.7789999999999999"/>
    <x v="8"/>
  </r>
  <r>
    <n v="4.5416666666666821"/>
    <d v="2022-06-21T00:00:00"/>
    <d v="1899-12-30T15:07:32"/>
    <n v="111.2"/>
    <n v="0"/>
    <n v="80.099999999999994"/>
    <n v="20.100000000000001"/>
    <n v="20.3"/>
    <n v="20.9"/>
    <n v="20"/>
    <n v="0.9"/>
    <n v="1.78"/>
    <x v="8"/>
  </r>
  <r>
    <n v="4.5500000000000158"/>
    <d v="2022-06-21T00:00:00"/>
    <d v="1899-12-30T15:08:02"/>
    <n v="111.2"/>
    <n v="0"/>
    <n v="80.7"/>
    <n v="20.2"/>
    <n v="20.5"/>
    <n v="21"/>
    <n v="20"/>
    <n v="0.9"/>
    <n v="1.78"/>
    <x v="8"/>
  </r>
  <r>
    <n v="4.5583333333333496"/>
    <d v="2022-06-21T00:00:00"/>
    <d v="1899-12-30T15:08:32"/>
    <n v="110.5"/>
    <n v="0"/>
    <n v="80.7"/>
    <n v="20.2"/>
    <n v="20.3"/>
    <n v="20.9"/>
    <n v="20"/>
    <n v="0.9"/>
    <n v="1.7809999999999999"/>
    <x v="8"/>
  </r>
  <r>
    <n v="4.5666666666666833"/>
    <d v="2022-06-21T00:00:00"/>
    <d v="1899-12-30T15:09:03"/>
    <n v="110.5"/>
    <n v="0"/>
    <n v="80.7"/>
    <n v="20.2"/>
    <n v="20.399999999999999"/>
    <n v="21.1"/>
    <n v="20"/>
    <n v="0.9"/>
    <n v="1.782"/>
    <x v="8"/>
  </r>
  <r>
    <n v="4.5750000000000171"/>
    <d v="2022-06-21T00:00:00"/>
    <d v="1899-12-30T15:09:33"/>
    <n v="109.8"/>
    <n v="0"/>
    <n v="81.3"/>
    <n v="20.100000000000001"/>
    <n v="20.399999999999999"/>
    <n v="20.9"/>
    <n v="20"/>
    <n v="0.9"/>
    <n v="1.7829999999999999"/>
    <x v="8"/>
  </r>
  <r>
    <n v="4.5833333333333508"/>
    <d v="2022-06-21T00:00:00"/>
    <d v="1899-12-30T15:10:03"/>
    <n v="110.5"/>
    <n v="0"/>
    <n v="81.3"/>
    <n v="20.100000000000001"/>
    <n v="20.399999999999999"/>
    <n v="21"/>
    <n v="20"/>
    <n v="0.9"/>
    <n v="1.7829999999999999"/>
    <x v="8"/>
  </r>
  <r>
    <n v="4.5916666666666845"/>
    <d v="2022-06-21T00:00:00"/>
    <d v="1899-12-30T15:10:33"/>
    <n v="109.8"/>
    <n v="0"/>
    <n v="82"/>
    <n v="20.2"/>
    <n v="20.399999999999999"/>
    <n v="21.1"/>
    <n v="20"/>
    <n v="0.9"/>
    <n v="1.784"/>
    <x v="8"/>
  </r>
  <r>
    <n v="4.6000000000000183"/>
    <d v="2022-06-21T00:00:00"/>
    <d v="1899-12-30T15:11:03"/>
    <n v="109.8"/>
    <n v="0"/>
    <n v="82"/>
    <n v="20.2"/>
    <n v="20.3"/>
    <n v="20.9"/>
    <n v="20"/>
    <n v="0.9"/>
    <n v="1.7849999999999999"/>
    <x v="8"/>
  </r>
  <r>
    <n v="4.608333333333352"/>
    <d v="2022-06-21T00:00:00"/>
    <d v="1899-12-30T15:11:33"/>
    <n v="109.1"/>
    <n v="0"/>
    <n v="82"/>
    <n v="20.2"/>
    <n v="20.399999999999999"/>
    <n v="21"/>
    <n v="20"/>
    <n v="0.9"/>
    <n v="1.786"/>
    <x v="8"/>
  </r>
  <r>
    <n v="4.6166666666666858"/>
    <d v="2022-06-21T00:00:00"/>
    <d v="1899-12-30T15:12:03"/>
    <n v="109.1"/>
    <n v="0"/>
    <n v="82.6"/>
    <n v="20.2"/>
    <n v="20.399999999999999"/>
    <n v="21.1"/>
    <n v="20"/>
    <n v="0.9"/>
    <n v="1.786"/>
    <x v="8"/>
  </r>
  <r>
    <n v="4.6250000000000195"/>
    <d v="2022-06-21T00:00:00"/>
    <d v="1899-12-30T15:12:33"/>
    <n v="108.5"/>
    <n v="0"/>
    <n v="82.6"/>
    <n v="20.2"/>
    <n v="20.399999999999999"/>
    <n v="20.9"/>
    <n v="20"/>
    <n v="0.9"/>
    <n v="1.7869999999999999"/>
    <x v="8"/>
  </r>
  <r>
    <n v="4.6333333333333533"/>
    <d v="2022-06-21T00:00:00"/>
    <d v="1899-12-30T15:13:03"/>
    <n v="108.5"/>
    <n v="0"/>
    <n v="82.6"/>
    <n v="20.2"/>
    <n v="20.3"/>
    <n v="20.9"/>
    <n v="20"/>
    <n v="0.9"/>
    <n v="1.788"/>
    <x v="8"/>
  </r>
  <r>
    <n v="4.641666666666687"/>
    <d v="2022-06-21T00:00:00"/>
    <d v="1899-12-30T15:13:33"/>
    <n v="108.5"/>
    <n v="0"/>
    <n v="83.2"/>
    <n v="20.2"/>
    <n v="20.399999999999999"/>
    <n v="21.1"/>
    <n v="20"/>
    <n v="0.9"/>
    <n v="1.7889999999999999"/>
    <x v="8"/>
  </r>
  <r>
    <n v="4.6500000000000208"/>
    <d v="2022-06-21T00:00:00"/>
    <d v="1899-12-30T15:14:03"/>
    <n v="107.8"/>
    <n v="0"/>
    <n v="83.2"/>
    <n v="20.2"/>
    <n v="20.3"/>
    <n v="21"/>
    <n v="20"/>
    <n v="0.9"/>
    <n v="1.7889999999999999"/>
    <x v="8"/>
  </r>
  <r>
    <n v="4.6583333333333545"/>
    <d v="2022-06-21T00:00:00"/>
    <d v="1899-12-30T15:14:33"/>
    <n v="107.8"/>
    <n v="0"/>
    <n v="83.9"/>
    <n v="20.2"/>
    <n v="20.399999999999999"/>
    <n v="20.9"/>
    <n v="20"/>
    <n v="0.9"/>
    <n v="1.79"/>
    <x v="8"/>
  </r>
  <r>
    <n v="4.6666666666666883"/>
    <d v="2022-06-21T00:00:00"/>
    <d v="1899-12-30T15:15:03"/>
    <n v="107.1"/>
    <n v="0"/>
    <n v="83.9"/>
    <n v="20.2"/>
    <n v="20.5"/>
    <n v="21"/>
    <n v="20"/>
    <n v="0.9"/>
    <n v="1.7909999999999999"/>
    <x v="8"/>
  </r>
  <r>
    <n v="4.675000000000022"/>
    <d v="2022-06-21T00:00:00"/>
    <d v="1899-12-30T15:15:33"/>
    <n v="107.1"/>
    <n v="0"/>
    <n v="83.9"/>
    <n v="20.2"/>
    <n v="20.399999999999999"/>
    <n v="20.9"/>
    <n v="20"/>
    <n v="0.9"/>
    <n v="1.792"/>
    <x v="8"/>
  </r>
  <r>
    <n v="4.6833333333333558"/>
    <d v="2022-06-21T00:00:00"/>
    <d v="1899-12-30T15:16:03"/>
    <n v="107.1"/>
    <n v="0"/>
    <n v="84.5"/>
    <n v="20.3"/>
    <n v="20.3"/>
    <n v="21"/>
    <n v="20"/>
    <n v="0.9"/>
    <n v="1.792"/>
    <x v="8"/>
  </r>
  <r>
    <n v="4.6916666666666895"/>
    <d v="2022-06-21T00:00:00"/>
    <d v="1899-12-30T15:16:33"/>
    <n v="106.4"/>
    <n v="0"/>
    <n v="84.5"/>
    <n v="20.2"/>
    <n v="20.399999999999999"/>
    <n v="21.1"/>
    <n v="20"/>
    <n v="0.9"/>
    <n v="1.7929999999999999"/>
    <x v="8"/>
  </r>
  <r>
    <n v="4.7000000000000233"/>
    <d v="2022-06-21T00:00:00"/>
    <d v="1899-12-30T15:17:03"/>
    <n v="106.4"/>
    <n v="0"/>
    <n v="85.1"/>
    <n v="20.3"/>
    <n v="20.399999999999999"/>
    <n v="21"/>
    <n v="20"/>
    <n v="0.9"/>
    <n v="1.794"/>
    <x v="8"/>
  </r>
  <r>
    <n v="4.708333333333357"/>
    <d v="2022-06-21T00:00:00"/>
    <d v="1899-12-30T15:17:34"/>
    <n v="106.4"/>
    <n v="0"/>
    <n v="85.1"/>
    <n v="20.2"/>
    <n v="20.3"/>
    <n v="21.1"/>
    <n v="20"/>
    <n v="0.9"/>
    <n v="1.7949999999999999"/>
    <x v="8"/>
  </r>
  <r>
    <n v="4.7166666666666908"/>
    <d v="2022-06-21T00:00:00"/>
    <d v="1899-12-30T15:18:04"/>
    <n v="105.8"/>
    <n v="0"/>
    <n v="85.1"/>
    <n v="20.2"/>
    <n v="20.5"/>
    <n v="21.1"/>
    <n v="20"/>
    <n v="0.9"/>
    <n v="1.7949999999999999"/>
    <x v="8"/>
  </r>
  <r>
    <n v="4.7250000000000245"/>
    <d v="2022-06-21T00:00:00"/>
    <d v="1899-12-30T15:18:34"/>
    <n v="105.8"/>
    <n v="0"/>
    <n v="85.8"/>
    <n v="20.2"/>
    <n v="20.399999999999999"/>
    <n v="21"/>
    <n v="20"/>
    <n v="0.9"/>
    <n v="1.796"/>
    <x v="8"/>
  </r>
  <r>
    <n v="4.7333333333333583"/>
    <d v="2022-06-21T00:00:00"/>
    <d v="1899-12-30T15:19:04"/>
    <n v="105.1"/>
    <n v="0"/>
    <n v="85.8"/>
    <n v="20.3"/>
    <n v="20.399999999999999"/>
    <n v="20.9"/>
    <n v="20"/>
    <n v="0.9"/>
    <n v="1.7969999999999999"/>
    <x v="8"/>
  </r>
  <r>
    <n v="4.741666666666692"/>
    <d v="2022-06-21T00:00:00"/>
    <d v="1899-12-30T15:19:34"/>
    <n v="105.1"/>
    <n v="0"/>
    <n v="85.8"/>
    <n v="20.3"/>
    <n v="20.399999999999999"/>
    <n v="21"/>
    <n v="20"/>
    <n v="0.9"/>
    <n v="1.798"/>
    <x v="8"/>
  </r>
  <r>
    <n v="4.7500000000000258"/>
    <d v="2022-06-21T00:00:00"/>
    <d v="1899-12-30T15:20:04"/>
    <n v="104.4"/>
    <n v="0"/>
    <n v="86.4"/>
    <n v="20.3"/>
    <n v="20.3"/>
    <n v="21"/>
    <n v="20"/>
    <n v="0.9"/>
    <n v="1.798"/>
    <x v="8"/>
  </r>
  <r>
    <n v="4.7583333333333595"/>
    <d v="2022-06-21T00:00:00"/>
    <d v="1899-12-30T15:20:34"/>
    <n v="104.4"/>
    <n v="0"/>
    <n v="86.4"/>
    <n v="20.2"/>
    <n v="20.399999999999999"/>
    <n v="21.1"/>
    <n v="20"/>
    <n v="0.9"/>
    <n v="1.7989999999999999"/>
    <x v="8"/>
  </r>
  <r>
    <n v="4.7666666666666933"/>
    <d v="2022-06-21T00:00:00"/>
    <d v="1899-12-30T15:21:04"/>
    <n v="104.4"/>
    <n v="0"/>
    <n v="87"/>
    <n v="20.2"/>
    <n v="20.399999999999999"/>
    <n v="20.9"/>
    <n v="20"/>
    <n v="0.9"/>
    <n v="1.8"/>
    <x v="8"/>
  </r>
  <r>
    <n v="4.775000000000027"/>
    <d v="2022-06-21T00:00:00"/>
    <d v="1899-12-30T15:21:34"/>
    <n v="103.7"/>
    <n v="0"/>
    <n v="87"/>
    <n v="20.3"/>
    <n v="20.3"/>
    <n v="21.1"/>
    <n v="20"/>
    <n v="0.9"/>
    <n v="1.8009999999999999"/>
    <x v="8"/>
  </r>
  <r>
    <n v="4.7833333333333607"/>
    <d v="2022-06-21T00:00:00"/>
    <d v="1899-12-30T15:22:04"/>
    <n v="103.7"/>
    <n v="0"/>
    <n v="87"/>
    <n v="20.2"/>
    <n v="20.399999999999999"/>
    <n v="21.1"/>
    <n v="20"/>
    <n v="0.9"/>
    <n v="1.8009999999999999"/>
    <x v="8"/>
  </r>
  <r>
    <n v="4.7916666666666945"/>
    <d v="2022-06-21T00:00:00"/>
    <d v="1899-12-30T15:22:34"/>
    <n v="103.7"/>
    <n v="0"/>
    <n v="87.7"/>
    <n v="20.2"/>
    <n v="20.399999999999999"/>
    <n v="21"/>
    <n v="20"/>
    <n v="0.9"/>
    <n v="1.802"/>
    <x v="8"/>
  </r>
  <r>
    <n v="4.8000000000000282"/>
    <d v="2022-06-21T00:00:00"/>
    <d v="1899-12-30T15:23:04"/>
    <n v="103.1"/>
    <n v="0"/>
    <n v="87.7"/>
    <n v="20.2"/>
    <n v="20.3"/>
    <n v="21"/>
    <n v="20"/>
    <n v="0.9"/>
    <n v="1.8029999999999999"/>
    <x v="8"/>
  </r>
  <r>
    <n v="4.808333333333362"/>
    <d v="2022-06-21T00:00:00"/>
    <d v="1899-12-30T15:23:34"/>
    <n v="103.1"/>
    <n v="0"/>
    <n v="87.7"/>
    <n v="20.2"/>
    <n v="20.399999999999999"/>
    <n v="21"/>
    <n v="20"/>
    <n v="0.9"/>
    <n v="1.804"/>
    <x v="8"/>
  </r>
  <r>
    <n v="4.8166666666666957"/>
    <d v="2022-06-21T00:00:00"/>
    <d v="1899-12-30T15:24:04"/>
    <n v="103.1"/>
    <n v="0"/>
    <n v="88.3"/>
    <n v="20.3"/>
    <n v="20.3"/>
    <n v="21"/>
    <n v="20"/>
    <n v="0.9"/>
    <n v="1.804"/>
    <x v="8"/>
  </r>
  <r>
    <n v="4.8250000000000295"/>
    <d v="2022-06-21T00:00:00"/>
    <d v="1899-12-30T15:24:34"/>
    <n v="102.4"/>
    <n v="0"/>
    <n v="88.3"/>
    <n v="20.3"/>
    <n v="20.3"/>
    <n v="21.1"/>
    <n v="20"/>
    <n v="0.9"/>
    <n v="1.8049999999999999"/>
    <x v="8"/>
  </r>
  <r>
    <n v="4.8333333333333632"/>
    <d v="2022-06-21T00:00:00"/>
    <d v="1899-12-30T15:25:04"/>
    <n v="102.4"/>
    <n v="0"/>
    <n v="88.9"/>
    <n v="20.2"/>
    <n v="20.399999999999999"/>
    <n v="21"/>
    <n v="20"/>
    <n v="0.9"/>
    <n v="1.806"/>
    <x v="8"/>
  </r>
  <r>
    <n v="4.841666666666697"/>
    <d v="2022-06-21T00:00:00"/>
    <d v="1899-12-30T15:25:34"/>
    <n v="101.7"/>
    <n v="0"/>
    <n v="88.9"/>
    <n v="20.2"/>
    <n v="20.5"/>
    <n v="21.1"/>
    <n v="20"/>
    <n v="0.9"/>
    <n v="1.8069999999999999"/>
    <x v="8"/>
  </r>
  <r>
    <n v="4.8500000000000307"/>
    <d v="2022-06-21T00:00:00"/>
    <d v="1899-12-30T15:26:04"/>
    <n v="101.7"/>
    <n v="0"/>
    <n v="88.9"/>
    <n v="20.3"/>
    <n v="20.3"/>
    <n v="20.9"/>
    <n v="20"/>
    <n v="0.9"/>
    <n v="1.8069999999999999"/>
    <x v="8"/>
  </r>
  <r>
    <n v="4.8583333333333645"/>
    <d v="2022-06-21T00:00:00"/>
    <d v="1899-12-30T15:26:34"/>
    <n v="101"/>
    <n v="0"/>
    <n v="89.6"/>
    <n v="20.3"/>
    <n v="20.3"/>
    <n v="21"/>
    <n v="20"/>
    <n v="0.9"/>
    <n v="1.8080000000000001"/>
    <x v="8"/>
  </r>
  <r>
    <n v="4.8666666666666982"/>
    <d v="2022-06-21T00:00:00"/>
    <d v="1899-12-30T15:27:04"/>
    <n v="101"/>
    <n v="0"/>
    <n v="89.6"/>
    <n v="20.2"/>
    <n v="20.6"/>
    <n v="21"/>
    <n v="20"/>
    <n v="0.9"/>
    <n v="1.8089999999999999"/>
    <x v="8"/>
  </r>
  <r>
    <n v="4.875000000000032"/>
    <d v="2022-06-21T00:00:00"/>
    <d v="1899-12-30T15:27:34"/>
    <n v="101"/>
    <n v="0"/>
    <n v="90.2"/>
    <n v="20.3"/>
    <n v="20.399999999999999"/>
    <n v="20.9"/>
    <n v="20"/>
    <n v="0.9"/>
    <n v="1.81"/>
    <x v="8"/>
  </r>
  <r>
    <n v="4.8833333333333657"/>
    <d v="2022-06-21T00:00:00"/>
    <d v="1899-12-30T15:28:04"/>
    <n v="101"/>
    <n v="0"/>
    <n v="90.2"/>
    <n v="20.2"/>
    <n v="20.5"/>
    <n v="21.1"/>
    <n v="20"/>
    <n v="0.9"/>
    <n v="1.81"/>
    <x v="8"/>
  </r>
  <r>
    <n v="4.8916666666666995"/>
    <d v="2022-06-21T00:00:00"/>
    <d v="1899-12-30T15:28:34"/>
    <n v="100.4"/>
    <n v="0"/>
    <n v="90.2"/>
    <n v="20.2"/>
    <n v="20.3"/>
    <n v="21"/>
    <n v="20"/>
    <n v="0.9"/>
    <n v="1.8109999999999999"/>
    <x v="8"/>
  </r>
  <r>
    <n v="4.9000000000000332"/>
    <d v="2022-06-21T00:00:00"/>
    <d v="1899-12-30T15:29:04"/>
    <n v="100.4"/>
    <n v="0"/>
    <n v="90.2"/>
    <n v="20.2"/>
    <n v="20.2"/>
    <n v="21"/>
    <n v="20"/>
    <n v="0.9"/>
    <n v="1.8120000000000001"/>
    <x v="8"/>
  </r>
  <r>
    <n v="4.908333333333367"/>
    <d v="2022-06-21T00:00:00"/>
    <d v="1899-12-30T15:29:34"/>
    <n v="99.7"/>
    <n v="0"/>
    <n v="90.8"/>
    <n v="20.2"/>
    <n v="20.399999999999999"/>
    <n v="21.2"/>
    <n v="20"/>
    <n v="0.9"/>
    <n v="1.8129999999999999"/>
    <x v="8"/>
  </r>
  <r>
    <n v="4.9166666666667007"/>
    <d v="2022-06-21T00:00:00"/>
    <d v="1899-12-30T15:30:05"/>
    <n v="99.7"/>
    <n v="0"/>
    <n v="90.8"/>
    <n v="20.2"/>
    <n v="20.3"/>
    <n v="21.1"/>
    <n v="20"/>
    <n v="0.9"/>
    <n v="1.8129999999999999"/>
    <x v="8"/>
  </r>
  <r>
    <n v="4.9250000000000345"/>
    <d v="2022-06-21T00:00:00"/>
    <d v="1899-12-30T15:30:35"/>
    <n v="99"/>
    <n v="0"/>
    <n v="91.5"/>
    <n v="20.2"/>
    <n v="20.5"/>
    <n v="21"/>
    <n v="20"/>
    <n v="0.9"/>
    <n v="1.8140000000000001"/>
    <x v="8"/>
  </r>
  <r>
    <n v="4.9333333333333682"/>
    <d v="2022-06-21T00:00:00"/>
    <d v="1899-12-30T15:31:05"/>
    <n v="99"/>
    <n v="0"/>
    <n v="91.5"/>
    <n v="20.2"/>
    <n v="20.399999999999999"/>
    <n v="21.1"/>
    <n v="20"/>
    <n v="0.9"/>
    <n v="1.8149999999999999"/>
    <x v="8"/>
  </r>
  <r>
    <n v="4.941666666666702"/>
    <d v="2022-06-21T00:00:00"/>
    <d v="1899-12-30T15:31:35"/>
    <n v="99"/>
    <n v="0"/>
    <n v="92.1"/>
    <n v="20.2"/>
    <n v="20.399999999999999"/>
    <n v="21"/>
    <n v="20"/>
    <n v="0.9"/>
    <n v="1.8160000000000001"/>
    <x v="8"/>
  </r>
  <r>
    <n v="4.9500000000000357"/>
    <d v="2022-06-21T00:00:00"/>
    <d v="1899-12-30T15:32:05"/>
    <n v="98.3"/>
    <n v="0"/>
    <n v="92.1"/>
    <n v="20.2"/>
    <n v="20.399999999999999"/>
    <n v="21.1"/>
    <n v="20"/>
    <n v="0.9"/>
    <n v="1.8160000000000001"/>
    <x v="8"/>
  </r>
  <r>
    <n v="4.9583333333333695"/>
    <d v="2022-06-21T00:00:00"/>
    <d v="1899-12-30T15:32:35"/>
    <n v="98.3"/>
    <n v="0"/>
    <n v="92.1"/>
    <n v="20.2"/>
    <n v="20.399999999999999"/>
    <n v="21"/>
    <n v="20"/>
    <n v="0.9"/>
    <n v="1.8169999999999999"/>
    <x v="8"/>
  </r>
  <r>
    <n v="4.9666666666667032"/>
    <d v="2022-06-21T00:00:00"/>
    <d v="1899-12-30T15:33:05"/>
    <n v="98.3"/>
    <n v="0"/>
    <n v="92.8"/>
    <n v="20.3"/>
    <n v="20.399999999999999"/>
    <n v="21.1"/>
    <n v="20"/>
    <n v="0.9"/>
    <n v="1.8180000000000001"/>
    <x v="8"/>
  </r>
  <r>
    <n v="4.9750000000000369"/>
    <d v="2022-06-21T00:00:00"/>
    <d v="1899-12-30T15:33:35"/>
    <n v="97.6"/>
    <n v="0"/>
    <n v="92.8"/>
    <n v="20.2"/>
    <n v="20.399999999999999"/>
    <n v="21"/>
    <n v="20"/>
    <n v="0.9"/>
    <n v="1.819"/>
    <x v="8"/>
  </r>
  <r>
    <n v="4.9833333333333707"/>
    <d v="2022-06-21T00:00:00"/>
    <d v="1899-12-30T15:34:05"/>
    <n v="97.6"/>
    <n v="0"/>
    <n v="92.8"/>
    <n v="20.2"/>
    <n v="20.5"/>
    <n v="21"/>
    <n v="20"/>
    <n v="0.9"/>
    <n v="1.819"/>
    <x v="8"/>
  </r>
  <r>
    <n v="4.9916666666667044"/>
    <d v="2022-06-21T00:00:00"/>
    <d v="1899-12-30T15:34:35"/>
    <n v="97"/>
    <n v="0"/>
    <n v="93.4"/>
    <n v="20.3"/>
    <n v="20.399999999999999"/>
    <n v="21.1"/>
    <n v="20"/>
    <n v="0.9"/>
    <n v="1.82"/>
    <x v="8"/>
  </r>
  <r>
    <n v="5.0000000000000382"/>
    <d v="2022-06-21T00:00:00"/>
    <d v="1899-12-30T15:35:05"/>
    <n v="97"/>
    <n v="0"/>
    <n v="93.4"/>
    <n v="20.3"/>
    <n v="20.399999999999999"/>
    <n v="21.1"/>
    <n v="20"/>
    <n v="0.9"/>
    <n v="1.821"/>
    <x v="8"/>
  </r>
  <r>
    <n v="5.0083333333333719"/>
    <d v="2022-06-21T00:00:00"/>
    <d v="1899-12-30T15:35:35"/>
    <n v="96.3"/>
    <n v="0"/>
    <n v="94"/>
    <n v="20.2"/>
    <n v="20.5"/>
    <n v="21"/>
    <n v="20"/>
    <n v="0.9"/>
    <n v="1.8220000000000001"/>
    <x v="8"/>
  </r>
  <r>
    <n v="5.0166666666667057"/>
    <d v="2022-06-21T00:00:00"/>
    <d v="1899-12-30T15:36:05"/>
    <n v="96.3"/>
    <n v="0"/>
    <n v="94"/>
    <n v="20.2"/>
    <n v="20.399999999999999"/>
    <n v="21.1"/>
    <n v="20"/>
    <n v="0.9"/>
    <n v="1.8220000000000001"/>
    <x v="8"/>
  </r>
  <r>
    <n v="5.0250000000000394"/>
    <d v="2022-06-21T00:00:00"/>
    <d v="1899-12-30T15:36:35"/>
    <n v="96.3"/>
    <n v="0"/>
    <n v="94"/>
    <n v="20.2"/>
    <n v="20.6"/>
    <n v="21"/>
    <n v="20"/>
    <n v="0.9"/>
    <n v="1.823"/>
    <x v="8"/>
  </r>
  <r>
    <n v="5.0333333333333732"/>
    <d v="2022-06-21T00:00:00"/>
    <d v="1899-12-30T15:37:05"/>
    <n v="95.6"/>
    <n v="0"/>
    <n v="94.7"/>
    <n v="20.3"/>
    <n v="20.5"/>
    <n v="21.1"/>
    <n v="20"/>
    <n v="0.9"/>
    <n v="1.8240000000000001"/>
    <x v="8"/>
  </r>
  <r>
    <n v="5.0416666666667069"/>
    <d v="2022-06-21T00:00:00"/>
    <d v="1899-12-30T15:37:35"/>
    <n v="95.6"/>
    <n v="0"/>
    <n v="94.7"/>
    <n v="20.2"/>
    <n v="20.5"/>
    <n v="21.1"/>
    <n v="20"/>
    <n v="0.9"/>
    <n v="1.825"/>
    <x v="8"/>
  </r>
  <r>
    <n v="5.0500000000000407"/>
    <d v="2022-06-21T00:00:00"/>
    <d v="1899-12-30T15:38:05"/>
    <n v="94.9"/>
    <n v="0"/>
    <n v="94.7"/>
    <n v="20.3"/>
    <n v="20.5"/>
    <n v="21"/>
    <n v="20"/>
    <n v="0.9"/>
    <n v="1.825"/>
    <x v="8"/>
  </r>
  <r>
    <n v="5.0583333333333744"/>
    <d v="2022-06-21T00:00:00"/>
    <d v="1899-12-30T15:38:35"/>
    <n v="95.6"/>
    <n v="0"/>
    <n v="95.3"/>
    <n v="20.2"/>
    <n v="20.399999999999999"/>
    <n v="21"/>
    <n v="20"/>
    <n v="0.9"/>
    <n v="1.8260000000000001"/>
    <x v="8"/>
  </r>
  <r>
    <n v="5.0666666666667082"/>
    <d v="2022-06-21T00:00:00"/>
    <d v="1899-12-30T15:39:05"/>
    <n v="94.9"/>
    <n v="0"/>
    <n v="95.3"/>
    <n v="20.2"/>
    <n v="20.399999999999999"/>
    <n v="21"/>
    <n v="20"/>
    <n v="0.9"/>
    <n v="1.827"/>
    <x v="8"/>
  </r>
  <r>
    <n v="5.0750000000000419"/>
    <d v="2022-06-21T00:00:00"/>
    <d v="1899-12-30T15:39:35"/>
    <n v="94.3"/>
    <n v="0"/>
    <n v="95.9"/>
    <n v="20.3"/>
    <n v="20.5"/>
    <n v="21"/>
    <n v="20"/>
    <n v="0.9"/>
    <n v="1.8280000000000001"/>
    <x v="8"/>
  </r>
  <r>
    <n v="5.0833333333333757"/>
    <d v="2022-06-21T00:00:00"/>
    <d v="1899-12-30T15:40:05"/>
    <n v="94.3"/>
    <n v="0"/>
    <n v="95.9"/>
    <n v="20.3"/>
    <n v="20.6"/>
    <n v="21"/>
    <n v="20"/>
    <n v="0.9"/>
    <n v="1.8280000000000001"/>
    <x v="8"/>
  </r>
  <r>
    <n v="5.0916666666667094"/>
    <d v="2022-06-21T00:00:00"/>
    <d v="1899-12-30T15:40:35"/>
    <n v="94.3"/>
    <n v="0"/>
    <n v="95.9"/>
    <n v="20.3"/>
    <n v="20.6"/>
    <n v="21"/>
    <n v="20"/>
    <n v="0.9"/>
    <n v="1.829"/>
    <x v="8"/>
  </r>
  <r>
    <n v="5.1000000000000432"/>
    <d v="2022-06-21T00:00:00"/>
    <d v="1899-12-30T15:41:05"/>
    <n v="93.6"/>
    <n v="0"/>
    <n v="96.6"/>
    <n v="20.3"/>
    <n v="20.3"/>
    <n v="20.9"/>
    <n v="20"/>
    <n v="1"/>
    <n v="1.83"/>
    <x v="9"/>
  </r>
  <r>
    <n v="5.1083333333333769"/>
    <d v="2022-06-21T00:00:00"/>
    <d v="1899-12-30T15:41:35"/>
    <n v="93.6"/>
    <n v="0"/>
    <n v="96.6"/>
    <n v="20.2"/>
    <n v="20.399999999999999"/>
    <n v="21"/>
    <n v="20"/>
    <n v="1"/>
    <n v="1.831"/>
    <x v="9"/>
  </r>
  <r>
    <n v="5.1166666666667107"/>
    <d v="2022-06-21T00:00:00"/>
    <d v="1899-12-30T15:42:05"/>
    <n v="93.6"/>
    <n v="0"/>
    <n v="96.6"/>
    <n v="20.3"/>
    <n v="20.399999999999999"/>
    <n v="21"/>
    <n v="20"/>
    <n v="1"/>
    <n v="1.8320000000000001"/>
    <x v="9"/>
  </r>
  <r>
    <n v="5.1250000000000444"/>
    <d v="2022-06-21T00:00:00"/>
    <d v="1899-12-30T15:42:35"/>
    <n v="92.9"/>
    <n v="0"/>
    <n v="97.2"/>
    <n v="20.2"/>
    <n v="20.399999999999999"/>
    <n v="21"/>
    <n v="20"/>
    <n v="1"/>
    <n v="1.8320000000000001"/>
    <x v="9"/>
  </r>
  <r>
    <n v="5.1333333333333782"/>
    <d v="2022-06-21T00:00:00"/>
    <d v="1899-12-30T15:43:06"/>
    <n v="92.9"/>
    <n v="0"/>
    <n v="97.2"/>
    <n v="20.3"/>
    <n v="20.5"/>
    <n v="21"/>
    <n v="20"/>
    <n v="1"/>
    <n v="1.833"/>
    <x v="9"/>
  </r>
  <r>
    <n v="5.1416666666667119"/>
    <d v="2022-06-21T00:00:00"/>
    <d v="1899-12-30T15:43:36"/>
    <n v="92.2"/>
    <n v="0"/>
    <n v="97.8"/>
    <n v="20.2"/>
    <n v="20.399999999999999"/>
    <n v="21"/>
    <n v="20"/>
    <n v="1"/>
    <n v="1.8340000000000001"/>
    <x v="9"/>
  </r>
  <r>
    <n v="5.1500000000000457"/>
    <d v="2022-06-21T00:00:00"/>
    <d v="1899-12-30T15:44:06"/>
    <n v="92.2"/>
    <n v="0"/>
    <n v="97.8"/>
    <n v="20.2"/>
    <n v="20.399999999999999"/>
    <n v="21"/>
    <n v="20"/>
    <n v="1"/>
    <n v="1.835"/>
    <x v="9"/>
  </r>
  <r>
    <n v="5.1583333333333794"/>
    <d v="2022-06-21T00:00:00"/>
    <d v="1899-12-30T15:44:36"/>
    <n v="91.6"/>
    <n v="0"/>
    <n v="98.5"/>
    <n v="20.100000000000001"/>
    <n v="20.5"/>
    <n v="21"/>
    <n v="20"/>
    <n v="1"/>
    <n v="1.8360000000000001"/>
    <x v="9"/>
  </r>
  <r>
    <n v="5.1666666666667131"/>
    <d v="2022-06-21T00:00:00"/>
    <d v="1899-12-30T15:45:06"/>
    <n v="91.6"/>
    <n v="0"/>
    <n v="98.5"/>
    <n v="20.3"/>
    <n v="20.5"/>
    <n v="21"/>
    <n v="20"/>
    <n v="1"/>
    <n v="1.837"/>
    <x v="9"/>
  </r>
  <r>
    <n v="5.1750000000000469"/>
    <d v="2022-06-21T00:00:00"/>
    <d v="1899-12-30T15:45:36"/>
    <n v="91.6"/>
    <n v="0"/>
    <n v="98.5"/>
    <n v="20.2"/>
    <n v="20.3"/>
    <n v="21.2"/>
    <n v="20"/>
    <n v="1"/>
    <n v="1.837"/>
    <x v="9"/>
  </r>
  <r>
    <n v="5.1833333333333806"/>
    <d v="2022-06-21T00:00:00"/>
    <d v="1899-12-30T15:46:06"/>
    <n v="91.6"/>
    <n v="0"/>
    <n v="98.5"/>
    <n v="20.2"/>
    <n v="20.399999999999999"/>
    <n v="21.1"/>
    <n v="20"/>
    <n v="1"/>
    <n v="1.8380000000000001"/>
    <x v="9"/>
  </r>
  <r>
    <n v="5.1916666666667144"/>
    <d v="2022-06-21T00:00:00"/>
    <d v="1899-12-30T15:46:36"/>
    <n v="90.9"/>
    <n v="0"/>
    <n v="99.1"/>
    <n v="20.2"/>
    <n v="20.399999999999999"/>
    <n v="21"/>
    <n v="20"/>
    <n v="1"/>
    <n v="1.839"/>
    <x v="9"/>
  </r>
  <r>
    <n v="5.2000000000000481"/>
    <d v="2022-06-21T00:00:00"/>
    <d v="1899-12-30T15:47:06"/>
    <n v="90.2"/>
    <n v="0"/>
    <n v="99.1"/>
    <n v="20.2"/>
    <n v="20.399999999999999"/>
    <n v="21.1"/>
    <n v="20"/>
    <n v="1"/>
    <n v="1.84"/>
    <x v="9"/>
  </r>
  <r>
    <n v="5.2083333333333819"/>
    <d v="2022-06-21T00:00:00"/>
    <d v="1899-12-30T15:47:36"/>
    <n v="90.2"/>
    <n v="0"/>
    <n v="99.7"/>
    <n v="20.3"/>
    <n v="20.399999999999999"/>
    <n v="21.1"/>
    <n v="20"/>
    <n v="1"/>
    <n v="1.841"/>
    <x v="9"/>
  </r>
  <r>
    <n v="5.2166666666667156"/>
    <d v="2022-06-21T00:00:00"/>
    <d v="1899-12-30T15:48:06"/>
    <n v="90.2"/>
    <n v="0"/>
    <n v="99.7"/>
    <n v="20.3"/>
    <n v="20.399999999999999"/>
    <n v="21.2"/>
    <n v="20"/>
    <n v="1"/>
    <n v="1.8420000000000001"/>
    <x v="9"/>
  </r>
  <r>
    <n v="5.2250000000000494"/>
    <d v="2022-06-21T00:00:00"/>
    <d v="1899-12-30T15:48:36"/>
    <n v="89.5"/>
    <n v="0"/>
    <n v="99.7"/>
    <n v="20.2"/>
    <n v="20.399999999999999"/>
    <n v="21.1"/>
    <n v="20"/>
    <n v="1"/>
    <n v="1.8420000000000001"/>
    <x v="9"/>
  </r>
  <r>
    <n v="5.2333333333333831"/>
    <d v="2022-06-21T00:00:00"/>
    <d v="1899-12-30T15:49:06"/>
    <n v="89.5"/>
    <n v="0"/>
    <n v="100.4"/>
    <n v="20.3"/>
    <n v="20.5"/>
    <n v="21.1"/>
    <n v="20"/>
    <n v="1"/>
    <n v="1.843"/>
    <x v="9"/>
  </r>
  <r>
    <n v="5.2416666666667169"/>
    <d v="2022-06-21T00:00:00"/>
    <d v="1899-12-30T15:49:36"/>
    <n v="89.5"/>
    <n v="0"/>
    <n v="100.4"/>
    <n v="20.3"/>
    <n v="20.399999999999999"/>
    <n v="21.2"/>
    <n v="20"/>
    <n v="1"/>
    <n v="1.8440000000000001"/>
    <x v="9"/>
  </r>
  <r>
    <n v="5.2500000000000506"/>
    <d v="2022-06-21T00:00:00"/>
    <d v="1899-12-30T15:50:06"/>
    <n v="88.9"/>
    <n v="0"/>
    <n v="101"/>
    <n v="20.3"/>
    <n v="20.5"/>
    <n v="21"/>
    <n v="20"/>
    <n v="1"/>
    <n v="1.845"/>
    <x v="9"/>
  </r>
  <r>
    <n v="5.2583333333333844"/>
    <d v="2022-06-21T00:00:00"/>
    <d v="1899-12-30T15:50:36"/>
    <n v="88.9"/>
    <n v="0"/>
    <n v="101"/>
    <n v="20.399999999999999"/>
    <n v="20.3"/>
    <n v="21.1"/>
    <n v="20"/>
    <n v="1"/>
    <n v="1.8460000000000001"/>
    <x v="9"/>
  </r>
  <r>
    <n v="5.2666666666667181"/>
    <d v="2022-06-21T00:00:00"/>
    <d v="1899-12-30T15:51:06"/>
    <n v="88.2"/>
    <n v="0"/>
    <n v="101"/>
    <n v="20.2"/>
    <n v="20.399999999999999"/>
    <n v="21"/>
    <n v="20"/>
    <n v="1"/>
    <n v="1.847"/>
    <x v="9"/>
  </r>
  <r>
    <n v="5.2750000000000519"/>
    <d v="2022-06-21T00:00:00"/>
    <d v="1899-12-30T15:51:36"/>
    <n v="88.2"/>
    <n v="0"/>
    <n v="101.6"/>
    <n v="20.2"/>
    <n v="20.399999999999999"/>
    <n v="21.1"/>
    <n v="20"/>
    <n v="1"/>
    <n v="1.847"/>
    <x v="9"/>
  </r>
  <r>
    <n v="5.2833333333333856"/>
    <d v="2022-06-21T00:00:00"/>
    <d v="1899-12-30T15:52:06"/>
    <n v="88.2"/>
    <n v="0"/>
    <n v="101.6"/>
    <n v="20.2"/>
    <n v="20.399999999999999"/>
    <n v="21.1"/>
    <n v="20"/>
    <n v="1"/>
    <n v="1.8480000000000001"/>
    <x v="9"/>
  </r>
  <r>
    <n v="5.2916666666667194"/>
    <d v="2022-06-21T00:00:00"/>
    <d v="1899-12-30T15:52:36"/>
    <n v="87.5"/>
    <n v="0"/>
    <n v="101.6"/>
    <n v="20.3"/>
    <n v="20.5"/>
    <n v="21.1"/>
    <n v="20"/>
    <n v="1"/>
    <n v="1.849"/>
    <x v="9"/>
  </r>
  <r>
    <n v="5.3000000000000531"/>
    <d v="2022-06-21T00:00:00"/>
    <d v="1899-12-30T15:53:06"/>
    <n v="87.5"/>
    <n v="0"/>
    <n v="102.3"/>
    <n v="20.3"/>
    <n v="20.5"/>
    <n v="21"/>
    <n v="20"/>
    <n v="1"/>
    <n v="1.85"/>
    <x v="9"/>
  </r>
  <r>
    <n v="5.3083333333333869"/>
    <d v="2022-06-21T00:00:00"/>
    <d v="1899-12-30T15:53:36"/>
    <n v="87.5"/>
    <n v="0"/>
    <n v="102.3"/>
    <n v="20.2"/>
    <n v="20.5"/>
    <n v="21"/>
    <n v="20"/>
    <n v="1"/>
    <n v="1.851"/>
    <x v="9"/>
  </r>
  <r>
    <n v="5.3166666666667206"/>
    <d v="2022-06-21T00:00:00"/>
    <d v="1899-12-30T15:54:06"/>
    <n v="86.8"/>
    <n v="0"/>
    <n v="102.9"/>
    <n v="20.2"/>
    <n v="20.5"/>
    <n v="21"/>
    <n v="20"/>
    <n v="1"/>
    <n v="1.8520000000000001"/>
    <x v="9"/>
  </r>
  <r>
    <n v="5.3250000000000544"/>
    <d v="2022-06-21T00:00:00"/>
    <d v="1899-12-30T15:54:36"/>
    <n v="86.8"/>
    <n v="0"/>
    <n v="102.9"/>
    <n v="20.2"/>
    <n v="20.6"/>
    <n v="21"/>
    <n v="20"/>
    <n v="1"/>
    <n v="1.8520000000000001"/>
    <x v="9"/>
  </r>
  <r>
    <n v="5.3333333333333881"/>
    <d v="2022-06-21T00:00:00"/>
    <d v="1899-12-30T15:55:06"/>
    <n v="86.2"/>
    <n v="0"/>
    <n v="102.9"/>
    <n v="20.3"/>
    <n v="20.5"/>
    <n v="21.1"/>
    <n v="20"/>
    <n v="1"/>
    <n v="1.853"/>
    <x v="9"/>
  </r>
  <r>
    <n v="5.3416666666667219"/>
    <d v="2022-06-21T00:00:00"/>
    <d v="1899-12-30T15:55:37"/>
    <n v="86.2"/>
    <n v="0"/>
    <n v="103.5"/>
    <n v="20.3"/>
    <n v="20.5"/>
    <n v="21"/>
    <n v="20"/>
    <n v="1"/>
    <n v="1.8540000000000001"/>
    <x v="9"/>
  </r>
  <r>
    <n v="5.3500000000000556"/>
    <d v="2022-06-21T00:00:00"/>
    <d v="1899-12-30T15:56:07"/>
    <n v="86.2"/>
    <n v="0"/>
    <n v="103.5"/>
    <n v="20.3"/>
    <n v="20.5"/>
    <n v="21.1"/>
    <n v="20"/>
    <n v="1"/>
    <n v="1.855"/>
    <x v="9"/>
  </r>
  <r>
    <n v="5.3583333333333893"/>
    <d v="2022-06-21T00:00:00"/>
    <d v="1899-12-30T15:56:37"/>
    <n v="85.5"/>
    <n v="0"/>
    <n v="104.2"/>
    <n v="20.3"/>
    <n v="20.5"/>
    <n v="21.1"/>
    <n v="20"/>
    <n v="1"/>
    <n v="1.8560000000000001"/>
    <x v="9"/>
  </r>
  <r>
    <n v="5.3666666666667231"/>
    <d v="2022-06-21T00:00:00"/>
    <d v="1899-12-30T15:57:07"/>
    <n v="85.5"/>
    <n v="0"/>
    <n v="104.2"/>
    <n v="20.2"/>
    <n v="20.399999999999999"/>
    <n v="21"/>
    <n v="20"/>
    <n v="1"/>
    <n v="1.857"/>
    <x v="9"/>
  </r>
  <r>
    <n v="5.3750000000000568"/>
    <d v="2022-06-21T00:00:00"/>
    <d v="1899-12-30T15:57:37"/>
    <n v="84.8"/>
    <n v="0"/>
    <n v="104.2"/>
    <n v="20.2"/>
    <n v="20.399999999999999"/>
    <n v="21"/>
    <n v="20"/>
    <n v="1"/>
    <n v="1.857"/>
    <x v="9"/>
  </r>
  <r>
    <n v="5.3833333333333906"/>
    <d v="2022-06-21T00:00:00"/>
    <d v="1899-12-30T15:58:07"/>
    <n v="84.8"/>
    <n v="0"/>
    <n v="104.8"/>
    <n v="20.3"/>
    <n v="20.5"/>
    <n v="21.1"/>
    <n v="20"/>
    <n v="1"/>
    <n v="1.8580000000000001"/>
    <x v="9"/>
  </r>
  <r>
    <n v="5.3916666666667243"/>
    <d v="2022-06-21T00:00:00"/>
    <d v="1899-12-30T15:58:37"/>
    <n v="84.8"/>
    <n v="0"/>
    <n v="104.8"/>
    <n v="20.2"/>
    <n v="20.399999999999999"/>
    <n v="20.9"/>
    <n v="20"/>
    <n v="1"/>
    <n v="1.859"/>
    <x v="9"/>
  </r>
  <r>
    <n v="5.4000000000000581"/>
    <d v="2022-06-21T00:00:00"/>
    <d v="1899-12-30T15:59:07"/>
    <n v="84.1"/>
    <n v="0"/>
    <n v="105.5"/>
    <n v="20.3"/>
    <n v="20.399999999999999"/>
    <n v="21.1"/>
    <n v="20"/>
    <n v="1"/>
    <n v="1.86"/>
    <x v="9"/>
  </r>
  <r>
    <n v="5.4083333333333918"/>
    <d v="2022-06-21T00:00:00"/>
    <d v="1899-12-30T15:59:37"/>
    <n v="84.1"/>
    <n v="0"/>
    <n v="105.5"/>
    <n v="20.3"/>
    <n v="20.5"/>
    <n v="21.1"/>
    <n v="20"/>
    <n v="1"/>
    <n v="1.861"/>
    <x v="9"/>
  </r>
  <r>
    <n v="5.4166666666667256"/>
    <d v="2022-06-21T00:00:00"/>
    <d v="1899-12-30T16:00:07"/>
    <n v="84.1"/>
    <n v="0"/>
    <n v="105.5"/>
    <n v="20.3"/>
    <n v="20.5"/>
    <n v="21.1"/>
    <n v="20"/>
    <n v="1"/>
    <n v="1.8620000000000001"/>
    <x v="9"/>
  </r>
  <r>
    <n v="5.4250000000000593"/>
    <d v="2022-06-21T00:00:00"/>
    <d v="1899-12-30T16:00:37"/>
    <n v="83.5"/>
    <n v="0"/>
    <n v="106.1"/>
    <n v="20.399999999999999"/>
    <n v="20.5"/>
    <n v="21"/>
    <n v="20"/>
    <n v="1"/>
    <n v="1.8620000000000001"/>
    <x v="9"/>
  </r>
  <r>
    <n v="5.4333333333333931"/>
    <d v="2022-06-21T00:00:00"/>
    <d v="1899-12-30T16:01:07"/>
    <n v="83.5"/>
    <n v="0"/>
    <n v="106.1"/>
    <n v="20.3"/>
    <n v="20.5"/>
    <n v="21.1"/>
    <n v="20"/>
    <n v="1"/>
    <n v="1.863"/>
    <x v="9"/>
  </r>
  <r>
    <n v="5.4416666666667268"/>
    <d v="2022-06-21T00:00:00"/>
    <d v="1899-12-30T16:01:37"/>
    <n v="82.8"/>
    <n v="0"/>
    <n v="106.1"/>
    <n v="20.2"/>
    <n v="20.5"/>
    <n v="21.1"/>
    <n v="20"/>
    <n v="1"/>
    <n v="1.8640000000000001"/>
    <x v="9"/>
  </r>
  <r>
    <n v="5.4500000000000606"/>
    <d v="2022-06-21T00:00:00"/>
    <d v="1899-12-30T16:02:07"/>
    <n v="82.8"/>
    <n v="0"/>
    <n v="106.7"/>
    <n v="20.3"/>
    <n v="20.5"/>
    <n v="21.1"/>
    <n v="20"/>
    <n v="1"/>
    <n v="1.865"/>
    <x v="9"/>
  </r>
  <r>
    <n v="5.4583333333333943"/>
    <d v="2022-06-21T00:00:00"/>
    <d v="1899-12-30T16:02:37"/>
    <n v="82.8"/>
    <n v="0"/>
    <n v="106.7"/>
    <n v="20.3"/>
    <n v="20.399999999999999"/>
    <n v="21.2"/>
    <n v="20"/>
    <n v="1"/>
    <n v="1.8660000000000001"/>
    <x v="9"/>
  </r>
  <r>
    <n v="5.4666666666667281"/>
    <d v="2022-06-21T00:00:00"/>
    <d v="1899-12-30T16:03:07"/>
    <n v="82.1"/>
    <n v="0"/>
    <n v="106.7"/>
    <n v="20.3"/>
    <n v="20.6"/>
    <n v="21.1"/>
    <n v="20"/>
    <n v="1"/>
    <n v="1.867"/>
    <x v="9"/>
  </r>
  <r>
    <n v="5.4750000000000618"/>
    <d v="2022-06-21T00:00:00"/>
    <d v="1899-12-30T16:03:37"/>
    <n v="82.1"/>
    <n v="0"/>
    <n v="107.4"/>
    <n v="20.3"/>
    <n v="20.5"/>
    <n v="21.2"/>
    <n v="20"/>
    <n v="1"/>
    <n v="1.867"/>
    <x v="9"/>
  </r>
  <r>
    <n v="5.4833333333333956"/>
    <d v="2022-06-21T00:00:00"/>
    <d v="1899-12-30T16:04:07"/>
    <n v="82.1"/>
    <n v="0"/>
    <n v="107.4"/>
    <n v="20.3"/>
    <n v="20.399999999999999"/>
    <n v="21.2"/>
    <n v="20"/>
    <n v="1"/>
    <n v="1.8680000000000001"/>
    <x v="9"/>
  </r>
  <r>
    <n v="5.4916666666667293"/>
    <d v="2022-06-21T00:00:00"/>
    <d v="1899-12-30T16:04:37"/>
    <n v="81.400000000000006"/>
    <n v="0"/>
    <n v="108"/>
    <n v="20.3"/>
    <n v="20.399999999999999"/>
    <n v="21.1"/>
    <n v="20"/>
    <n v="1"/>
    <n v="1.869"/>
    <x v="9"/>
  </r>
  <r>
    <n v="5.5000000000000631"/>
    <d v="2022-06-21T00:00:00"/>
    <d v="1899-12-30T16:05:07"/>
    <n v="81.400000000000006"/>
    <n v="0"/>
    <n v="108"/>
    <n v="20.2"/>
    <n v="20.399999999999999"/>
    <n v="21.1"/>
    <n v="20"/>
    <n v="1"/>
    <n v="1.87"/>
    <x v="9"/>
  </r>
  <r>
    <n v="5.5083333333333968"/>
    <d v="2022-06-21T00:00:00"/>
    <d v="1899-12-30T16:05:37"/>
    <n v="80.8"/>
    <n v="0"/>
    <n v="108"/>
    <n v="20.3"/>
    <n v="20.5"/>
    <n v="21.2"/>
    <n v="20"/>
    <n v="1"/>
    <n v="1.871"/>
    <x v="9"/>
  </r>
  <r>
    <n v="5.5166666666667306"/>
    <d v="2022-06-21T00:00:00"/>
    <d v="1899-12-30T16:06:07"/>
    <n v="80.8"/>
    <n v="0"/>
    <n v="108.6"/>
    <n v="20.2"/>
    <n v="20.399999999999999"/>
    <n v="21.1"/>
    <n v="20"/>
    <n v="1"/>
    <n v="1.8720000000000001"/>
    <x v="9"/>
  </r>
  <r>
    <n v="5.5250000000000643"/>
    <d v="2022-06-21T00:00:00"/>
    <d v="1899-12-30T16:06:37"/>
    <n v="80.8"/>
    <n v="0"/>
    <n v="108.6"/>
    <n v="20.3"/>
    <n v="20.6"/>
    <n v="21"/>
    <n v="20"/>
    <n v="1"/>
    <n v="1.8720000000000001"/>
    <x v="9"/>
  </r>
  <r>
    <n v="5.5333333333333981"/>
    <d v="2022-06-21T00:00:00"/>
    <d v="1899-12-30T16:07:08"/>
    <n v="80.099999999999994"/>
    <n v="0"/>
    <n v="108.6"/>
    <n v="20.2"/>
    <n v="20.5"/>
    <n v="21"/>
    <n v="20"/>
    <n v="1"/>
    <n v="1.873"/>
    <x v="9"/>
  </r>
  <r>
    <n v="5.5416666666667318"/>
    <d v="2022-06-21T00:00:00"/>
    <d v="1899-12-30T16:07:38"/>
    <n v="80.099999999999994"/>
    <n v="0"/>
    <n v="109.3"/>
    <n v="20.2"/>
    <n v="20.399999999999999"/>
    <n v="21"/>
    <n v="20"/>
    <n v="1"/>
    <n v="1.8740000000000001"/>
    <x v="9"/>
  </r>
  <r>
    <n v="5.5500000000000655"/>
    <d v="2022-06-21T00:00:00"/>
    <d v="1899-12-30T16:08:08"/>
    <n v="79.400000000000006"/>
    <n v="0"/>
    <n v="109.3"/>
    <n v="20.2"/>
    <n v="20.5"/>
    <n v="21.1"/>
    <n v="20"/>
    <n v="1"/>
    <n v="1.875"/>
    <x v="9"/>
  </r>
  <r>
    <n v="5.5583333333333993"/>
    <d v="2022-06-21T00:00:00"/>
    <d v="1899-12-30T16:08:38"/>
    <n v="79.400000000000006"/>
    <n v="0"/>
    <n v="109.9"/>
    <n v="20.3"/>
    <n v="20.5"/>
    <n v="21"/>
    <n v="20"/>
    <n v="1"/>
    <n v="1.8759999999999999"/>
    <x v="9"/>
  </r>
  <r>
    <n v="5.566666666666733"/>
    <d v="2022-06-21T00:00:00"/>
    <d v="1899-12-30T16:09:08"/>
    <n v="78.7"/>
    <n v="0"/>
    <n v="109.9"/>
    <n v="20.3"/>
    <n v="20.399999999999999"/>
    <n v="21.1"/>
    <n v="20"/>
    <n v="1"/>
    <n v="1.877"/>
    <x v="9"/>
  </r>
  <r>
    <n v="5.5750000000000668"/>
    <d v="2022-06-21T00:00:00"/>
    <d v="1899-12-30T16:09:38"/>
    <n v="78.7"/>
    <n v="0"/>
    <n v="109.9"/>
    <n v="20.3"/>
    <n v="20.399999999999999"/>
    <n v="21"/>
    <n v="20"/>
    <n v="1"/>
    <n v="1.877"/>
    <x v="9"/>
  </r>
  <r>
    <n v="5.5833333333334005"/>
    <d v="2022-06-21T00:00:00"/>
    <d v="1899-12-30T16:10:08"/>
    <n v="78.7"/>
    <n v="0"/>
    <n v="110.5"/>
    <n v="20.399999999999999"/>
    <n v="20.6"/>
    <n v="21.1"/>
    <n v="20"/>
    <n v="1"/>
    <n v="1.8779999999999999"/>
    <x v="9"/>
  </r>
  <r>
    <n v="5.5916666666667343"/>
    <d v="2022-06-21T00:00:00"/>
    <d v="1899-12-30T16:10:38"/>
    <n v="78.099999999999994"/>
    <n v="0"/>
    <n v="110.5"/>
    <n v="20.3"/>
    <n v="20.399999999999999"/>
    <n v="21"/>
    <n v="20"/>
    <n v="1"/>
    <n v="1.879"/>
    <x v="9"/>
  </r>
  <r>
    <n v="5.600000000000068"/>
    <d v="2022-06-21T00:00:00"/>
    <d v="1899-12-30T16:11:08"/>
    <n v="78.099999999999994"/>
    <n v="0"/>
    <n v="110.5"/>
    <n v="20.2"/>
    <n v="20.399999999999999"/>
    <n v="21.2"/>
    <n v="20"/>
    <n v="1"/>
    <n v="1.88"/>
    <x v="9"/>
  </r>
  <r>
    <n v="5.6083333333334018"/>
    <d v="2022-06-21T00:00:00"/>
    <d v="1899-12-30T16:11:38"/>
    <n v="78.099999999999994"/>
    <n v="0"/>
    <n v="111.2"/>
    <n v="20.2"/>
    <n v="20.5"/>
    <n v="21.1"/>
    <n v="20"/>
    <n v="1"/>
    <n v="1.881"/>
    <x v="9"/>
  </r>
  <r>
    <n v="5.6166666666667355"/>
    <d v="2022-06-21T00:00:00"/>
    <d v="1899-12-30T16:12:08"/>
    <n v="77.400000000000006"/>
    <n v="0"/>
    <n v="111.2"/>
    <n v="20.2"/>
    <n v="20.399999999999999"/>
    <n v="21.1"/>
    <n v="20"/>
    <n v="1"/>
    <n v="1.8819999999999999"/>
    <x v="9"/>
  </r>
  <r>
    <n v="5.6250000000000693"/>
    <d v="2022-06-21T00:00:00"/>
    <d v="1899-12-30T16:12:38"/>
    <n v="77.400000000000006"/>
    <n v="0"/>
    <n v="111.8"/>
    <n v="20.3"/>
    <n v="20.5"/>
    <n v="21.1"/>
    <n v="20"/>
    <n v="1"/>
    <n v="1.8819999999999999"/>
    <x v="9"/>
  </r>
  <r>
    <n v="5.633333333333403"/>
    <d v="2022-06-21T00:00:00"/>
    <d v="1899-12-30T16:13:08"/>
    <n v="77.400000000000006"/>
    <n v="0"/>
    <n v="111.8"/>
    <n v="20.3"/>
    <n v="20.5"/>
    <n v="21.1"/>
    <n v="20"/>
    <n v="1"/>
    <n v="1.883"/>
    <x v="9"/>
  </r>
  <r>
    <n v="5.6416666666667368"/>
    <d v="2022-06-21T00:00:00"/>
    <d v="1899-12-30T16:13:38"/>
    <n v="76.7"/>
    <n v="0"/>
    <n v="111.8"/>
    <n v="20.399999999999999"/>
    <n v="20.5"/>
    <n v="21.1"/>
    <n v="20"/>
    <n v="1"/>
    <n v="1.8839999999999999"/>
    <x v="9"/>
  </r>
  <r>
    <n v="5.6500000000000705"/>
    <d v="2022-06-21T00:00:00"/>
    <d v="1899-12-30T16:14:08"/>
    <n v="76.7"/>
    <n v="0"/>
    <n v="112.4"/>
    <n v="20.3"/>
    <n v="20.399999999999999"/>
    <n v="21"/>
    <n v="20"/>
    <n v="1"/>
    <n v="1.885"/>
    <x v="9"/>
  </r>
  <r>
    <n v="5.6583333333334043"/>
    <d v="2022-06-21T00:00:00"/>
    <d v="1899-12-30T16:14:38"/>
    <n v="76"/>
    <n v="0"/>
    <n v="112.4"/>
    <n v="20.2"/>
    <n v="20.5"/>
    <n v="21.1"/>
    <n v="20"/>
    <n v="1"/>
    <n v="1.8859999999999999"/>
    <x v="9"/>
  </r>
  <r>
    <n v="5.666666666666738"/>
    <d v="2022-06-21T00:00:00"/>
    <d v="1899-12-30T16:15:08"/>
    <n v="76"/>
    <n v="0"/>
    <n v="113.1"/>
    <n v="20.3"/>
    <n v="20.6"/>
    <n v="21"/>
    <n v="20"/>
    <n v="1"/>
    <n v="1.887"/>
    <x v="9"/>
  </r>
  <r>
    <n v="5.6750000000000718"/>
    <d v="2022-06-21T00:00:00"/>
    <d v="1899-12-30T16:15:38"/>
    <n v="75.400000000000006"/>
    <n v="0"/>
    <n v="112.4"/>
    <n v="20.3"/>
    <n v="20.399999999999999"/>
    <n v="21.1"/>
    <n v="20"/>
    <n v="1"/>
    <n v="1.887"/>
    <x v="9"/>
  </r>
  <r>
    <n v="5.6833333333334055"/>
    <d v="2022-06-21T00:00:00"/>
    <d v="1899-12-30T16:16:08"/>
    <n v="75.400000000000006"/>
    <n v="0"/>
    <n v="113.1"/>
    <n v="20.3"/>
    <n v="20.5"/>
    <n v="20.9"/>
    <n v="20"/>
    <n v="1"/>
    <n v="1.8879999999999999"/>
    <x v="9"/>
  </r>
  <r>
    <n v="5.6916666666667393"/>
    <d v="2022-06-21T00:00:00"/>
    <d v="1899-12-30T16:16:38"/>
    <n v="75.400000000000006"/>
    <n v="0"/>
    <n v="113.1"/>
    <n v="20.3"/>
    <n v="20.399999999999999"/>
    <n v="21.1"/>
    <n v="20"/>
    <n v="1"/>
    <n v="1.889"/>
    <x v="9"/>
  </r>
  <r>
    <n v="5.700000000000073"/>
    <d v="2022-06-21T00:00:00"/>
    <d v="1899-12-30T16:17:08"/>
    <n v="74.7"/>
    <n v="0"/>
    <n v="113.7"/>
    <n v="20.3"/>
    <n v="20.5"/>
    <n v="21"/>
    <n v="20"/>
    <n v="1"/>
    <n v="1.89"/>
    <x v="9"/>
  </r>
  <r>
    <n v="5.7083333333334068"/>
    <d v="2022-06-21T00:00:00"/>
    <d v="1899-12-30T16:17:38"/>
    <n v="74.7"/>
    <n v="0"/>
    <n v="113.7"/>
    <n v="20.3"/>
    <n v="20.399999999999999"/>
    <n v="21.1"/>
    <n v="20"/>
    <n v="1"/>
    <n v="1.891"/>
    <x v="9"/>
  </r>
  <r>
    <n v="5.7166666666667405"/>
    <d v="2022-06-21T00:00:00"/>
    <d v="1899-12-30T16:18:08"/>
    <n v="74.7"/>
    <n v="0"/>
    <n v="114.3"/>
    <n v="20.3"/>
    <n v="20.3"/>
    <n v="21.2"/>
    <n v="20"/>
    <n v="1"/>
    <n v="1.8919999999999999"/>
    <x v="9"/>
  </r>
  <r>
    <n v="5.7250000000000743"/>
    <d v="2022-06-21T00:00:00"/>
    <d v="1899-12-30T16:18:38"/>
    <n v="74"/>
    <n v="0"/>
    <n v="114.3"/>
    <n v="20.2"/>
    <n v="20.5"/>
    <n v="21.1"/>
    <n v="20"/>
    <n v="1"/>
    <n v="1.8919999999999999"/>
    <x v="9"/>
  </r>
  <r>
    <n v="5.733333333333408"/>
    <d v="2022-06-21T00:00:00"/>
    <d v="1899-12-30T16:19:08"/>
    <n v="74"/>
    <n v="0"/>
    <n v="114.3"/>
    <n v="20.3"/>
    <n v="20.6"/>
    <n v="21.2"/>
    <n v="20"/>
    <n v="1"/>
    <n v="1.893"/>
    <x v="9"/>
  </r>
  <r>
    <n v="5.7416666666667417"/>
    <d v="2022-06-21T00:00:00"/>
    <d v="1899-12-30T16:19:38"/>
    <n v="73.3"/>
    <n v="0"/>
    <n v="115"/>
    <n v="20.3"/>
    <n v="20.5"/>
    <n v="21.1"/>
    <n v="20"/>
    <n v="1"/>
    <n v="1.8939999999999999"/>
    <x v="9"/>
  </r>
  <r>
    <n v="5.7500000000000755"/>
    <d v="2022-06-21T00:00:00"/>
    <d v="1899-12-30T16:20:08"/>
    <n v="73.3"/>
    <n v="0"/>
    <n v="115"/>
    <n v="20.3"/>
    <n v="20.6"/>
    <n v="21.1"/>
    <n v="20"/>
    <n v="1"/>
    <n v="1.895"/>
    <x v="9"/>
  </r>
  <r>
    <n v="5.7583333333334092"/>
    <d v="2022-06-21T00:00:00"/>
    <d v="1899-12-30T16:20:38"/>
    <n v="73.3"/>
    <n v="0"/>
    <n v="115"/>
    <n v="20.2"/>
    <n v="20.5"/>
    <n v="21.1"/>
    <n v="20"/>
    <n v="1"/>
    <n v="1.8959999999999999"/>
    <x v="9"/>
  </r>
  <r>
    <n v="5.766666666666743"/>
    <d v="2022-06-21T00:00:00"/>
    <d v="1899-12-30T16:21:09"/>
    <n v="72.599999999999994"/>
    <n v="0"/>
    <n v="115.6"/>
    <n v="20.3"/>
    <n v="20.5"/>
    <n v="21.1"/>
    <n v="20"/>
    <n v="1"/>
    <n v="1.897"/>
    <x v="9"/>
  </r>
  <r>
    <n v="5.7750000000000767"/>
    <d v="2022-06-21T00:00:00"/>
    <d v="1899-12-30T16:21:39"/>
    <n v="72.599999999999994"/>
    <n v="0"/>
    <n v="115.6"/>
    <n v="20.3"/>
    <n v="20.399999999999999"/>
    <n v="21"/>
    <n v="20"/>
    <n v="1"/>
    <n v="1.897"/>
    <x v="9"/>
  </r>
  <r>
    <n v="5.7833333333334105"/>
    <d v="2022-06-21T00:00:00"/>
    <d v="1899-12-30T16:22:09"/>
    <n v="72"/>
    <n v="0"/>
    <n v="116.2"/>
    <n v="20.3"/>
    <n v="20.5"/>
    <n v="21"/>
    <n v="20"/>
    <n v="1"/>
    <n v="1.8979999999999999"/>
    <x v="9"/>
  </r>
  <r>
    <n v="5.7916666666667442"/>
    <d v="2022-06-21T00:00:00"/>
    <d v="1899-12-30T16:22:39"/>
    <n v="72"/>
    <n v="0"/>
    <n v="116.2"/>
    <n v="20.2"/>
    <n v="20.399999999999999"/>
    <n v="21.1"/>
    <n v="20"/>
    <n v="1"/>
    <n v="1.899"/>
    <x v="9"/>
  </r>
  <r>
    <n v="5.800000000000078"/>
    <d v="2022-06-21T00:00:00"/>
    <d v="1899-12-30T16:23:09"/>
    <n v="72"/>
    <n v="0"/>
    <n v="116.2"/>
    <n v="20.3"/>
    <n v="20.399999999999999"/>
    <n v="21.1"/>
    <n v="20"/>
    <n v="1"/>
    <n v="1.9"/>
    <x v="9"/>
  </r>
  <r>
    <n v="5.8083333333334117"/>
    <d v="2022-06-21T00:00:00"/>
    <d v="1899-12-30T16:23:39"/>
    <n v="71.3"/>
    <n v="0"/>
    <n v="116.9"/>
    <n v="20.3"/>
    <n v="20.5"/>
    <n v="21"/>
    <n v="20"/>
    <n v="1"/>
    <n v="1.901"/>
    <x v="9"/>
  </r>
  <r>
    <n v="5.8166666666667455"/>
    <d v="2022-06-21T00:00:00"/>
    <d v="1899-12-30T16:24:09"/>
    <n v="71.3"/>
    <n v="0"/>
    <n v="116.9"/>
    <n v="20.399999999999999"/>
    <n v="20.399999999999999"/>
    <n v="21"/>
    <n v="20"/>
    <n v="1"/>
    <n v="1.9019999999999999"/>
    <x v="9"/>
  </r>
  <r>
    <n v="5.8250000000000792"/>
    <d v="2022-06-21T00:00:00"/>
    <d v="1899-12-30T16:24:39"/>
    <n v="70.599999999999994"/>
    <n v="0"/>
    <n v="116.9"/>
    <n v="20.3"/>
    <n v="20.3"/>
    <n v="21"/>
    <n v="20"/>
    <n v="1"/>
    <n v="1.9019999999999999"/>
    <x v="9"/>
  </r>
  <r>
    <n v="5.833333333333413"/>
    <d v="2022-06-21T00:00:00"/>
    <d v="1899-12-30T16:25:09"/>
    <n v="70.599999999999994"/>
    <n v="0"/>
    <n v="117.5"/>
    <n v="20.3"/>
    <n v="20.399999999999999"/>
    <n v="21"/>
    <n v="20"/>
    <n v="1"/>
    <n v="1.903"/>
    <x v="9"/>
  </r>
  <r>
    <n v="5.8416666666667467"/>
    <d v="2022-06-21T00:00:00"/>
    <d v="1899-12-30T16:25:39"/>
    <n v="70.599999999999994"/>
    <n v="0"/>
    <n v="117.5"/>
    <n v="20.2"/>
    <n v="20.399999999999999"/>
    <n v="21.1"/>
    <n v="20"/>
    <n v="1"/>
    <n v="1.9039999999999999"/>
    <x v="9"/>
  </r>
  <r>
    <n v="5.8500000000000805"/>
    <d v="2022-06-21T00:00:00"/>
    <d v="1899-12-30T16:26:09"/>
    <n v="70.599999999999994"/>
    <n v="0"/>
    <n v="118.2"/>
    <n v="20.399999999999999"/>
    <n v="20.399999999999999"/>
    <n v="21.1"/>
    <n v="20"/>
    <n v="1"/>
    <n v="1.905"/>
    <x v="9"/>
  </r>
  <r>
    <n v="5.8583333333334142"/>
    <d v="2022-06-21T00:00:00"/>
    <d v="1899-12-30T16:26:39"/>
    <n v="69.900000000000006"/>
    <n v="0"/>
    <n v="118.2"/>
    <n v="20.3"/>
    <n v="20.5"/>
    <n v="21"/>
    <n v="20"/>
    <n v="1"/>
    <n v="1.9059999999999999"/>
    <x v="9"/>
  </r>
  <r>
    <n v="5.866666666666748"/>
    <d v="2022-06-21T00:00:00"/>
    <d v="1899-12-30T16:27:09"/>
    <n v="69.3"/>
    <n v="0"/>
    <n v="118.8"/>
    <n v="20.3"/>
    <n v="20.399999999999999"/>
    <n v="21"/>
    <n v="20"/>
    <n v="1"/>
    <n v="1.907"/>
    <x v="9"/>
  </r>
  <r>
    <n v="5.8750000000000817"/>
    <d v="2022-06-21T00:00:00"/>
    <d v="1899-12-30T16:27:39"/>
    <n v="69.3"/>
    <n v="0"/>
    <n v="118.2"/>
    <n v="20.399999999999999"/>
    <n v="20.399999999999999"/>
    <n v="21"/>
    <n v="20"/>
    <n v="1"/>
    <n v="1.907"/>
    <x v="9"/>
  </r>
  <r>
    <n v="5.8833333333334155"/>
    <d v="2022-06-21T00:00:00"/>
    <d v="1899-12-30T16:28:09"/>
    <n v="69.3"/>
    <n v="0"/>
    <n v="118.8"/>
    <n v="20.3"/>
    <n v="20.3"/>
    <n v="21.1"/>
    <n v="20"/>
    <n v="1"/>
    <n v="1.9079999999999999"/>
    <x v="9"/>
  </r>
  <r>
    <n v="5.8916666666667492"/>
    <d v="2022-06-21T00:00:00"/>
    <d v="1899-12-30T16:28:39"/>
    <n v="69.3"/>
    <n v="0"/>
    <n v="118.8"/>
    <n v="20.3"/>
    <n v="20.5"/>
    <n v="21"/>
    <n v="20"/>
    <n v="1"/>
    <n v="1.909"/>
    <x v="9"/>
  </r>
  <r>
    <n v="5.900000000000083"/>
    <d v="2022-06-21T00:00:00"/>
    <d v="1899-12-30T16:29:09"/>
    <n v="68.599999999999994"/>
    <n v="0"/>
    <n v="119.4"/>
    <n v="20.399999999999999"/>
    <n v="20.5"/>
    <n v="21.1"/>
    <n v="20"/>
    <n v="1"/>
    <n v="1.91"/>
    <x v="9"/>
  </r>
  <r>
    <n v="5.9083333333334167"/>
    <d v="2022-06-21T00:00:00"/>
    <d v="1899-12-30T16:29:39"/>
    <n v="67.900000000000006"/>
    <n v="0"/>
    <n v="119.4"/>
    <n v="20.3"/>
    <n v="20.5"/>
    <n v="21"/>
    <n v="20"/>
    <n v="1"/>
    <n v="1.911"/>
    <x v="9"/>
  </r>
  <r>
    <n v="5.9166666666667505"/>
    <d v="2022-06-21T00:00:00"/>
    <d v="1899-12-30T16:30:09"/>
    <n v="67.900000000000006"/>
    <n v="0"/>
    <n v="119.4"/>
    <n v="20.2"/>
    <n v="20.399999999999999"/>
    <n v="20.9"/>
    <n v="20"/>
    <n v="1"/>
    <n v="1.9119999999999999"/>
    <x v="9"/>
  </r>
  <r>
    <n v="5.9250000000000842"/>
    <d v="2022-06-21T00:00:00"/>
    <d v="1899-12-30T16:30:39"/>
    <n v="67.900000000000006"/>
    <n v="0"/>
    <n v="120.1"/>
    <n v="20.2"/>
    <n v="20.5"/>
    <n v="21.1"/>
    <n v="20"/>
    <n v="1"/>
    <n v="1.9119999999999999"/>
    <x v="9"/>
  </r>
  <r>
    <n v="5.9333333333334179"/>
    <d v="2022-06-21T00:00:00"/>
    <d v="1899-12-30T16:31:09"/>
    <n v="67.900000000000006"/>
    <n v="0"/>
    <n v="120.1"/>
    <n v="20.3"/>
    <n v="20.399999999999999"/>
    <n v="21"/>
    <n v="20"/>
    <n v="1"/>
    <n v="1.913"/>
    <x v="9"/>
  </r>
  <r>
    <n v="5.9416666666667517"/>
    <d v="2022-06-21T00:00:00"/>
    <d v="1899-12-30T16:31:39"/>
    <n v="67.2"/>
    <n v="0"/>
    <n v="120.1"/>
    <n v="20.3"/>
    <n v="20.5"/>
    <n v="21.1"/>
    <n v="20"/>
    <n v="1"/>
    <n v="1.9139999999999999"/>
    <x v="9"/>
  </r>
  <r>
    <n v="5.9500000000000854"/>
    <d v="2022-06-21T00:00:00"/>
    <d v="1899-12-30T16:32:09"/>
    <n v="67.2"/>
    <n v="0"/>
    <n v="120.7"/>
    <n v="20.3"/>
    <n v="20.399999999999999"/>
    <n v="20.9"/>
    <n v="20"/>
    <n v="1"/>
    <n v="1.915"/>
    <x v="9"/>
  </r>
  <r>
    <n v="5.9583333333334192"/>
    <d v="2022-06-21T00:00:00"/>
    <d v="1899-12-30T16:32:39"/>
    <n v="66.599999999999994"/>
    <n v="0"/>
    <n v="120.7"/>
    <n v="20.2"/>
    <n v="20.399999999999999"/>
    <n v="21.1"/>
    <n v="20"/>
    <n v="1"/>
    <n v="1.9159999999999999"/>
    <x v="9"/>
  </r>
  <r>
    <n v="5.9666666666667529"/>
    <d v="2022-06-21T00:00:00"/>
    <d v="1899-12-30T16:33:09"/>
    <n v="66.599999999999994"/>
    <n v="0"/>
    <n v="121.3"/>
    <n v="20.3"/>
    <n v="20.399999999999999"/>
    <n v="21.1"/>
    <n v="20"/>
    <n v="1"/>
    <n v="1.917"/>
    <x v="9"/>
  </r>
  <r>
    <n v="5.9750000000000867"/>
    <d v="2022-06-21T00:00:00"/>
    <d v="1899-12-30T16:33:39"/>
    <n v="66.599999999999994"/>
    <n v="0"/>
    <n v="121.3"/>
    <n v="20.3"/>
    <n v="20.399999999999999"/>
    <n v="21"/>
    <n v="20"/>
    <n v="1"/>
    <n v="1.917"/>
    <x v="9"/>
  </r>
  <r>
    <n v="5.9833333333334204"/>
    <d v="2022-06-21T00:00:00"/>
    <d v="1899-12-30T16:34:10"/>
    <n v="66.599999999999994"/>
    <n v="0"/>
    <n v="121.3"/>
    <n v="20.3"/>
    <n v="20.399999999999999"/>
    <n v="21"/>
    <n v="20"/>
    <n v="1"/>
    <n v="1.9179999999999999"/>
    <x v="9"/>
  </r>
  <r>
    <n v="5.9916666666667542"/>
    <d v="2022-06-21T00:00:00"/>
    <d v="1899-12-30T16:34:40"/>
    <n v="65.900000000000006"/>
    <n v="0"/>
    <n v="122"/>
    <n v="20.3"/>
    <n v="20.5"/>
    <n v="21"/>
    <n v="20"/>
    <n v="1"/>
    <n v="1.919"/>
    <x v="9"/>
  </r>
  <r>
    <n v="6.0000000000000879"/>
    <d v="2022-06-21T00:00:00"/>
    <d v="1899-12-30T16:35:10"/>
    <n v="65.2"/>
    <n v="0"/>
    <n v="122"/>
    <n v="20.3"/>
    <n v="20.6"/>
    <n v="21"/>
    <n v="20"/>
    <n v="1"/>
    <n v="1.92"/>
    <x v="9"/>
  </r>
  <r>
    <n v="6.0083333333334217"/>
    <d v="2022-06-21T00:00:00"/>
    <d v="1899-12-30T16:35:40"/>
    <n v="65.2"/>
    <n v="0"/>
    <n v="122"/>
    <n v="20.2"/>
    <n v="20.399999999999999"/>
    <n v="21"/>
    <n v="20"/>
    <n v="1"/>
    <n v="1.921"/>
    <x v="9"/>
  </r>
  <r>
    <n v="6.0166666666667554"/>
    <d v="2022-06-21T00:00:00"/>
    <d v="1899-12-30T16:36:10"/>
    <n v="65.2"/>
    <n v="0"/>
    <n v="122"/>
    <n v="20.3"/>
    <n v="20.5"/>
    <n v="21.1"/>
    <n v="20"/>
    <n v="1"/>
    <n v="1.9219999999999999"/>
    <x v="9"/>
  </r>
  <r>
    <n v="6.0250000000000892"/>
    <d v="2022-06-21T00:00:00"/>
    <d v="1899-12-30T16:36:40"/>
    <n v="65.2"/>
    <n v="0"/>
    <n v="122.6"/>
    <n v="20.3"/>
    <n v="20.399999999999999"/>
    <n v="21"/>
    <n v="20"/>
    <n v="1"/>
    <n v="1.9219999999999999"/>
    <x v="9"/>
  </r>
  <r>
    <n v="6.0333333333334229"/>
    <d v="2022-06-21T00:00:00"/>
    <d v="1899-12-30T16:37:10"/>
    <n v="64.5"/>
    <n v="0"/>
    <n v="122.6"/>
    <n v="20.2"/>
    <n v="20.6"/>
    <n v="21"/>
    <n v="20"/>
    <n v="1"/>
    <n v="1.923"/>
    <x v="9"/>
  </r>
  <r>
    <n v="6.0416666666667567"/>
    <d v="2022-06-21T00:00:00"/>
    <d v="1899-12-30T16:37:40"/>
    <n v="64.5"/>
    <n v="0"/>
    <n v="123.2"/>
    <n v="20.3"/>
    <n v="20.399999999999999"/>
    <n v="21"/>
    <n v="20"/>
    <n v="1"/>
    <n v="1.9239999999999999"/>
    <x v="9"/>
  </r>
  <r>
    <n v="6.0500000000000904"/>
    <d v="2022-06-21T00:00:00"/>
    <d v="1899-12-30T16:38:10"/>
    <n v="63.9"/>
    <n v="0"/>
    <n v="123.2"/>
    <n v="20.3"/>
    <n v="20.399999999999999"/>
    <n v="21"/>
    <n v="20"/>
    <n v="1"/>
    <n v="1.925"/>
    <x v="9"/>
  </r>
  <r>
    <n v="6.0583333333334242"/>
    <d v="2022-06-21T00:00:00"/>
    <d v="1899-12-30T16:38:40"/>
    <n v="63.9"/>
    <n v="0"/>
    <n v="123.2"/>
    <n v="20.3"/>
    <n v="20.6"/>
    <n v="21"/>
    <n v="20"/>
    <n v="1"/>
    <n v="1.9259999999999999"/>
    <x v="9"/>
  </r>
  <r>
    <n v="6.0666666666667579"/>
    <d v="2022-06-21T00:00:00"/>
    <d v="1899-12-30T16:39:10"/>
    <n v="63.2"/>
    <n v="0"/>
    <n v="123.9"/>
    <n v="20.2"/>
    <n v="20.5"/>
    <n v="21.1"/>
    <n v="20"/>
    <n v="1"/>
    <n v="1.927"/>
    <x v="9"/>
  </r>
  <r>
    <n v="6.0750000000000917"/>
    <d v="2022-06-21T00:00:00"/>
    <d v="1899-12-30T16:39:40"/>
    <n v="63.2"/>
    <n v="0"/>
    <n v="123.9"/>
    <n v="20.3"/>
    <n v="20.3"/>
    <n v="21.1"/>
    <n v="20"/>
    <n v="1"/>
    <n v="1.927"/>
    <x v="9"/>
  </r>
  <r>
    <n v="6.0833333333334254"/>
    <d v="2022-06-21T00:00:00"/>
    <d v="1899-12-30T16:40:10"/>
    <n v="63.2"/>
    <n v="0"/>
    <n v="124.5"/>
    <n v="20.3"/>
    <n v="20.399999999999999"/>
    <n v="21.1"/>
    <n v="20"/>
    <n v="1"/>
    <n v="1.9279999999999999"/>
    <x v="9"/>
  </r>
  <r>
    <n v="6.0916666666667592"/>
    <d v="2022-06-21T00:00:00"/>
    <d v="1899-12-30T16:40:40"/>
    <n v="63.2"/>
    <n v="0"/>
    <n v="124.5"/>
    <n v="20.3"/>
    <n v="20.399999999999999"/>
    <n v="21"/>
    <n v="20"/>
    <n v="1"/>
    <n v="1.929"/>
    <x v="9"/>
  </r>
  <r>
    <n v="6.1000000000000929"/>
    <d v="2022-06-21T00:00:00"/>
    <d v="1899-12-30T16:41:10"/>
    <n v="62.5"/>
    <n v="0"/>
    <n v="124.5"/>
    <n v="20.2"/>
    <n v="20.3"/>
    <n v="21"/>
    <n v="20"/>
    <n v="1"/>
    <n v="1.93"/>
    <x v="9"/>
  </r>
  <r>
    <n v="6.1083333333334267"/>
    <d v="2022-06-21T00:00:00"/>
    <d v="1899-12-30T16:41:40"/>
    <n v="62.5"/>
    <n v="0"/>
    <n v="125.1"/>
    <n v="20.2"/>
    <n v="20.5"/>
    <n v="21"/>
    <n v="20"/>
    <n v="1"/>
    <n v="1.931"/>
    <x v="9"/>
  </r>
  <r>
    <n v="6.1166666666667604"/>
    <d v="2022-06-21T00:00:00"/>
    <d v="1899-12-30T16:42:10"/>
    <n v="62.5"/>
    <n v="0"/>
    <n v="125.1"/>
    <n v="20.2"/>
    <n v="20.3"/>
    <n v="21.1"/>
    <n v="20"/>
    <n v="1"/>
    <n v="1.9319999999999999"/>
    <x v="9"/>
  </r>
  <r>
    <n v="6.1250000000000941"/>
    <d v="2022-06-21T00:00:00"/>
    <d v="1899-12-30T16:42:41"/>
    <n v="61.8"/>
    <n v="0"/>
    <n v="125.1"/>
    <n v="20.3"/>
    <n v="20.399999999999999"/>
    <n v="21.1"/>
    <n v="20"/>
    <n v="1"/>
    <n v="1.9319999999999999"/>
    <x v="9"/>
  </r>
  <r>
    <n v="6.1333333333334279"/>
    <d v="2022-06-21T00:00:00"/>
    <d v="1899-12-30T16:43:11"/>
    <n v="61.8"/>
    <n v="0"/>
    <n v="125.8"/>
    <n v="20.399999999999999"/>
    <n v="20.5"/>
    <n v="21"/>
    <n v="20"/>
    <n v="1"/>
    <n v="1.9330000000000001"/>
    <x v="9"/>
  </r>
  <r>
    <n v="6.1416666666667616"/>
    <d v="2022-06-21T00:00:00"/>
    <d v="1899-12-30T16:43:41"/>
    <n v="61.2"/>
    <n v="0"/>
    <n v="125.8"/>
    <n v="20.3"/>
    <n v="20.399999999999999"/>
    <n v="21.1"/>
    <n v="20"/>
    <n v="1"/>
    <n v="1.9339999999999999"/>
    <x v="9"/>
  </r>
  <r>
    <n v="6.1500000000000954"/>
    <d v="2022-06-21T00:00:00"/>
    <d v="1899-12-30T16:44:11"/>
    <n v="61.2"/>
    <n v="0"/>
    <n v="126.4"/>
    <n v="20.3"/>
    <n v="20.5"/>
    <n v="21"/>
    <n v="20"/>
    <n v="1"/>
    <n v="1.9350000000000001"/>
    <x v="9"/>
  </r>
  <r>
    <n v="6.1583333333334291"/>
    <d v="2022-06-21T00:00:00"/>
    <d v="1899-12-30T16:44:41"/>
    <n v="61.2"/>
    <n v="0"/>
    <n v="126.4"/>
    <n v="20.3"/>
    <n v="20.399999999999999"/>
    <n v="21"/>
    <n v="20"/>
    <n v="1"/>
    <n v="1.9359999999999999"/>
    <x v="9"/>
  </r>
  <r>
    <n v="6.1666666666667629"/>
    <d v="2022-06-21T00:00:00"/>
    <d v="1899-12-30T16:45:11"/>
    <n v="61.2"/>
    <n v="0"/>
    <n v="126.4"/>
    <n v="20.3"/>
    <n v="20.3"/>
    <n v="21.1"/>
    <n v="20"/>
    <n v="1"/>
    <n v="1.9370000000000001"/>
    <x v="9"/>
  </r>
  <r>
    <n v="6.1750000000000966"/>
    <d v="2022-06-21T00:00:00"/>
    <d v="1899-12-30T16:45:41"/>
    <n v="60.5"/>
    <n v="0"/>
    <n v="127"/>
    <n v="20.3"/>
    <n v="20.5"/>
    <n v="21"/>
    <n v="20"/>
    <n v="1"/>
    <n v="1.9370000000000001"/>
    <x v="9"/>
  </r>
  <r>
    <n v="6.1833333333334304"/>
    <d v="2022-06-21T00:00:00"/>
    <d v="1899-12-30T16:46:11"/>
    <n v="60.5"/>
    <n v="0"/>
    <n v="127"/>
    <n v="20.2"/>
    <n v="20.399999999999999"/>
    <n v="21.1"/>
    <n v="20"/>
    <n v="1"/>
    <n v="1.9379999999999999"/>
    <x v="9"/>
  </r>
  <r>
    <n v="6.1916666666667641"/>
    <d v="2022-06-21T00:00:00"/>
    <d v="1899-12-30T16:46:41"/>
    <n v="59.8"/>
    <n v="0"/>
    <n v="127"/>
    <n v="20.2"/>
    <n v="20.399999999999999"/>
    <n v="20.9"/>
    <n v="20"/>
    <n v="1"/>
    <n v="1.9390000000000001"/>
    <x v="9"/>
  </r>
  <r>
    <n v="6.2000000000000979"/>
    <d v="2022-06-21T00:00:00"/>
    <d v="1899-12-30T16:47:11"/>
    <n v="59.8"/>
    <n v="0"/>
    <n v="127.7"/>
    <n v="20.2"/>
    <n v="20.5"/>
    <n v="21"/>
    <n v="20"/>
    <n v="1"/>
    <n v="1.94"/>
    <x v="9"/>
  </r>
  <r>
    <n v="6.2083333333334316"/>
    <d v="2022-06-21T00:00:00"/>
    <d v="1899-12-30T16:47:41"/>
    <n v="59.1"/>
    <n v="0"/>
    <n v="127.7"/>
    <n v="20.3"/>
    <n v="20.3"/>
    <n v="21"/>
    <n v="20"/>
    <n v="1"/>
    <n v="1.9410000000000001"/>
    <x v="9"/>
  </r>
  <r>
    <n v="6.2166666666667654"/>
    <d v="2022-06-21T00:00:00"/>
    <d v="1899-12-30T16:48:11"/>
    <n v="59.1"/>
    <n v="0"/>
    <n v="127.7"/>
    <n v="20.3"/>
    <n v="20.5"/>
    <n v="21.1"/>
    <n v="20"/>
    <n v="1"/>
    <n v="1.9419999999999999"/>
    <x v="9"/>
  </r>
  <r>
    <n v="6.2250000000000991"/>
    <d v="2022-06-21T00:00:00"/>
    <d v="1899-12-30T16:48:41"/>
    <n v="59.1"/>
    <n v="0"/>
    <n v="128.30000000000001"/>
    <n v="20.3"/>
    <n v="20.5"/>
    <n v="21"/>
    <n v="20"/>
    <n v="1"/>
    <n v="1.9419999999999999"/>
    <x v="9"/>
  </r>
  <r>
    <n v="6.2333333333334329"/>
    <d v="2022-06-21T00:00:00"/>
    <d v="1899-12-30T16:49:11"/>
    <n v="59.1"/>
    <n v="0"/>
    <n v="128.30000000000001"/>
    <n v="20.3"/>
    <n v="20.3"/>
    <n v="21.1"/>
    <n v="20"/>
    <n v="1"/>
    <n v="1.9430000000000001"/>
    <x v="9"/>
  </r>
  <r>
    <n v="6.2416666666667666"/>
    <d v="2022-06-21T00:00:00"/>
    <d v="1899-12-30T16:49:41"/>
    <n v="58.5"/>
    <n v="0"/>
    <n v="128.30000000000001"/>
    <n v="20.2"/>
    <n v="20.399999999999999"/>
    <n v="20.9"/>
    <n v="20"/>
    <n v="1"/>
    <n v="1.944"/>
    <x v="9"/>
  </r>
  <r>
    <n v="6.2500000000001004"/>
    <d v="2022-06-21T00:00:00"/>
    <d v="1899-12-30T16:50:11"/>
    <n v="58.5"/>
    <n v="0"/>
    <n v="128.9"/>
    <n v="20.2"/>
    <n v="20.399999999999999"/>
    <n v="21"/>
    <n v="20"/>
    <n v="1"/>
    <n v="1.9450000000000001"/>
    <x v="9"/>
  </r>
  <r>
    <n v="6.2583333333334341"/>
    <d v="2022-06-21T00:00:00"/>
    <d v="1899-12-30T16:50:41"/>
    <n v="58.5"/>
    <n v="0"/>
    <n v="128.9"/>
    <n v="20.3"/>
    <n v="20.399999999999999"/>
    <n v="21.1"/>
    <n v="20"/>
    <n v="1"/>
    <n v="1.946"/>
    <x v="9"/>
  </r>
  <r>
    <n v="6.2666666666667679"/>
    <d v="2022-06-21T00:00:00"/>
    <d v="1899-12-30T16:51:12"/>
    <n v="57.8"/>
    <n v="0"/>
    <n v="129.6"/>
    <n v="20.2"/>
    <n v="20.5"/>
    <n v="21"/>
    <n v="20"/>
    <n v="1"/>
    <n v="1.9470000000000001"/>
    <x v="9"/>
  </r>
  <r>
    <n v="6.2750000000001016"/>
    <d v="2022-06-21T00:00:00"/>
    <d v="1899-12-30T16:51:42"/>
    <n v="57.8"/>
    <n v="0"/>
    <n v="129.6"/>
    <n v="20.3"/>
    <n v="20.399999999999999"/>
    <n v="21.1"/>
    <n v="20"/>
    <n v="1"/>
    <n v="1.9470000000000001"/>
    <x v="9"/>
  </r>
  <r>
    <n v="6.2833333333334354"/>
    <d v="2022-06-21T00:00:00"/>
    <d v="1899-12-30T16:52:12"/>
    <n v="57.8"/>
    <n v="0"/>
    <n v="129.6"/>
    <n v="20.3"/>
    <n v="20.399999999999999"/>
    <n v="21.1"/>
    <n v="20"/>
    <n v="1"/>
    <n v="1.948"/>
    <x v="9"/>
  </r>
  <r>
    <n v="6.2916666666667691"/>
    <d v="2022-06-21T00:00:00"/>
    <d v="1899-12-30T16:52:42"/>
    <n v="57.1"/>
    <n v="0"/>
    <n v="130.19999999999999"/>
    <n v="20.2"/>
    <n v="20.5"/>
    <n v="21.1"/>
    <n v="20"/>
    <n v="1"/>
    <n v="1.9490000000000001"/>
    <x v="9"/>
  </r>
  <r>
    <n v="6.3000000000001029"/>
    <d v="2022-06-21T00:00:00"/>
    <d v="1899-12-30T16:53:12"/>
    <n v="57.1"/>
    <n v="0"/>
    <n v="130.19999999999999"/>
    <n v="20.3"/>
    <n v="20.399999999999999"/>
    <n v="21"/>
    <n v="20"/>
    <n v="1"/>
    <n v="1.95"/>
    <x v="9"/>
  </r>
  <r>
    <n v="6.3083333333334366"/>
    <d v="2022-06-21T00:00:00"/>
    <d v="1899-12-30T16:53:42"/>
    <n v="56.4"/>
    <n v="0"/>
    <n v="130.19999999999999"/>
    <n v="20.2"/>
    <n v="20.5"/>
    <n v="21"/>
    <n v="20"/>
    <n v="1"/>
    <n v="1.9510000000000001"/>
    <x v="9"/>
  </r>
  <r>
    <n v="6.3166666666667703"/>
    <d v="2022-06-21T00:00:00"/>
    <d v="1899-12-30T16:54:12"/>
    <n v="56.4"/>
    <n v="0"/>
    <n v="130.80000000000001"/>
    <n v="20.3"/>
    <n v="20.399999999999999"/>
    <n v="21"/>
    <n v="20"/>
    <n v="1"/>
    <n v="1.952"/>
    <x v="9"/>
  </r>
  <r>
    <n v="6.3250000000001041"/>
    <d v="2022-06-21T00:00:00"/>
    <d v="1899-12-30T16:54:42"/>
    <n v="56.4"/>
    <n v="0"/>
    <n v="130.80000000000001"/>
    <n v="20.3"/>
    <n v="20.399999999999999"/>
    <n v="21.1"/>
    <n v="20"/>
    <n v="1"/>
    <n v="1.952"/>
    <x v="9"/>
  </r>
  <r>
    <n v="6.3333333333334378"/>
    <d v="2022-06-21T00:00:00"/>
    <d v="1899-12-30T16:55:12"/>
    <n v="56.4"/>
    <n v="0"/>
    <n v="130.80000000000001"/>
    <n v="20.2"/>
    <n v="20.5"/>
    <n v="21.1"/>
    <n v="20"/>
    <n v="1"/>
    <n v="1.9530000000000001"/>
    <x v="9"/>
  </r>
  <r>
    <n v="6.3416666666667716"/>
    <d v="2022-06-21T00:00:00"/>
    <d v="1899-12-30T16:55:42"/>
    <n v="55.8"/>
    <n v="0"/>
    <n v="131.5"/>
    <n v="20.399999999999999"/>
    <n v="20.5"/>
    <n v="21"/>
    <n v="20"/>
    <n v="1"/>
    <n v="1.954"/>
    <x v="9"/>
  </r>
  <r>
    <n v="6.3500000000001053"/>
    <d v="2022-06-21T00:00:00"/>
    <d v="1899-12-30T16:56:12"/>
    <n v="55.8"/>
    <n v="0"/>
    <n v="131.5"/>
    <n v="20.2"/>
    <n v="20.5"/>
    <n v="21"/>
    <n v="20"/>
    <n v="1"/>
    <n v="1.9550000000000001"/>
    <x v="9"/>
  </r>
  <r>
    <n v="6.3583333333334391"/>
    <d v="2022-06-21T00:00:00"/>
    <d v="1899-12-30T16:56:42"/>
    <n v="55.8"/>
    <n v="0"/>
    <n v="131.5"/>
    <n v="20.2"/>
    <n v="20.5"/>
    <n v="21"/>
    <n v="20"/>
    <n v="1"/>
    <n v="1.956"/>
    <x v="9"/>
  </r>
  <r>
    <n v="6.3666666666667728"/>
    <d v="2022-06-21T00:00:00"/>
    <d v="1899-12-30T16:57:12"/>
    <n v="55.1"/>
    <n v="0"/>
    <n v="132.1"/>
    <n v="20.3"/>
    <n v="20.399999999999999"/>
    <n v="21.1"/>
    <n v="20"/>
    <n v="1"/>
    <n v="1.9570000000000001"/>
    <x v="9"/>
  </r>
  <r>
    <n v="6.3750000000001066"/>
    <d v="2022-06-21T00:00:00"/>
    <d v="1899-12-30T16:57:42"/>
    <n v="55.1"/>
    <n v="0"/>
    <n v="132.1"/>
    <n v="20.2"/>
    <n v="20.5"/>
    <n v="21.1"/>
    <n v="20"/>
    <n v="1"/>
    <n v="1.9570000000000001"/>
    <x v="9"/>
  </r>
  <r>
    <n v="6.3833333333334403"/>
    <d v="2022-06-21T00:00:00"/>
    <d v="1899-12-30T16:58:12"/>
    <n v="55.1"/>
    <n v="0"/>
    <n v="132.1"/>
    <n v="20.3"/>
    <n v="20.399999999999999"/>
    <n v="21"/>
    <n v="20"/>
    <n v="1"/>
    <n v="1.958"/>
    <x v="9"/>
  </r>
  <r>
    <n v="6.3916666666667741"/>
    <d v="2022-06-21T00:00:00"/>
    <d v="1899-12-30T16:58:42"/>
    <n v="54.4"/>
    <n v="0"/>
    <n v="132.80000000000001"/>
    <n v="20.3"/>
    <n v="20.399999999999999"/>
    <n v="21"/>
    <n v="20"/>
    <n v="1"/>
    <n v="1.9590000000000001"/>
    <x v="9"/>
  </r>
  <r>
    <n v="6.4000000000001078"/>
    <d v="2022-06-21T00:00:00"/>
    <d v="1899-12-30T16:59:12"/>
    <n v="54.4"/>
    <n v="0"/>
    <n v="132.80000000000001"/>
    <n v="20.2"/>
    <n v="20.6"/>
    <n v="21.1"/>
    <n v="20"/>
    <n v="1"/>
    <n v="1.96"/>
    <x v="9"/>
  </r>
  <r>
    <n v="6.4083333333334416"/>
    <d v="2022-06-21T00:00:00"/>
    <d v="1899-12-30T16:59:42"/>
    <n v="54.4"/>
    <n v="0"/>
    <n v="132.80000000000001"/>
    <n v="20.2"/>
    <n v="20.5"/>
    <n v="21"/>
    <n v="20"/>
    <n v="1"/>
    <n v="1.9610000000000001"/>
    <x v="9"/>
  </r>
  <r>
    <n v="6.4166666666667753"/>
    <d v="2022-06-21T00:00:00"/>
    <d v="1899-12-30T17:00:12"/>
    <n v="53.7"/>
    <n v="0"/>
    <n v="133.4"/>
    <n v="20.2"/>
    <n v="20.399999999999999"/>
    <n v="20.9"/>
    <n v="20"/>
    <n v="1"/>
    <n v="1.962"/>
    <x v="9"/>
  </r>
  <r>
    <n v="6.4250000000001091"/>
    <d v="2022-06-21T00:00:00"/>
    <d v="1899-12-30T17:00:42"/>
    <n v="53.7"/>
    <n v="0"/>
    <n v="133.4"/>
    <n v="20.2"/>
    <n v="20.399999999999999"/>
    <n v="20.9"/>
    <n v="20"/>
    <n v="1"/>
    <n v="1.962"/>
    <x v="9"/>
  </r>
  <r>
    <n v="6.4333333333334428"/>
    <d v="2022-06-21T00:00:00"/>
    <d v="1899-12-30T17:01:12"/>
    <n v="53.1"/>
    <n v="0"/>
    <n v="133.4"/>
    <n v="20.3"/>
    <n v="20.5"/>
    <n v="21"/>
    <n v="20"/>
    <n v="1"/>
    <n v="1.9630000000000001"/>
    <x v="9"/>
  </r>
  <r>
    <n v="6.4416666666667766"/>
    <d v="2022-06-21T00:00:00"/>
    <d v="1899-12-30T17:01:42"/>
    <n v="53.7"/>
    <n v="0"/>
    <n v="134"/>
    <n v="20.3"/>
    <n v="20.5"/>
    <n v="21.1"/>
    <n v="20"/>
    <n v="1"/>
    <n v="1.964"/>
    <x v="9"/>
  </r>
  <r>
    <n v="6.4500000000001103"/>
    <d v="2022-06-21T00:00:00"/>
    <d v="1899-12-30T17:02:12"/>
    <n v="53.1"/>
    <n v="0"/>
    <n v="134"/>
    <n v="20.3"/>
    <n v="20.399999999999999"/>
    <n v="21"/>
    <n v="20"/>
    <n v="1"/>
    <n v="1.9650000000000001"/>
    <x v="9"/>
  </r>
  <r>
    <n v="6.4583333333334441"/>
    <d v="2022-06-21T00:00:00"/>
    <d v="1899-12-30T17:02:43"/>
    <n v="53.1"/>
    <n v="0"/>
    <n v="134"/>
    <n v="20.3"/>
    <n v="20.5"/>
    <n v="20.9"/>
    <n v="20"/>
    <n v="1"/>
    <n v="1.966"/>
    <x v="9"/>
  </r>
  <r>
    <n v="6.4666666666667778"/>
    <d v="2022-06-21T00:00:00"/>
    <d v="1899-12-30T17:03:13"/>
    <n v="52.4"/>
    <n v="0"/>
    <n v="134.69999999999999"/>
    <n v="20.3"/>
    <n v="20.399999999999999"/>
    <n v="21"/>
    <n v="20"/>
    <n v="1"/>
    <n v="1.9670000000000001"/>
    <x v="9"/>
  </r>
  <r>
    <n v="6.4750000000001116"/>
    <d v="2022-06-21T00:00:00"/>
    <d v="1899-12-30T17:03:43"/>
    <n v="52.4"/>
    <n v="0"/>
    <n v="134.69999999999999"/>
    <n v="20.3"/>
    <n v="20.399999999999999"/>
    <n v="21.1"/>
    <n v="20"/>
    <n v="1"/>
    <n v="1.9670000000000001"/>
    <x v="9"/>
  </r>
  <r>
    <n v="6.4833333333334453"/>
    <d v="2022-06-21T00:00:00"/>
    <d v="1899-12-30T17:04:13"/>
    <n v="52.4"/>
    <n v="0"/>
    <n v="134.69999999999999"/>
    <n v="20.3"/>
    <n v="20.5"/>
    <n v="20.9"/>
    <n v="20"/>
    <n v="1"/>
    <n v="1.968"/>
    <x v="9"/>
  </r>
  <r>
    <n v="6.4916666666667791"/>
    <d v="2022-06-21T00:00:00"/>
    <d v="1899-12-30T17:04:43"/>
    <n v="51.7"/>
    <n v="0"/>
    <n v="135.30000000000001"/>
    <n v="20.3"/>
    <n v="20.399999999999999"/>
    <n v="21.1"/>
    <n v="20"/>
    <n v="1"/>
    <n v="1.9690000000000001"/>
    <x v="9"/>
  </r>
  <r>
    <n v="6.5000000000001128"/>
    <d v="2022-06-21T00:00:00"/>
    <d v="1899-12-30T17:05:13"/>
    <n v="51.7"/>
    <n v="0"/>
    <n v="135.30000000000001"/>
    <n v="20.3"/>
    <n v="20.5"/>
    <n v="21.1"/>
    <n v="20"/>
    <n v="1"/>
    <n v="1.97"/>
    <x v="9"/>
  </r>
  <r>
    <n v="6.5083333333334465"/>
    <d v="2022-06-21T00:00:00"/>
    <d v="1899-12-30T17:05:43"/>
    <n v="51.7"/>
    <n v="0"/>
    <n v="135.30000000000001"/>
    <n v="20.3"/>
    <n v="20.399999999999999"/>
    <n v="21"/>
    <n v="20"/>
    <n v="1"/>
    <n v="1.9710000000000001"/>
    <x v="9"/>
  </r>
  <r>
    <n v="6.5166666666667803"/>
    <d v="2022-06-21T00:00:00"/>
    <d v="1899-12-30T17:06:13"/>
    <n v="51"/>
    <n v="0"/>
    <n v="135.9"/>
    <n v="20.2"/>
    <n v="20.5"/>
    <n v="21.1"/>
    <n v="20"/>
    <n v="1"/>
    <n v="1.972"/>
    <x v="9"/>
  </r>
  <r>
    <n v="6.525000000000114"/>
    <d v="2022-06-21T00:00:00"/>
    <d v="1899-12-30T17:06:43"/>
    <n v="51"/>
    <n v="0"/>
    <n v="135.9"/>
    <n v="20.2"/>
    <n v="20.399999999999999"/>
    <n v="21"/>
    <n v="20"/>
    <n v="1"/>
    <n v="1.972"/>
    <x v="9"/>
  </r>
  <r>
    <n v="6.5333333333334478"/>
    <d v="2022-06-21T00:00:00"/>
    <d v="1899-12-30T17:07:13"/>
    <n v="51"/>
    <n v="0"/>
    <n v="136.6"/>
    <n v="20.2"/>
    <n v="20.3"/>
    <n v="21"/>
    <n v="20"/>
    <n v="1"/>
    <n v="1.9730000000000001"/>
    <x v="9"/>
  </r>
  <r>
    <n v="6.5416666666667815"/>
    <d v="2022-06-21T00:00:00"/>
    <d v="1899-12-30T17:07:43"/>
    <n v="51"/>
    <n v="0"/>
    <n v="136.6"/>
    <n v="20.3"/>
    <n v="20.3"/>
    <n v="21"/>
    <n v="20"/>
    <n v="1"/>
    <n v="1.974"/>
    <x v="9"/>
  </r>
  <r>
    <n v="6.5500000000001153"/>
    <d v="2022-06-21T00:00:00"/>
    <d v="1899-12-30T17:08:13"/>
    <n v="50.4"/>
    <n v="0"/>
    <n v="136.6"/>
    <n v="20.3"/>
    <n v="20.399999999999999"/>
    <n v="21.1"/>
    <n v="20"/>
    <n v="1"/>
    <n v="1.9750000000000001"/>
    <x v="9"/>
  </r>
  <r>
    <n v="6.558333333333449"/>
    <d v="2022-06-21T00:00:00"/>
    <d v="1899-12-30T17:08:43"/>
    <n v="50.4"/>
    <n v="0"/>
    <n v="136.6"/>
    <n v="20.2"/>
    <n v="20.399999999999999"/>
    <n v="21"/>
    <n v="20"/>
    <n v="1"/>
    <n v="1.976"/>
    <x v="9"/>
  </r>
  <r>
    <n v="6.5666666666667828"/>
    <d v="2022-06-21T00:00:00"/>
    <d v="1899-12-30T17:09:13"/>
    <n v="50.4"/>
    <n v="0"/>
    <n v="137.19999999999999"/>
    <n v="20.2"/>
    <n v="20.3"/>
    <n v="21.1"/>
    <n v="20"/>
    <n v="1"/>
    <n v="1.9770000000000001"/>
    <x v="9"/>
  </r>
  <r>
    <n v="6.5750000000001165"/>
    <d v="2022-06-21T00:00:00"/>
    <d v="1899-12-30T17:09:43"/>
    <n v="49.7"/>
    <n v="0"/>
    <n v="137.19999999999999"/>
    <n v="20.2"/>
    <n v="20.399999999999999"/>
    <n v="21.1"/>
    <n v="20"/>
    <n v="1"/>
    <n v="1.9770000000000001"/>
    <x v="9"/>
  </r>
  <r>
    <n v="6.5833333333334503"/>
    <d v="2022-06-21T00:00:00"/>
    <d v="1899-12-30T17:10:13"/>
    <n v="49.7"/>
    <n v="0"/>
    <n v="137.19999999999999"/>
    <n v="20.3"/>
    <n v="20.5"/>
    <n v="21"/>
    <n v="20"/>
    <n v="1"/>
    <n v="1.978"/>
    <x v="9"/>
  </r>
  <r>
    <n v="6.591666666666784"/>
    <d v="2022-06-21T00:00:00"/>
    <d v="1899-12-30T17:10:43"/>
    <n v="49.7"/>
    <n v="0"/>
    <n v="137.80000000000001"/>
    <n v="20.2"/>
    <n v="20.399999999999999"/>
    <n v="21"/>
    <n v="20"/>
    <n v="1"/>
    <n v="1.9790000000000001"/>
    <x v="9"/>
  </r>
  <r>
    <n v="6.6000000000001178"/>
    <d v="2022-06-21T00:00:00"/>
    <d v="1899-12-30T17:11:13"/>
    <n v="49"/>
    <n v="0"/>
    <n v="137.80000000000001"/>
    <n v="20.2"/>
    <n v="20.399999999999999"/>
    <n v="20.9"/>
    <n v="20"/>
    <n v="1"/>
    <n v="1.98"/>
    <x v="9"/>
  </r>
  <r>
    <n v="6.6083333333334515"/>
    <d v="2022-06-21T00:00:00"/>
    <d v="1899-12-30T17:11:43"/>
    <n v="49"/>
    <n v="0"/>
    <n v="138.5"/>
    <n v="20.3"/>
    <n v="20.5"/>
    <n v="20.9"/>
    <n v="20"/>
    <n v="1"/>
    <n v="1.9810000000000001"/>
    <x v="9"/>
  </r>
  <r>
    <n v="6.6166666666667853"/>
    <d v="2022-06-21T00:00:00"/>
    <d v="1899-12-30T17:12:13"/>
    <n v="49"/>
    <n v="0"/>
    <n v="137.80000000000001"/>
    <n v="20.2"/>
    <n v="20.5"/>
    <n v="21.1"/>
    <n v="20"/>
    <n v="1"/>
    <n v="1.982"/>
    <x v="9"/>
  </r>
  <r>
    <n v="6.625000000000119"/>
    <d v="2022-06-21T00:00:00"/>
    <d v="1899-12-30T17:12:43"/>
    <n v="49"/>
    <n v="0"/>
    <n v="138.5"/>
    <n v="20.2"/>
    <n v="20.399999999999999"/>
    <n v="21"/>
    <n v="20"/>
    <n v="1"/>
    <n v="1.982"/>
    <x v="9"/>
  </r>
  <r>
    <n v="6.6333333333334528"/>
    <d v="2022-06-21T00:00:00"/>
    <d v="1899-12-30T17:13:14"/>
    <n v="48.3"/>
    <n v="0"/>
    <n v="138.5"/>
    <n v="20.2"/>
    <n v="20.5"/>
    <n v="21"/>
    <n v="20"/>
    <n v="1"/>
    <n v="1.9830000000000001"/>
    <x v="9"/>
  </r>
  <r>
    <m/>
    <d v="2022-06-21T00:00:00"/>
    <d v="1899-12-30T17:13:44"/>
    <n v="48.3"/>
    <n v="0"/>
    <n v="138.5"/>
    <n v="20.3"/>
    <n v="20.5"/>
    <n v="21"/>
    <n v="20"/>
    <n v="1"/>
    <n v="1.984"/>
    <x v="9"/>
  </r>
  <r>
    <m/>
    <d v="2022-06-21T00:00:00"/>
    <d v="1899-12-30T17:14:14"/>
    <n v="48.3"/>
    <n v="0"/>
    <n v="139.1"/>
    <n v="20.3"/>
    <n v="20.399999999999999"/>
    <n v="21"/>
    <n v="20"/>
    <n v="1"/>
    <n v="1.9850000000000001"/>
    <x v="9"/>
  </r>
  <r>
    <m/>
    <d v="2022-06-21T00:00:00"/>
    <d v="1899-12-30T17:14:44"/>
    <n v="47.6"/>
    <n v="0"/>
    <n v="139.1"/>
    <n v="20.3"/>
    <n v="20.399999999999999"/>
    <n v="21"/>
    <n v="20"/>
    <n v="1"/>
    <n v="1.986"/>
    <x v="9"/>
  </r>
  <r>
    <m/>
    <d v="2022-06-21T00:00:00"/>
    <d v="1899-12-30T17:15:14"/>
    <n v="47.6"/>
    <n v="0"/>
    <n v="139.69999999999999"/>
    <n v="20.399999999999999"/>
    <n v="20.399999999999999"/>
    <n v="21"/>
    <n v="20"/>
    <n v="1"/>
    <n v="1.9870000000000001"/>
    <x v="9"/>
  </r>
  <r>
    <m/>
    <d v="2022-06-21T00:00:00"/>
    <d v="1899-12-30T17:15:44"/>
    <n v="47.6"/>
    <n v="0"/>
    <n v="139.69999999999999"/>
    <n v="20.2"/>
    <n v="20.399999999999999"/>
    <n v="20.9"/>
    <n v="20"/>
    <n v="1"/>
    <n v="1.9870000000000001"/>
    <x v="9"/>
  </r>
  <r>
    <m/>
    <d v="2022-06-21T00:00:00"/>
    <d v="1899-12-30T17:16:14"/>
    <n v="47.6"/>
    <n v="0"/>
    <n v="139.69999999999999"/>
    <n v="20.3"/>
    <n v="20.5"/>
    <n v="21"/>
    <n v="20"/>
    <n v="1"/>
    <n v="1.988"/>
    <x v="9"/>
  </r>
  <r>
    <m/>
    <d v="2022-06-21T00:00:00"/>
    <d v="1899-12-30T17:16:44"/>
    <n v="47"/>
    <n v="0"/>
    <n v="140.4"/>
    <n v="20.3"/>
    <n v="20.5"/>
    <n v="21.1"/>
    <n v="20"/>
    <n v="1"/>
    <n v="1.9890000000000001"/>
    <x v="9"/>
  </r>
  <r>
    <m/>
    <d v="2022-06-21T00:00:00"/>
    <d v="1899-12-30T17:17:14"/>
    <n v="47"/>
    <n v="0"/>
    <n v="140.4"/>
    <n v="20.3"/>
    <n v="20.399999999999999"/>
    <n v="20.9"/>
    <n v="20"/>
    <n v="1"/>
    <n v="1.99"/>
    <x v="9"/>
  </r>
  <r>
    <m/>
    <d v="2022-06-21T00:00:00"/>
    <d v="1899-12-30T17:17:44"/>
    <n v="47"/>
    <n v="0"/>
    <n v="140.4"/>
    <n v="20.3"/>
    <n v="20.5"/>
    <n v="20.9"/>
    <n v="20"/>
    <n v="1"/>
    <n v="1.9910000000000001"/>
    <x v="9"/>
  </r>
  <r>
    <m/>
    <d v="2022-06-21T00:00:00"/>
    <d v="1899-12-30T17:18:14"/>
    <n v="47"/>
    <n v="0"/>
    <n v="140.4"/>
    <n v="20.3"/>
    <n v="20.5"/>
    <n v="20.9"/>
    <n v="20"/>
    <n v="1"/>
    <n v="1.992"/>
    <x v="9"/>
  </r>
  <r>
    <m/>
    <d v="2022-06-21T00:00:00"/>
    <d v="1899-12-30T17:18:44"/>
    <n v="46.3"/>
    <n v="0"/>
    <n v="141"/>
    <n v="20.2"/>
    <n v="20.5"/>
    <n v="21"/>
    <n v="20"/>
    <n v="1"/>
    <n v="1.992"/>
    <x v="9"/>
  </r>
  <r>
    <m/>
    <d v="2022-06-21T00:00:00"/>
    <d v="1899-12-30T17:19:14"/>
    <n v="46.3"/>
    <n v="0"/>
    <n v="141"/>
    <n v="20.3"/>
    <n v="20.399999999999999"/>
    <n v="21"/>
    <n v="20"/>
    <n v="1"/>
    <n v="1.9930000000000001"/>
    <x v="9"/>
  </r>
  <r>
    <m/>
    <d v="2022-06-21T00:00:00"/>
    <d v="1899-12-30T17:19:44"/>
    <n v="46.3"/>
    <n v="0"/>
    <n v="141"/>
    <n v="20.2"/>
    <n v="20.5"/>
    <n v="21.1"/>
    <n v="20"/>
    <n v="1"/>
    <n v="1.994"/>
    <x v="9"/>
  </r>
  <r>
    <m/>
    <d v="2022-06-21T00:00:00"/>
    <d v="1899-12-30T17:20:14"/>
    <n v="46.3"/>
    <n v="0"/>
    <n v="141"/>
    <n v="20.3"/>
    <n v="20.5"/>
    <n v="21.1"/>
    <n v="20"/>
    <n v="1"/>
    <n v="1.9950000000000001"/>
    <x v="9"/>
  </r>
  <r>
    <m/>
    <d v="2022-06-21T00:00:00"/>
    <d v="1899-12-30T17:20:44"/>
    <n v="45.6"/>
    <n v="0"/>
    <n v="141.6"/>
    <n v="20.3"/>
    <n v="20.5"/>
    <n v="21"/>
    <n v="20"/>
    <n v="1"/>
    <n v="1.996"/>
    <x v="9"/>
  </r>
  <r>
    <m/>
    <d v="2022-06-21T00:00:00"/>
    <d v="1899-12-30T17:21:14"/>
    <n v="45.6"/>
    <n v="0"/>
    <n v="141.6"/>
    <n v="20.2"/>
    <n v="20.5"/>
    <n v="20.9"/>
    <n v="20"/>
    <n v="1"/>
    <n v="1.9970000000000001"/>
    <x v="9"/>
  </r>
  <r>
    <m/>
    <d v="2022-06-21T00:00:00"/>
    <d v="1899-12-30T17:21:45"/>
    <n v="45.6"/>
    <n v="0"/>
    <n v="142.30000000000001"/>
    <n v="20.2"/>
    <n v="20.5"/>
    <n v="21.1"/>
    <n v="20"/>
    <n v="1"/>
    <n v="1.998"/>
    <x v="9"/>
  </r>
  <r>
    <m/>
    <d v="2022-06-21T00:00:00"/>
    <d v="1899-12-30T17:22:15"/>
    <n v="44.9"/>
    <n v="0"/>
    <n v="142.30000000000001"/>
    <n v="20.2"/>
    <n v="20.5"/>
    <n v="21.1"/>
    <n v="20"/>
    <n v="1"/>
    <n v="1.9990000000000001"/>
    <x v="9"/>
  </r>
  <r>
    <m/>
    <d v="2022-06-21T00:00:00"/>
    <d v="1899-12-30T17:22:45"/>
    <n v="44.9"/>
    <n v="0"/>
    <n v="142.30000000000001"/>
    <n v="20.3"/>
    <n v="20.399999999999999"/>
    <n v="21"/>
    <n v="20"/>
    <n v="0.9"/>
    <n v="1.9990000000000001"/>
    <x v="8"/>
  </r>
  <r>
    <m/>
    <d v="2022-06-21T00:00:00"/>
    <d v="1899-12-30T17:23:15"/>
    <n v="44.9"/>
    <n v="0"/>
    <n v="142.9"/>
    <n v="20.3"/>
    <n v="20.399999999999999"/>
    <n v="21"/>
    <n v="20"/>
    <n v="0.9"/>
    <n v="2"/>
    <x v="8"/>
  </r>
  <r>
    <m/>
    <d v="2022-06-21T00:00:00"/>
    <d v="1899-12-30T17:23:45"/>
    <n v="44.9"/>
    <n v="0"/>
    <n v="142.9"/>
    <n v="20.2"/>
    <n v="20.5"/>
    <n v="21"/>
    <n v="20"/>
    <n v="0.9"/>
    <n v="2.0009999999999999"/>
    <x v="8"/>
  </r>
  <r>
    <m/>
    <d v="2022-06-21T00:00:00"/>
    <d v="1899-12-30T17:24:15"/>
    <n v="44.3"/>
    <n v="0"/>
    <n v="142.9"/>
    <n v="20.3"/>
    <n v="20.399999999999999"/>
    <n v="21"/>
    <n v="20"/>
    <n v="0.9"/>
    <n v="2.0019999999999998"/>
    <x v="8"/>
  </r>
  <r>
    <m/>
    <d v="2022-06-21T00:00:00"/>
    <d v="1899-12-30T17:24:45"/>
    <n v="44.3"/>
    <n v="0"/>
    <n v="143.5"/>
    <n v="20.3"/>
    <n v="20.399999999999999"/>
    <n v="21.1"/>
    <n v="20"/>
    <n v="0.9"/>
    <n v="2.0019999999999998"/>
    <x v="8"/>
  </r>
  <r>
    <m/>
    <d v="2022-06-21T00:00:00"/>
    <d v="1899-12-30T17:25:15"/>
    <n v="44.3"/>
    <n v="0"/>
    <n v="143.5"/>
    <n v="20.2"/>
    <n v="20.5"/>
    <n v="20.9"/>
    <n v="20"/>
    <n v="0.9"/>
    <n v="2.0030000000000001"/>
    <x v="8"/>
  </r>
  <r>
    <m/>
    <d v="2022-06-21T00:00:00"/>
    <d v="1899-12-30T17:25:45"/>
    <n v="44.3"/>
    <n v="0"/>
    <n v="143.5"/>
    <n v="20.3"/>
    <n v="20.399999999999999"/>
    <n v="21"/>
    <n v="20"/>
    <n v="0.9"/>
    <n v="2.004"/>
    <x v="8"/>
  </r>
  <r>
    <m/>
    <d v="2022-06-21T00:00:00"/>
    <d v="1899-12-30T17:26:15"/>
    <n v="43.6"/>
    <n v="0"/>
    <n v="143.5"/>
    <n v="20.2"/>
    <n v="20.399999999999999"/>
    <n v="21"/>
    <n v="20"/>
    <n v="0.9"/>
    <n v="2.004"/>
    <x v="8"/>
  </r>
  <r>
    <m/>
    <d v="2022-06-21T00:00:00"/>
    <d v="1899-12-30T17:26:45"/>
    <n v="43.6"/>
    <n v="0"/>
    <n v="144.19999999999999"/>
    <n v="20.3"/>
    <n v="20.399999999999999"/>
    <n v="21"/>
    <n v="20"/>
    <n v="0.9"/>
    <n v="2.0049999999999999"/>
    <x v="8"/>
  </r>
  <r>
    <m/>
    <d v="2022-06-21T00:00:00"/>
    <d v="1899-12-30T17:27:15"/>
    <n v="43.6"/>
    <n v="0"/>
    <n v="144.19999999999999"/>
    <n v="20.2"/>
    <n v="20.5"/>
    <n v="21.1"/>
    <n v="20"/>
    <n v="0.9"/>
    <n v="2.0059999999999998"/>
    <x v="8"/>
  </r>
  <r>
    <m/>
    <d v="2022-06-21T00:00:00"/>
    <d v="1899-12-30T17:27:45"/>
    <n v="42.9"/>
    <n v="0"/>
    <n v="144.19999999999999"/>
    <n v="20.2"/>
    <n v="20.399999999999999"/>
    <n v="20.9"/>
    <n v="20"/>
    <n v="0.9"/>
    <n v="2.0070000000000001"/>
    <x v="8"/>
  </r>
  <r>
    <m/>
    <d v="2022-06-21T00:00:00"/>
    <d v="1899-12-30T17:28:15"/>
    <n v="42.9"/>
    <n v="0"/>
    <n v="144.80000000000001"/>
    <n v="20.2"/>
    <n v="20.5"/>
    <n v="21"/>
    <n v="20"/>
    <n v="0.9"/>
    <n v="2.0070000000000001"/>
    <x v="8"/>
  </r>
  <r>
    <m/>
    <d v="2022-06-21T00:00:00"/>
    <d v="1899-12-30T17:28:45"/>
    <n v="42.9"/>
    <n v="0"/>
    <n v="144.80000000000001"/>
    <n v="20.3"/>
    <n v="20.399999999999999"/>
    <n v="21.1"/>
    <n v="20"/>
    <n v="0.9"/>
    <n v="2.008"/>
    <x v="8"/>
  </r>
  <r>
    <m/>
    <d v="2022-06-21T00:00:00"/>
    <d v="1899-12-30T17:29:15"/>
    <n v="42.9"/>
    <n v="0"/>
    <n v="144.80000000000001"/>
    <n v="20.3"/>
    <n v="20.3"/>
    <n v="21"/>
    <n v="20"/>
    <n v="0.9"/>
    <n v="2.0089999999999999"/>
    <x v="8"/>
  </r>
  <r>
    <m/>
    <d v="2022-06-21T00:00:00"/>
    <d v="1899-12-30T17:29:45"/>
    <n v="42.2"/>
    <n v="0"/>
    <n v="144.80000000000001"/>
    <n v="20.3"/>
    <n v="20.399999999999999"/>
    <n v="21"/>
    <n v="20"/>
    <n v="0.9"/>
    <n v="2.0099999999999998"/>
    <x v="8"/>
  </r>
  <r>
    <m/>
    <d v="2022-06-21T00:00:00"/>
    <d v="1899-12-30T17:30:15"/>
    <n v="42.2"/>
    <n v="0"/>
    <n v="145.5"/>
    <n v="20.2"/>
    <n v="20.3"/>
    <n v="21"/>
    <n v="20"/>
    <n v="0.9"/>
    <n v="2.0099999999999998"/>
    <x v="8"/>
  </r>
  <r>
    <m/>
    <d v="2022-06-21T00:00:00"/>
    <d v="1899-12-30T17:30:45"/>
    <n v="42.2"/>
    <n v="0"/>
    <n v="145.5"/>
    <n v="20.2"/>
    <n v="20.399999999999999"/>
    <n v="20.9"/>
    <n v="20"/>
    <n v="0.9"/>
    <n v="2.0110000000000001"/>
    <x v="8"/>
  </r>
  <r>
    <m/>
    <d v="2022-06-21T00:00:00"/>
    <d v="1899-12-30T17:31:15"/>
    <n v="42.2"/>
    <n v="0"/>
    <n v="145.5"/>
    <n v="20.2"/>
    <n v="20.399999999999999"/>
    <n v="21"/>
    <n v="20"/>
    <n v="0.9"/>
    <n v="2.012"/>
    <x v="8"/>
  </r>
  <r>
    <m/>
    <d v="2022-06-21T00:00:00"/>
    <d v="1899-12-30T17:31:45"/>
    <n v="42.2"/>
    <n v="0"/>
    <n v="145.5"/>
    <n v="20.3"/>
    <n v="20.399999999999999"/>
    <n v="21"/>
    <n v="20"/>
    <n v="0.9"/>
    <n v="2.0129999999999999"/>
    <x v="8"/>
  </r>
  <r>
    <m/>
    <d v="2022-06-21T00:00:00"/>
    <d v="1899-12-30T17:32:15"/>
    <n v="41.6"/>
    <n v="0"/>
    <n v="146.1"/>
    <n v="20.2"/>
    <n v="20.3"/>
    <n v="21"/>
    <n v="20"/>
    <n v="0.9"/>
    <n v="2.0129999999999999"/>
    <x v="8"/>
  </r>
  <r>
    <m/>
    <d v="2022-06-21T00:00:00"/>
    <d v="1899-12-30T17:32:45"/>
    <n v="41.6"/>
    <n v="0"/>
    <n v="146.1"/>
    <n v="20.2"/>
    <n v="20.3"/>
    <n v="20.9"/>
    <n v="20"/>
    <n v="0.9"/>
    <n v="2.0139999999999998"/>
    <x v="8"/>
  </r>
  <r>
    <m/>
    <d v="2022-06-21T00:00:00"/>
    <d v="1899-12-30T17:33:15"/>
    <n v="41.6"/>
    <n v="0"/>
    <n v="146.1"/>
    <n v="20.2"/>
    <n v="20.3"/>
    <n v="20.9"/>
    <n v="20"/>
    <n v="0.9"/>
    <n v="2.0150000000000001"/>
    <x v="8"/>
  </r>
  <r>
    <m/>
    <d v="2022-06-21T00:00:00"/>
    <d v="1899-12-30T17:33:45"/>
    <n v="40.9"/>
    <n v="0"/>
    <n v="146.69999999999999"/>
    <n v="20.2"/>
    <n v="20.3"/>
    <n v="21"/>
    <n v="20"/>
    <n v="0.9"/>
    <n v="2.016"/>
    <x v="8"/>
  </r>
  <r>
    <m/>
    <d v="2022-06-21T00:00:00"/>
    <d v="1899-12-30T17:34:15"/>
    <n v="41.6"/>
    <n v="0"/>
    <n v="146.69999999999999"/>
    <n v="20.2"/>
    <n v="20.3"/>
    <n v="21"/>
    <n v="20"/>
    <n v="0.9"/>
    <n v="2.016"/>
    <x v="8"/>
  </r>
  <r>
    <m/>
    <d v="2022-06-21T00:00:00"/>
    <d v="1899-12-30T17:34:45"/>
    <n v="40.9"/>
    <n v="0"/>
    <n v="146.69999999999999"/>
    <n v="20.3"/>
    <n v="20.3"/>
    <n v="21"/>
    <n v="20"/>
    <n v="0.9"/>
    <n v="2.0169999999999999"/>
    <x v="8"/>
  </r>
  <r>
    <m/>
    <d v="2022-06-21T00:00:00"/>
    <d v="1899-12-30T17:35:15"/>
    <n v="40.9"/>
    <n v="0"/>
    <n v="147.4"/>
    <n v="20.2"/>
    <n v="20.2"/>
    <n v="21"/>
    <n v="20"/>
    <n v="0.9"/>
    <n v="2.0179999999999998"/>
    <x v="8"/>
  </r>
  <r>
    <m/>
    <d v="2022-06-21T00:00:00"/>
    <d v="1899-12-30T17:35:45"/>
    <n v="40.9"/>
    <n v="0"/>
    <n v="147.4"/>
    <n v="20.2"/>
    <n v="20.2"/>
    <n v="21"/>
    <n v="20"/>
    <n v="0.9"/>
    <n v="2.0190000000000001"/>
    <x v="8"/>
  </r>
  <r>
    <m/>
    <d v="2022-06-21T00:00:00"/>
    <d v="1899-12-30T17:36:15"/>
    <n v="40.9"/>
    <n v="0"/>
    <n v="147.4"/>
    <n v="20.2"/>
    <n v="20.3"/>
    <n v="21"/>
    <n v="20"/>
    <n v="0.9"/>
    <n v="2.0190000000000001"/>
    <x v="8"/>
  </r>
  <r>
    <m/>
    <d v="2022-06-21T00:00:00"/>
    <d v="1899-12-30T17:36:45"/>
    <n v="40.200000000000003"/>
    <n v="0"/>
    <n v="147.4"/>
    <n v="20.2"/>
    <n v="20.3"/>
    <n v="20.9"/>
    <n v="20"/>
    <n v="0.9"/>
    <n v="2.02"/>
    <x v="8"/>
  </r>
  <r>
    <m/>
    <d v="2022-06-21T00:00:00"/>
    <d v="1899-12-30T17:37:15"/>
    <n v="40.200000000000003"/>
    <n v="0"/>
    <n v="148"/>
    <n v="20.2"/>
    <n v="20.2"/>
    <n v="20.9"/>
    <n v="20"/>
    <n v="0.9"/>
    <n v="2.0209999999999999"/>
    <x v="8"/>
  </r>
  <r>
    <m/>
    <d v="2022-06-21T00:00:00"/>
    <d v="1899-12-30T17:37:45"/>
    <n v="40.200000000000003"/>
    <n v="0"/>
    <n v="148"/>
    <n v="20.2"/>
    <n v="20.3"/>
    <n v="21"/>
    <n v="20"/>
    <n v="0.9"/>
    <n v="2.0219999999999998"/>
    <x v="8"/>
  </r>
  <r>
    <m/>
    <d v="2022-06-21T00:00:00"/>
    <d v="1899-12-30T17:38:15"/>
    <n v="40.200000000000003"/>
    <n v="0"/>
    <n v="148"/>
    <n v="20.100000000000001"/>
    <n v="20.399999999999999"/>
    <n v="20.9"/>
    <n v="20"/>
    <n v="0.9"/>
    <n v="2.0219999999999998"/>
    <x v="8"/>
  </r>
  <r>
    <m/>
    <d v="2022-06-21T00:00:00"/>
    <d v="1899-12-30T17:38:45"/>
    <n v="39.5"/>
    <n v="0"/>
    <n v="148.6"/>
    <n v="20.3"/>
    <n v="20.3"/>
    <n v="20.9"/>
    <n v="20"/>
    <n v="0.9"/>
    <n v="2.0230000000000001"/>
    <x v="8"/>
  </r>
  <r>
    <m/>
    <d v="2022-06-21T00:00:00"/>
    <d v="1899-12-30T17:39:15"/>
    <n v="39.5"/>
    <n v="0"/>
    <n v="148.6"/>
    <n v="20.2"/>
    <n v="20.399999999999999"/>
    <n v="20.9"/>
    <n v="20"/>
    <n v="0.9"/>
    <n v="2.024"/>
    <x v="8"/>
  </r>
  <r>
    <m/>
    <d v="2022-06-21T00:00:00"/>
    <d v="1899-12-30T17:39:45"/>
    <n v="39.5"/>
    <n v="0"/>
    <n v="148.6"/>
    <n v="20.2"/>
    <n v="20.3"/>
    <n v="20.9"/>
    <n v="20"/>
    <n v="0.9"/>
    <n v="2.0249999999999999"/>
    <x v="8"/>
  </r>
  <r>
    <m/>
    <d v="2022-06-21T00:00:00"/>
    <d v="1899-12-30T17:40:15"/>
    <n v="39.5"/>
    <n v="0"/>
    <n v="148.6"/>
    <n v="20.2"/>
    <n v="20.399999999999999"/>
    <n v="21"/>
    <n v="20"/>
    <n v="0.9"/>
    <n v="2.0249999999999999"/>
    <x v="8"/>
  </r>
  <r>
    <m/>
    <d v="2022-06-21T00:00:00"/>
    <d v="1899-12-30T17:40:45"/>
    <n v="39.5"/>
    <n v="0"/>
    <n v="149.30000000000001"/>
    <n v="20.3"/>
    <n v="20.2"/>
    <n v="21.1"/>
    <n v="20"/>
    <n v="0.9"/>
    <n v="2.0259999999999998"/>
    <x v="8"/>
  </r>
  <r>
    <m/>
    <d v="2022-06-21T00:00:00"/>
    <d v="1899-12-30T17:41:15"/>
    <n v="38.9"/>
    <n v="0"/>
    <n v="149.30000000000001"/>
    <n v="20.100000000000001"/>
    <n v="20.3"/>
    <n v="20.9"/>
    <n v="20"/>
    <n v="0.9"/>
    <n v="2.0270000000000001"/>
    <x v="8"/>
  </r>
  <r>
    <m/>
    <d v="2022-06-21T00:00:00"/>
    <d v="1899-12-30T17:41:45"/>
    <n v="38.9"/>
    <n v="0"/>
    <n v="149.30000000000001"/>
    <n v="20.3"/>
    <n v="20.3"/>
    <n v="20.9"/>
    <n v="20"/>
    <n v="0.9"/>
    <n v="2.028"/>
    <x v="8"/>
  </r>
  <r>
    <m/>
    <d v="2022-06-21T00:00:00"/>
    <d v="1899-12-30T17:42:15"/>
    <n v="38.9"/>
    <n v="0"/>
    <n v="149.9"/>
    <n v="20.2"/>
    <n v="20.399999999999999"/>
    <n v="20.9"/>
    <n v="20"/>
    <n v="0.9"/>
    <n v="2.028"/>
    <x v="8"/>
  </r>
  <r>
    <m/>
    <d v="2022-06-21T00:00:00"/>
    <d v="1899-12-30T17:42:46"/>
    <n v="38.9"/>
    <n v="0"/>
    <n v="149.9"/>
    <n v="20.100000000000001"/>
    <n v="20.399999999999999"/>
    <n v="20.9"/>
    <n v="20"/>
    <n v="0.9"/>
    <n v="2.0289999999999999"/>
    <x v="8"/>
  </r>
  <r>
    <m/>
    <d v="2022-06-21T00:00:00"/>
    <d v="1899-12-30T17:43:16"/>
    <n v="38.9"/>
    <n v="0"/>
    <n v="149.9"/>
    <n v="20.2"/>
    <n v="20.3"/>
    <n v="21"/>
    <n v="20"/>
    <n v="0.9"/>
    <n v="2.0299999999999998"/>
    <x v="8"/>
  </r>
  <r>
    <m/>
    <d v="2022-06-21T00:00:00"/>
    <d v="1899-12-30T17:43:46"/>
    <n v="38.200000000000003"/>
    <n v="0"/>
    <n v="150.5"/>
    <n v="20.100000000000001"/>
    <n v="20.3"/>
    <n v="20.9"/>
    <n v="20"/>
    <n v="0.9"/>
    <n v="2.0310000000000001"/>
    <x v="8"/>
  </r>
  <r>
    <m/>
    <d v="2022-06-21T00:00:00"/>
    <d v="1899-12-30T17:44:16"/>
    <n v="38.200000000000003"/>
    <n v="0"/>
    <n v="150.5"/>
    <n v="20.100000000000001"/>
    <n v="20.2"/>
    <n v="21"/>
    <n v="20"/>
    <n v="0.9"/>
    <n v="2.0310000000000001"/>
    <x v="8"/>
  </r>
  <r>
    <m/>
    <d v="2022-06-21T00:00:00"/>
    <d v="1899-12-30T17:44:46"/>
    <n v="38.200000000000003"/>
    <n v="0"/>
    <n v="150.5"/>
    <n v="20.3"/>
    <n v="20.3"/>
    <n v="20.9"/>
    <n v="20"/>
    <n v="0.9"/>
    <n v="2.032"/>
    <x v="8"/>
  </r>
  <r>
    <m/>
    <d v="2022-06-21T00:00:00"/>
    <d v="1899-12-30T17:45:16"/>
    <n v="38.200000000000003"/>
    <n v="0"/>
    <n v="150.5"/>
    <n v="20.2"/>
    <n v="20.3"/>
    <n v="20.9"/>
    <n v="20"/>
    <n v="0.9"/>
    <n v="2.0329999999999999"/>
    <x v="8"/>
  </r>
  <r>
    <m/>
    <d v="2022-06-21T00:00:00"/>
    <d v="1899-12-30T17:45:46"/>
    <n v="37.5"/>
    <n v="0"/>
    <n v="151.19999999999999"/>
    <n v="20"/>
    <n v="20.3"/>
    <n v="20.9"/>
    <n v="20"/>
    <n v="0.9"/>
    <n v="2.0339999999999998"/>
    <x v="8"/>
  </r>
  <r>
    <m/>
    <d v="2022-06-21T00:00:00"/>
    <d v="1899-12-30T17:46:16"/>
    <n v="37.5"/>
    <n v="0"/>
    <n v="151.19999999999999"/>
    <n v="20.2"/>
    <n v="20.5"/>
    <n v="20.9"/>
    <n v="20"/>
    <n v="0.9"/>
    <n v="2.0339999999999998"/>
    <x v="8"/>
  </r>
  <r>
    <m/>
    <d v="2022-06-21T00:00:00"/>
    <d v="1899-12-30T17:46:46"/>
    <n v="37.5"/>
    <n v="0"/>
    <n v="151.19999999999999"/>
    <n v="20.100000000000001"/>
    <n v="20.3"/>
    <n v="21"/>
    <n v="20"/>
    <n v="0.9"/>
    <n v="2.0350000000000001"/>
    <x v="8"/>
  </r>
  <r>
    <m/>
    <d v="2022-06-21T00:00:00"/>
    <d v="1899-12-30T17:47:16"/>
    <n v="37.5"/>
    <n v="0"/>
    <n v="151.19999999999999"/>
    <n v="20.2"/>
    <n v="20.3"/>
    <n v="20.9"/>
    <n v="20"/>
    <n v="0.9"/>
    <n v="2.036"/>
    <x v="8"/>
  </r>
  <r>
    <m/>
    <d v="2022-06-21T00:00:00"/>
    <d v="1899-12-30T17:47:46"/>
    <n v="36.799999999999997"/>
    <n v="0"/>
    <n v="151.80000000000001"/>
    <n v="20.3"/>
    <n v="20.399999999999999"/>
    <n v="20.9"/>
    <n v="20"/>
    <n v="0.9"/>
    <n v="2.0369999999999999"/>
    <x v="8"/>
  </r>
  <r>
    <m/>
    <d v="2022-06-21T00:00:00"/>
    <d v="1899-12-30T17:48:16"/>
    <n v="36.799999999999997"/>
    <n v="0"/>
    <n v="151.80000000000001"/>
    <n v="20.2"/>
    <n v="20.3"/>
    <n v="20.9"/>
    <n v="20"/>
    <n v="0.9"/>
    <n v="2.0369999999999999"/>
    <x v="8"/>
  </r>
  <r>
    <m/>
    <d v="2022-06-21T00:00:00"/>
    <d v="1899-12-30T17:48:46"/>
    <n v="36.799999999999997"/>
    <n v="0"/>
    <n v="151.80000000000001"/>
    <n v="20.100000000000001"/>
    <n v="20.3"/>
    <n v="20.9"/>
    <n v="20"/>
    <n v="0.9"/>
    <n v="2.0379999999999998"/>
    <x v="8"/>
  </r>
  <r>
    <m/>
    <d v="2022-06-21T00:00:00"/>
    <d v="1899-12-30T17:49:16"/>
    <n v="36.799999999999997"/>
    <n v="0"/>
    <n v="151.80000000000001"/>
    <n v="20.3"/>
    <n v="20.3"/>
    <n v="21"/>
    <n v="20"/>
    <n v="0.9"/>
    <n v="2.0390000000000001"/>
    <x v="8"/>
  </r>
  <r>
    <m/>
    <d v="2022-06-21T00:00:00"/>
    <d v="1899-12-30T17:49:46"/>
    <n v="36.799999999999997"/>
    <n v="0"/>
    <n v="152.4"/>
    <n v="20.2"/>
    <n v="20.3"/>
    <n v="20.9"/>
    <n v="20"/>
    <n v="0.9"/>
    <n v="2.04"/>
    <x v="8"/>
  </r>
  <r>
    <m/>
    <d v="2022-06-21T00:00:00"/>
    <d v="1899-12-30T17:50:16"/>
    <n v="36.200000000000003"/>
    <n v="0"/>
    <n v="152.4"/>
    <n v="20.100000000000001"/>
    <n v="20.3"/>
    <n v="20.9"/>
    <n v="20"/>
    <n v="0.9"/>
    <n v="2.04"/>
    <x v="8"/>
  </r>
  <r>
    <m/>
    <d v="2022-06-21T00:00:00"/>
    <d v="1899-12-30T17:50:46"/>
    <n v="36.200000000000003"/>
    <n v="0"/>
    <n v="152.4"/>
    <n v="20.2"/>
    <n v="20.3"/>
    <n v="20.9"/>
    <n v="20"/>
    <n v="0.9"/>
    <n v="2.0409999999999999"/>
    <x v="8"/>
  </r>
  <r>
    <m/>
    <d v="2022-06-21T00:00:00"/>
    <d v="1899-12-30T17:51:17"/>
    <n v="36.200000000000003"/>
    <n v="0"/>
    <n v="152.4"/>
    <n v="20.100000000000001"/>
    <n v="20.2"/>
    <n v="20.9"/>
    <n v="20"/>
    <n v="0.9"/>
    <n v="2.0419999999999998"/>
    <x v="8"/>
  </r>
  <r>
    <m/>
    <d v="2022-06-21T00:00:00"/>
    <d v="1899-12-30T17:51:47"/>
    <n v="36.200000000000003"/>
    <n v="0"/>
    <n v="153.1"/>
    <n v="20.2"/>
    <n v="20.399999999999999"/>
    <n v="20.9"/>
    <n v="20"/>
    <n v="0.9"/>
    <n v="2.0430000000000001"/>
    <x v="8"/>
  </r>
  <r>
    <m/>
    <d v="2022-06-21T00:00:00"/>
    <d v="1899-12-30T17:52:17"/>
    <n v="36.200000000000003"/>
    <n v="0"/>
    <n v="153.1"/>
    <n v="20.2"/>
    <n v="20.2"/>
    <n v="21"/>
    <n v="20"/>
    <n v="0.9"/>
    <n v="2.0430000000000001"/>
    <x v="8"/>
  </r>
  <r>
    <m/>
    <d v="2022-06-21T00:00:00"/>
    <d v="1899-12-30T17:52:47"/>
    <n v="35.5"/>
    <n v="0"/>
    <n v="153.1"/>
    <n v="20.100000000000001"/>
    <n v="20.3"/>
    <n v="21"/>
    <n v="20"/>
    <n v="0.9"/>
    <n v="2.044"/>
    <x v="8"/>
  </r>
  <r>
    <m/>
    <d v="2022-06-21T00:00:00"/>
    <d v="1899-12-30T17:53:17"/>
    <n v="36.200000000000003"/>
    <n v="0"/>
    <n v="153.69999999999999"/>
    <n v="20.100000000000001"/>
    <n v="20.100000000000001"/>
    <n v="20.9"/>
    <n v="20"/>
    <n v="0.9"/>
    <n v="2.0449999999999999"/>
    <x v="8"/>
  </r>
  <r>
    <m/>
    <d v="2022-06-21T00:00:00"/>
    <d v="1899-12-30T17:53:47"/>
    <n v="35.5"/>
    <n v="0"/>
    <n v="153.69999999999999"/>
    <n v="20.2"/>
    <n v="20.2"/>
    <n v="20.9"/>
    <n v="20"/>
    <n v="0.9"/>
    <n v="2.0459999999999998"/>
    <x v="8"/>
  </r>
  <r>
    <m/>
    <d v="2022-06-21T00:00:00"/>
    <d v="1899-12-30T17:54:17"/>
    <n v="35.5"/>
    <n v="0"/>
    <n v="153.69999999999999"/>
    <n v="20.100000000000001"/>
    <n v="20.3"/>
    <n v="21"/>
    <n v="20"/>
    <n v="0.9"/>
    <n v="2.0459999999999998"/>
    <x v="8"/>
  </r>
  <r>
    <m/>
    <d v="2022-06-21T00:00:00"/>
    <d v="1899-12-30T17:54:47"/>
    <n v="35.5"/>
    <n v="0"/>
    <n v="154.30000000000001"/>
    <n v="20.2"/>
    <n v="20.3"/>
    <n v="21"/>
    <n v="20"/>
    <n v="0.9"/>
    <n v="2.0470000000000002"/>
    <x v="8"/>
  </r>
  <r>
    <m/>
    <d v="2022-06-21T00:00:00"/>
    <d v="1899-12-30T17:55:17"/>
    <n v="35.5"/>
    <n v="0"/>
    <n v="154.30000000000001"/>
    <n v="20.2"/>
    <n v="20.3"/>
    <n v="21"/>
    <n v="20"/>
    <n v="0.9"/>
    <n v="2.048"/>
    <x v="8"/>
  </r>
  <r>
    <m/>
    <d v="2022-06-21T00:00:00"/>
    <d v="1899-12-30T17:55:47"/>
    <n v="35.5"/>
    <n v="0"/>
    <n v="154.30000000000001"/>
    <n v="20.2"/>
    <n v="20.2"/>
    <n v="20.9"/>
    <n v="20"/>
    <n v="0.9"/>
    <n v="2.0489999999999999"/>
    <x v="8"/>
  </r>
  <r>
    <m/>
    <d v="2022-06-21T00:00:00"/>
    <d v="1899-12-30T17:56:17"/>
    <n v="34.799999999999997"/>
    <n v="0"/>
    <n v="154.30000000000001"/>
    <n v="20.2"/>
    <n v="20.3"/>
    <n v="20.9"/>
    <n v="20"/>
    <n v="0.9"/>
    <n v="2.0489999999999999"/>
    <x v="8"/>
  </r>
  <r>
    <m/>
    <d v="2022-06-21T00:00:00"/>
    <d v="1899-12-30T17:56:47"/>
    <n v="34.799999999999997"/>
    <n v="0"/>
    <n v="155"/>
    <n v="20.100000000000001"/>
    <n v="20.2"/>
    <n v="21"/>
    <n v="20"/>
    <n v="0.9"/>
    <n v="2.0499999999999998"/>
    <x v="8"/>
  </r>
  <r>
    <m/>
    <d v="2022-06-21T00:00:00"/>
    <d v="1899-12-30T17:57:17"/>
    <n v="34.799999999999997"/>
    <n v="0"/>
    <n v="155"/>
    <n v="20.2"/>
    <n v="20.2"/>
    <n v="21"/>
    <n v="20"/>
    <n v="0.9"/>
    <n v="2.0510000000000002"/>
    <x v="8"/>
  </r>
  <r>
    <m/>
    <d v="2022-06-21T00:00:00"/>
    <d v="1899-12-30T17:57:47"/>
    <n v="34.799999999999997"/>
    <n v="0"/>
    <n v="155"/>
    <n v="20.100000000000001"/>
    <n v="20.2"/>
    <n v="21"/>
    <n v="20"/>
    <n v="0.9"/>
    <n v="2.052"/>
    <x v="8"/>
  </r>
  <r>
    <m/>
    <d v="2022-06-21T00:00:00"/>
    <d v="1899-12-30T17:58:17"/>
    <n v="34.799999999999997"/>
    <n v="0"/>
    <n v="155"/>
    <n v="20.2"/>
    <n v="20.3"/>
    <n v="20.9"/>
    <n v="20"/>
    <n v="0.9"/>
    <n v="2.052"/>
    <x v="8"/>
  </r>
  <r>
    <m/>
    <d v="2022-06-21T00:00:00"/>
    <d v="1899-12-30T17:58:47"/>
    <n v="34.1"/>
    <n v="0"/>
    <n v="155.6"/>
    <n v="20.2"/>
    <n v="20.3"/>
    <n v="20.9"/>
    <n v="20"/>
    <n v="0.9"/>
    <n v="2.0529999999999999"/>
    <x v="8"/>
  </r>
  <r>
    <m/>
    <d v="2022-06-21T00:00:00"/>
    <d v="1899-12-30T17:59:17"/>
    <n v="34.1"/>
    <n v="0"/>
    <n v="155.6"/>
    <n v="20.100000000000001"/>
    <n v="20.3"/>
    <n v="21"/>
    <n v="20"/>
    <n v="0.9"/>
    <n v="2.0539999999999998"/>
    <x v="8"/>
  </r>
  <r>
    <m/>
    <d v="2022-06-21T00:00:00"/>
    <d v="1899-12-30T17:59:47"/>
    <n v="34.1"/>
    <n v="0"/>
    <n v="155.6"/>
    <n v="20.2"/>
    <n v="20.399999999999999"/>
    <n v="21"/>
    <n v="20"/>
    <n v="0.9"/>
    <n v="2.0550000000000002"/>
    <x v="8"/>
  </r>
  <r>
    <m/>
    <d v="2022-06-21T00:00:00"/>
    <d v="1899-12-30T18:00:18"/>
    <n v="34.1"/>
    <n v="0"/>
    <n v="155.6"/>
    <n v="20.100000000000001"/>
    <n v="20.2"/>
    <n v="20.9"/>
    <n v="20"/>
    <n v="0.9"/>
    <n v="2.0550000000000002"/>
    <x v="8"/>
  </r>
  <r>
    <m/>
    <d v="2022-06-21T00:00:00"/>
    <d v="1899-12-30T18:00:48"/>
    <n v="33.5"/>
    <n v="0"/>
    <n v="156.19999999999999"/>
    <n v="20.100000000000001"/>
    <n v="20.399999999999999"/>
    <n v="20.9"/>
    <n v="20"/>
    <n v="0.9"/>
    <n v="2.056"/>
    <x v="8"/>
  </r>
  <r>
    <m/>
    <d v="2022-06-21T00:00:00"/>
    <d v="1899-12-30T18:01:18"/>
    <n v="33.5"/>
    <n v="0"/>
    <n v="156.19999999999999"/>
    <n v="20.100000000000001"/>
    <n v="20.3"/>
    <n v="20.9"/>
    <n v="20"/>
    <n v="0.9"/>
    <n v="2.0569999999999999"/>
    <x v="8"/>
  </r>
  <r>
    <m/>
    <d v="2022-06-21T00:00:00"/>
    <d v="1899-12-30T18:01:48"/>
    <n v="33.5"/>
    <n v="0"/>
    <n v="156.19999999999999"/>
    <n v="20.100000000000001"/>
    <n v="20.3"/>
    <n v="21"/>
    <n v="20"/>
    <n v="0.9"/>
    <n v="2.0579999999999998"/>
    <x v="8"/>
  </r>
  <r>
    <m/>
    <d v="2022-06-21T00:00:00"/>
    <d v="1899-12-30T18:02:18"/>
    <n v="33.5"/>
    <n v="0"/>
    <n v="156.19999999999999"/>
    <n v="20.100000000000001"/>
    <n v="20.2"/>
    <n v="20.9"/>
    <n v="20"/>
    <n v="0.9"/>
    <n v="2.0579999999999998"/>
    <x v="8"/>
  </r>
  <r>
    <m/>
    <d v="2022-06-21T00:00:00"/>
    <d v="1899-12-30T18:02:48"/>
    <n v="33.5"/>
    <n v="0"/>
    <n v="156.9"/>
    <n v="20.2"/>
    <n v="20.3"/>
    <n v="21"/>
    <n v="20"/>
    <n v="0.9"/>
    <n v="2.0590000000000002"/>
    <x v="8"/>
  </r>
  <r>
    <m/>
    <d v="2022-06-21T00:00:00"/>
    <d v="1899-12-30T18:03:18"/>
    <n v="32.799999999999997"/>
    <n v="0"/>
    <n v="156.9"/>
    <n v="20.100000000000001"/>
    <n v="20.2"/>
    <n v="21"/>
    <n v="20"/>
    <n v="0.9"/>
    <n v="2.06"/>
    <x v="8"/>
  </r>
  <r>
    <m/>
    <d v="2022-06-21T00:00:00"/>
    <d v="1899-12-30T18:03:48"/>
    <n v="32.799999999999997"/>
    <n v="0"/>
    <n v="156.9"/>
    <n v="20.2"/>
    <n v="20.3"/>
    <n v="21.1"/>
    <n v="20"/>
    <n v="0.9"/>
    <n v="2.0609999999999999"/>
    <x v="8"/>
  </r>
  <r>
    <m/>
    <d v="2022-06-21T00:00:00"/>
    <d v="1899-12-30T18:04:18"/>
    <n v="32.799999999999997"/>
    <n v="0"/>
    <n v="157.5"/>
    <n v="20.3"/>
    <n v="20.3"/>
    <n v="20.9"/>
    <n v="20"/>
    <n v="0.9"/>
    <n v="2.0609999999999999"/>
    <x v="8"/>
  </r>
  <r>
    <m/>
    <d v="2022-06-21T00:00:00"/>
    <d v="1899-12-30T18:04:48"/>
    <n v="32.799999999999997"/>
    <n v="0"/>
    <n v="157.5"/>
    <n v="20.2"/>
    <n v="20.2"/>
    <n v="21"/>
    <n v="20"/>
    <n v="0.9"/>
    <n v="2.0619999999999998"/>
    <x v="8"/>
  </r>
  <r>
    <m/>
    <d v="2022-06-21T00:00:00"/>
    <d v="1899-12-30T18:05:18"/>
    <n v="32.799999999999997"/>
    <n v="0"/>
    <n v="157.5"/>
    <n v="20.2"/>
    <n v="20.3"/>
    <n v="21"/>
    <n v="20"/>
    <n v="0.9"/>
    <n v="2.0630000000000002"/>
    <x v="8"/>
  </r>
  <r>
    <m/>
    <d v="2022-06-21T00:00:00"/>
    <d v="1899-12-30T18:05:48"/>
    <n v="32.799999999999997"/>
    <n v="0"/>
    <n v="157.5"/>
    <n v="20.2"/>
    <n v="20.399999999999999"/>
    <n v="20.9"/>
    <n v="20"/>
    <n v="0.9"/>
    <n v="2.0640000000000001"/>
    <x v="8"/>
  </r>
  <r>
    <m/>
    <d v="2022-06-21T00:00:00"/>
    <d v="1899-12-30T18:06:18"/>
    <n v="32.1"/>
    <n v="0"/>
    <n v="158.19999999999999"/>
    <n v="20.3"/>
    <n v="20.2"/>
    <n v="20.8"/>
    <n v="20"/>
    <n v="0.9"/>
    <n v="2.0640000000000001"/>
    <x v="8"/>
  </r>
  <r>
    <m/>
    <d v="2022-06-21T00:00:00"/>
    <d v="1899-12-30T18:06:48"/>
    <n v="32.1"/>
    <n v="0"/>
    <n v="158.19999999999999"/>
    <n v="20.2"/>
    <n v="20.399999999999999"/>
    <n v="20.9"/>
    <n v="20"/>
    <n v="0.9"/>
    <n v="2.0649999999999999"/>
    <x v="8"/>
  </r>
  <r>
    <m/>
    <d v="2022-06-21T00:00:00"/>
    <d v="1899-12-30T18:07:18"/>
    <n v="32.1"/>
    <n v="0"/>
    <n v="158.19999999999999"/>
    <n v="20.2"/>
    <n v="20.399999999999999"/>
    <n v="20.9"/>
    <n v="20"/>
    <n v="0.9"/>
    <n v="2.0659999999999998"/>
    <x v="8"/>
  </r>
  <r>
    <m/>
    <d v="2022-06-21T00:00:00"/>
    <d v="1899-12-30T18:07:48"/>
    <n v="32.1"/>
    <n v="0"/>
    <n v="158.19999999999999"/>
    <n v="20.100000000000001"/>
    <n v="20.399999999999999"/>
    <n v="20.8"/>
    <n v="20"/>
    <n v="0.9"/>
    <n v="2.0670000000000002"/>
    <x v="8"/>
  </r>
  <r>
    <m/>
    <d v="2022-06-21T00:00:00"/>
    <d v="1899-12-30T18:08:18"/>
    <n v="32.1"/>
    <n v="0"/>
    <n v="158.80000000000001"/>
    <n v="20.2"/>
    <n v="20.3"/>
    <n v="21"/>
    <n v="20"/>
    <n v="0.9"/>
    <n v="2.0670000000000002"/>
    <x v="8"/>
  </r>
  <r>
    <m/>
    <d v="2022-06-21T00:00:00"/>
    <d v="1899-12-30T18:08:48"/>
    <n v="32.1"/>
    <n v="0"/>
    <n v="158.80000000000001"/>
    <n v="20.2"/>
    <n v="20.5"/>
    <n v="21"/>
    <n v="20"/>
    <n v="0.9"/>
    <n v="2.0680000000000001"/>
    <x v="8"/>
  </r>
  <r>
    <m/>
    <d v="2022-06-21T00:00:00"/>
    <d v="1899-12-30T18:09:18"/>
    <n v="32.1"/>
    <n v="0"/>
    <n v="158.80000000000001"/>
    <n v="20.2"/>
    <n v="20.2"/>
    <n v="20.9"/>
    <n v="20"/>
    <n v="0.9"/>
    <n v="2.069"/>
    <x v="8"/>
  </r>
  <r>
    <m/>
    <d v="2022-06-21T00:00:00"/>
    <d v="1899-12-30T18:09:48"/>
    <n v="31.4"/>
    <n v="0"/>
    <n v="158.80000000000001"/>
    <n v="20.2"/>
    <n v="20.399999999999999"/>
    <n v="20.9"/>
    <n v="20"/>
    <n v="0.9"/>
    <n v="2.0699999999999998"/>
    <x v="8"/>
  </r>
  <r>
    <m/>
    <d v="2022-06-21T00:00:00"/>
    <d v="1899-12-30T18:10:18"/>
    <n v="31.4"/>
    <n v="0"/>
    <n v="159.4"/>
    <n v="20.100000000000001"/>
    <n v="20.399999999999999"/>
    <n v="21"/>
    <n v="20"/>
    <n v="0.9"/>
    <n v="2.0699999999999998"/>
    <x v="8"/>
  </r>
  <r>
    <m/>
    <d v="2022-06-21T00:00:00"/>
    <d v="1899-12-30T18:10:49"/>
    <n v="31.4"/>
    <n v="0"/>
    <n v="159.4"/>
    <n v="20.2"/>
    <n v="20.2"/>
    <n v="20.8"/>
    <n v="20"/>
    <n v="0.9"/>
    <n v="2.0710000000000002"/>
    <x v="8"/>
  </r>
  <r>
    <m/>
    <d v="2022-06-21T00:00:00"/>
    <d v="1899-12-30T18:11:19"/>
    <n v="31.4"/>
    <n v="0"/>
    <n v="159.4"/>
    <n v="20.2"/>
    <n v="20.2"/>
    <n v="20.9"/>
    <n v="20"/>
    <n v="0.9"/>
    <n v="2.0720000000000001"/>
    <x v="8"/>
  </r>
  <r>
    <m/>
    <d v="2022-06-21T00:00:00"/>
    <d v="1899-12-30T18:11:49"/>
    <n v="30.8"/>
    <n v="0"/>
    <n v="160.1"/>
    <n v="20.100000000000001"/>
    <n v="20.3"/>
    <n v="20.9"/>
    <n v="20"/>
    <n v="0.9"/>
    <n v="2.073"/>
    <x v="8"/>
  </r>
  <r>
    <m/>
    <d v="2022-06-21T00:00:00"/>
    <d v="1899-12-30T18:12:19"/>
    <n v="30.8"/>
    <n v="0"/>
    <n v="160.1"/>
    <n v="20.2"/>
    <n v="20.2"/>
    <n v="21"/>
    <n v="20"/>
    <n v="0.9"/>
    <n v="2.073"/>
    <x v="8"/>
  </r>
  <r>
    <m/>
    <d v="2022-06-21T00:00:00"/>
    <d v="1899-12-30T18:12:49"/>
    <n v="30.8"/>
    <n v="0"/>
    <n v="160.1"/>
    <n v="20.100000000000001"/>
    <n v="20.3"/>
    <n v="21"/>
    <n v="20"/>
    <n v="0.9"/>
    <n v="2.0739999999999998"/>
    <x v="8"/>
  </r>
  <r>
    <m/>
    <d v="2022-06-21T00:00:00"/>
    <d v="1899-12-30T18:13:19"/>
    <n v="30.8"/>
    <n v="0"/>
    <n v="160.69999999999999"/>
    <n v="20.2"/>
    <n v="20.399999999999999"/>
    <n v="20.9"/>
    <n v="20"/>
    <n v="0.9"/>
    <n v="2.0750000000000002"/>
    <x v="8"/>
  </r>
  <r>
    <m/>
    <d v="2022-06-21T00:00:00"/>
    <d v="1899-12-30T18:13:49"/>
    <n v="30.8"/>
    <n v="0"/>
    <n v="160.1"/>
    <n v="20.3"/>
    <n v="20.3"/>
    <n v="20.9"/>
    <n v="20"/>
    <n v="0.9"/>
    <n v="2.0760000000000001"/>
    <x v="8"/>
  </r>
  <r>
    <m/>
    <d v="2022-06-21T00:00:00"/>
    <d v="1899-12-30T18:14:19"/>
    <n v="30.1"/>
    <n v="0"/>
    <n v="160.69999999999999"/>
    <n v="20.100000000000001"/>
    <n v="20.2"/>
    <n v="20.9"/>
    <n v="20"/>
    <n v="0.9"/>
    <n v="2.0760000000000001"/>
    <x v="8"/>
  </r>
  <r>
    <m/>
    <d v="2022-06-21T00:00:00"/>
    <d v="1899-12-30T18:14:49"/>
    <n v="30.1"/>
    <n v="0"/>
    <n v="160.69999999999999"/>
    <n v="20.2"/>
    <n v="20.3"/>
    <n v="21"/>
    <n v="20"/>
    <n v="0.9"/>
    <n v="2.077"/>
    <x v="8"/>
  </r>
  <r>
    <m/>
    <d v="2022-06-21T00:00:00"/>
    <d v="1899-12-30T18:15:19"/>
    <n v="30.1"/>
    <n v="0"/>
    <n v="160.69999999999999"/>
    <n v="20.3"/>
    <n v="20.3"/>
    <n v="20.8"/>
    <n v="20"/>
    <n v="0.9"/>
    <n v="2.0779999999999998"/>
    <x v="8"/>
  </r>
  <r>
    <m/>
    <d v="2022-06-21T00:00:00"/>
    <d v="1899-12-30T18:15:49"/>
    <n v="30.1"/>
    <n v="0"/>
    <n v="160.69999999999999"/>
    <n v="20.2"/>
    <n v="20.3"/>
    <n v="20.8"/>
    <n v="20"/>
    <n v="0.9"/>
    <n v="2.0790000000000002"/>
    <x v="8"/>
  </r>
  <r>
    <m/>
    <d v="2022-06-21T00:00:00"/>
    <d v="1899-12-30T18:16:19"/>
    <n v="30.1"/>
    <n v="0"/>
    <n v="161.30000000000001"/>
    <n v="20.2"/>
    <n v="20.3"/>
    <n v="20.9"/>
    <n v="20"/>
    <n v="0.9"/>
    <n v="2.0790000000000002"/>
    <x v="8"/>
  </r>
  <r>
    <m/>
    <d v="2022-06-21T00:00:00"/>
    <d v="1899-12-30T18:16:49"/>
    <n v="30.1"/>
    <n v="0"/>
    <n v="161.30000000000001"/>
    <n v="20.2"/>
    <n v="20.3"/>
    <n v="21"/>
    <n v="20"/>
    <n v="0.9"/>
    <n v="2.08"/>
    <x v="8"/>
  </r>
  <r>
    <m/>
    <d v="2022-06-21T00:00:00"/>
    <d v="1899-12-30T18:17:19"/>
    <n v="30.1"/>
    <n v="0"/>
    <n v="161.30000000000001"/>
    <n v="20.100000000000001"/>
    <n v="20.3"/>
    <n v="20.9"/>
    <n v="20"/>
    <n v="0.9"/>
    <n v="2.081"/>
    <x v="8"/>
  </r>
  <r>
    <m/>
    <d v="2022-06-21T00:00:00"/>
    <d v="1899-12-30T18:17:49"/>
    <n v="29.4"/>
    <n v="0"/>
    <n v="161.30000000000001"/>
    <n v="20.2"/>
    <n v="20.399999999999999"/>
    <n v="20.9"/>
    <n v="20"/>
    <n v="0.9"/>
    <n v="2.0819999999999999"/>
    <x v="8"/>
  </r>
  <r>
    <m/>
    <d v="2022-06-21T00:00:00"/>
    <d v="1899-12-30T18:18:19"/>
    <n v="29.4"/>
    <n v="0"/>
    <n v="162"/>
    <n v="20.100000000000001"/>
    <n v="20.2"/>
    <n v="21"/>
    <n v="20"/>
    <n v="0.9"/>
    <n v="2.0819999999999999"/>
    <x v="8"/>
  </r>
  <r>
    <m/>
    <d v="2022-06-21T00:00:00"/>
    <d v="1899-12-30T18:18:49"/>
    <n v="29.4"/>
    <n v="0"/>
    <n v="162"/>
    <n v="20.3"/>
    <n v="20.2"/>
    <n v="21"/>
    <n v="20"/>
    <n v="0.9"/>
    <n v="2.0830000000000002"/>
    <x v="8"/>
  </r>
  <r>
    <m/>
    <d v="2022-06-21T00:00:00"/>
    <d v="1899-12-30T18:19:19"/>
    <n v="29.4"/>
    <n v="0"/>
    <n v="162"/>
    <n v="20.3"/>
    <n v="20.3"/>
    <n v="20.9"/>
    <n v="20"/>
    <n v="0.9"/>
    <n v="2.0840000000000001"/>
    <x v="8"/>
  </r>
  <r>
    <m/>
    <d v="2022-06-21T00:00:00"/>
    <d v="1899-12-30T18:19:49"/>
    <n v="28.7"/>
    <n v="0"/>
    <n v="162"/>
    <n v="20.100000000000001"/>
    <n v="20.3"/>
    <n v="20.9"/>
    <n v="20"/>
    <n v="0.9"/>
    <n v="2.085"/>
    <x v="8"/>
  </r>
  <r>
    <m/>
    <d v="2022-06-21T00:00:00"/>
    <d v="1899-12-30T18:20:19"/>
    <n v="28.7"/>
    <n v="0"/>
    <n v="162.6"/>
    <n v="20.2"/>
    <n v="20.3"/>
    <n v="21"/>
    <n v="20"/>
    <n v="0.9"/>
    <n v="2.085"/>
    <x v="8"/>
  </r>
  <r>
    <m/>
    <d v="2022-06-21T00:00:00"/>
    <d v="1899-12-30T18:20:49"/>
    <n v="28.7"/>
    <n v="0"/>
    <n v="162.6"/>
    <n v="20.2"/>
    <n v="20.3"/>
    <n v="21"/>
    <n v="20"/>
    <n v="0.9"/>
    <n v="2.0859999999999999"/>
    <x v="8"/>
  </r>
  <r>
    <m/>
    <d v="2022-06-21T00:00:00"/>
    <d v="1899-12-30T18:21:19"/>
    <n v="28.7"/>
    <n v="0"/>
    <n v="163.19999999999999"/>
    <n v="20.3"/>
    <n v="20.399999999999999"/>
    <n v="20.9"/>
    <n v="20"/>
    <n v="0.9"/>
    <n v="2.0870000000000002"/>
    <x v="8"/>
  </r>
  <r>
    <m/>
    <d v="2022-06-21T00:00:00"/>
    <d v="1899-12-30T18:21:49"/>
    <n v="28.7"/>
    <n v="0"/>
    <n v="162.6"/>
    <n v="20.2"/>
    <n v="20.3"/>
    <n v="20.9"/>
    <n v="20"/>
    <n v="0.9"/>
    <n v="2.0880000000000001"/>
    <x v="8"/>
  </r>
  <r>
    <m/>
    <d v="2022-06-21T00:00:00"/>
    <d v="1899-12-30T18:22:19"/>
    <n v="28.7"/>
    <n v="0"/>
    <n v="163.19999999999999"/>
    <n v="20.2"/>
    <n v="20.3"/>
    <n v="21"/>
    <n v="20"/>
    <n v="0.9"/>
    <n v="2.0880000000000001"/>
    <x v="8"/>
  </r>
  <r>
    <m/>
    <d v="2022-06-21T00:00:00"/>
    <d v="1899-12-30T18:22:49"/>
    <n v="28.1"/>
    <n v="0"/>
    <n v="163.19999999999999"/>
    <n v="20.2"/>
    <n v="20.3"/>
    <n v="20.9"/>
    <n v="20"/>
    <n v="0.9"/>
    <n v="2.089"/>
    <x v="8"/>
  </r>
  <r>
    <m/>
    <d v="2022-06-21T00:00:00"/>
    <d v="1899-12-30T18:23:19"/>
    <n v="28.1"/>
    <n v="0"/>
    <n v="163.19999999999999"/>
    <n v="20.2"/>
    <n v="20.3"/>
    <n v="21"/>
    <n v="20"/>
    <n v="0.9"/>
    <n v="2.09"/>
    <x v="8"/>
  </r>
  <r>
    <m/>
    <d v="2022-06-21T00:00:00"/>
    <d v="1899-12-30T18:23:49"/>
    <n v="28.1"/>
    <n v="0"/>
    <n v="163.9"/>
    <n v="20.3"/>
    <n v="20.3"/>
    <n v="20.9"/>
    <n v="20"/>
    <n v="0.9"/>
    <n v="2.0910000000000002"/>
    <x v="8"/>
  </r>
  <r>
    <m/>
    <d v="2022-06-21T00:00:00"/>
    <d v="1899-12-30T18:24:19"/>
    <n v="28.1"/>
    <n v="0"/>
    <n v="163.9"/>
    <n v="20.2"/>
    <n v="20.5"/>
    <n v="21"/>
    <n v="20"/>
    <n v="0.9"/>
    <n v="2.0910000000000002"/>
    <x v="8"/>
  </r>
  <r>
    <m/>
    <d v="2022-06-21T00:00:00"/>
    <d v="1899-12-30T18:24:49"/>
    <n v="28.1"/>
    <n v="0"/>
    <n v="163.9"/>
    <n v="20.3"/>
    <n v="20.2"/>
    <n v="21.1"/>
    <n v="20"/>
    <n v="0.9"/>
    <n v="2.0920000000000001"/>
    <x v="8"/>
  </r>
  <r>
    <m/>
    <d v="2022-06-21T00:00:00"/>
    <d v="1899-12-30T18:25:20"/>
    <n v="28.1"/>
    <n v="0"/>
    <n v="163.9"/>
    <n v="20.3"/>
    <n v="20.3"/>
    <n v="21"/>
    <n v="20"/>
    <n v="0.9"/>
    <n v="2.093"/>
    <x v="8"/>
  </r>
  <r>
    <m/>
    <d v="2022-06-21T00:00:00"/>
    <d v="1899-12-30T18:25:50"/>
    <n v="27.4"/>
    <n v="0"/>
    <n v="164.5"/>
    <n v="20.2"/>
    <n v="20.3"/>
    <n v="20.9"/>
    <n v="20"/>
    <n v="0.9"/>
    <n v="2.0939999999999999"/>
    <x v="8"/>
  </r>
  <r>
    <m/>
    <d v="2022-06-21T00:00:00"/>
    <d v="1899-12-30T18:26:20"/>
    <n v="27.4"/>
    <n v="0"/>
    <n v="163.9"/>
    <n v="20.2"/>
    <n v="20.3"/>
    <n v="20.9"/>
    <n v="20"/>
    <n v="0.9"/>
    <n v="2.0939999999999999"/>
    <x v="8"/>
  </r>
  <r>
    <m/>
    <d v="2022-06-21T00:00:00"/>
    <d v="1899-12-30T18:26:50"/>
    <n v="27.4"/>
    <n v="0"/>
    <n v="164.5"/>
    <n v="20.2"/>
    <n v="20.399999999999999"/>
    <n v="21"/>
    <n v="20"/>
    <n v="0.9"/>
    <n v="2.0950000000000002"/>
    <x v="8"/>
  </r>
  <r>
    <m/>
    <d v="2022-06-21T00:00:00"/>
    <d v="1899-12-30T18:27:20"/>
    <n v="27.4"/>
    <n v="0"/>
    <n v="164.5"/>
    <n v="20.2"/>
    <n v="20.399999999999999"/>
    <n v="20.9"/>
    <n v="20"/>
    <n v="0.9"/>
    <n v="2.0960000000000001"/>
    <x v="8"/>
  </r>
  <r>
    <m/>
    <d v="2022-06-21T00:00:00"/>
    <d v="1899-12-30T18:27:50"/>
    <n v="27.4"/>
    <n v="0"/>
    <n v="164.5"/>
    <n v="20.2"/>
    <n v="20.399999999999999"/>
    <n v="21"/>
    <n v="20"/>
    <n v="0.9"/>
    <n v="2.097"/>
    <x v="8"/>
  </r>
  <r>
    <m/>
    <d v="2022-06-21T00:00:00"/>
    <d v="1899-12-30T18:28:20"/>
    <n v="26.7"/>
    <n v="0"/>
    <n v="164.5"/>
    <n v="20.2"/>
    <n v="20.399999999999999"/>
    <n v="21"/>
    <n v="20"/>
    <n v="0.9"/>
    <n v="2.097"/>
    <x v="8"/>
  </r>
  <r>
    <m/>
    <d v="2022-06-21T00:00:00"/>
    <d v="1899-12-30T18:28:50"/>
    <n v="26.7"/>
    <n v="0"/>
    <n v="165.1"/>
    <n v="20.2"/>
    <n v="20.2"/>
    <n v="20.9"/>
    <n v="20"/>
    <n v="0.9"/>
    <n v="2.0979999999999999"/>
    <x v="8"/>
  </r>
  <r>
    <m/>
    <d v="2022-06-21T00:00:00"/>
    <d v="1899-12-30T18:29:20"/>
    <n v="26.7"/>
    <n v="0"/>
    <n v="165.1"/>
    <n v="20.2"/>
    <n v="20.3"/>
    <n v="21"/>
    <n v="20"/>
    <n v="0.9"/>
    <n v="2.0990000000000002"/>
    <x v="8"/>
  </r>
  <r>
    <m/>
    <d v="2022-06-21T00:00:00"/>
    <d v="1899-12-30T18:29:50"/>
    <n v="26.7"/>
    <n v="0"/>
    <n v="165.1"/>
    <n v="20.2"/>
    <n v="20.2"/>
    <n v="20.9"/>
    <n v="20"/>
    <n v="0.9"/>
    <n v="2.1"/>
    <x v="8"/>
  </r>
  <r>
    <m/>
    <d v="2022-06-21T00:00:00"/>
    <d v="1899-12-30T18:30:20"/>
    <n v="26.7"/>
    <n v="0"/>
    <n v="165.8"/>
    <n v="20.3"/>
    <n v="20.3"/>
    <n v="20.9"/>
    <n v="20"/>
    <n v="0.9"/>
    <n v="2.1"/>
    <x v="8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5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6">
        <item m="1" x="11"/>
        <item m="1" x="24"/>
        <item x="0"/>
        <item m="1" x="13"/>
        <item x="1"/>
        <item x="2"/>
        <item m="1" x="12"/>
        <item x="3"/>
        <item m="1" x="22"/>
        <item x="4"/>
        <item m="1" x="27"/>
        <item x="5"/>
        <item x="6"/>
        <item m="1" x="42"/>
        <item x="7"/>
        <item m="1" x="37"/>
        <item x="8"/>
        <item x="9"/>
        <item m="1" x="34"/>
        <item m="1" x="41"/>
        <item m="1" x="33"/>
        <item m="1" x="47"/>
        <item m="1" x="31"/>
        <item m="1" x="51"/>
        <item m="1" x="29"/>
        <item m="1" x="14"/>
        <item m="1" x="49"/>
        <item m="1" x="40"/>
        <item m="1" x="25"/>
        <item m="1" x="19"/>
        <item m="1" x="46"/>
        <item m="1" x="21"/>
        <item m="1" x="44"/>
        <item m="1" x="18"/>
        <item m="1" x="39"/>
        <item m="1" x="16"/>
        <item m="1" x="36"/>
        <item m="1" x="23"/>
        <item m="1" x="54"/>
        <item m="1" x="45"/>
        <item m="1" x="32"/>
        <item m="1" x="20"/>
        <item m="1" x="53"/>
        <item m="1" x="43"/>
        <item m="1" x="30"/>
        <item m="1" x="17"/>
        <item m="1" x="52"/>
        <item m="1" x="38"/>
        <item m="1" x="28"/>
        <item m="1" x="15"/>
        <item m="1" x="50"/>
        <item m="1" x="35"/>
        <item m="1" x="26"/>
        <item m="1" x="55"/>
        <item m="1" x="48"/>
        <item h="1" x="10"/>
      </items>
    </pivotField>
  </pivotFields>
  <rowFields count="1">
    <field x="12"/>
  </rowFields>
  <rowItems count="10">
    <i>
      <x v="2"/>
    </i>
    <i>
      <x v="4"/>
    </i>
    <i>
      <x v="5"/>
    </i>
    <i>
      <x v="7"/>
    </i>
    <i>
      <x v="9"/>
    </i>
    <i>
      <x v="11"/>
    </i>
    <i>
      <x v="12"/>
    </i>
    <i>
      <x v="14"/>
    </i>
    <i>
      <x v="16"/>
    </i>
    <i>
      <x v="17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33" t="s">
        <v>1</v>
      </c>
      <c r="C5" s="234"/>
      <c r="D5" s="234"/>
      <c r="E5" s="234"/>
      <c r="F5" s="234"/>
      <c r="G5" s="234"/>
      <c r="H5" s="234"/>
      <c r="I5" s="234"/>
      <c r="J5" s="234"/>
      <c r="K5" s="234"/>
      <c r="L5" s="235"/>
      <c r="M5" s="233" t="s">
        <v>2</v>
      </c>
      <c r="N5" s="234"/>
      <c r="O5" s="235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4"/>
      <c r="B11" s="225"/>
      <c r="C11" s="226"/>
      <c r="D11" s="227" t="s">
        <v>14</v>
      </c>
      <c r="E11" s="227"/>
      <c r="F11" s="227"/>
      <c r="G11" s="227"/>
      <c r="H11" s="227"/>
      <c r="I11" s="228"/>
      <c r="J11" s="231" t="s">
        <v>15</v>
      </c>
      <c r="K11" s="227"/>
      <c r="L11" s="227"/>
      <c r="M11" s="227"/>
      <c r="N11" s="227"/>
      <c r="O11" s="227"/>
      <c r="P11" s="227"/>
      <c r="Q11" s="227"/>
      <c r="R11" s="228"/>
      <c r="S11" s="227" t="s">
        <v>16</v>
      </c>
      <c r="T11" s="227"/>
      <c r="U11" s="228"/>
      <c r="V11" s="231" t="s">
        <v>17</v>
      </c>
      <c r="W11" s="227"/>
      <c r="X11" s="227"/>
      <c r="Y11" s="227"/>
      <c r="Z11" s="227"/>
      <c r="AA11" s="227"/>
      <c r="AB11" s="227"/>
      <c r="AC11" s="227"/>
      <c r="AD11" s="228"/>
      <c r="AE11" s="231" t="s">
        <v>18</v>
      </c>
      <c r="AF11" s="227"/>
      <c r="AG11" s="228"/>
      <c r="AH11" s="227" t="s">
        <v>19</v>
      </c>
      <c r="AI11" s="227"/>
      <c r="AJ11" s="227"/>
      <c r="AK11" s="227"/>
      <c r="AL11" s="228"/>
    </row>
    <row r="12" spans="1:38" ht="16.5" thickBot="1">
      <c r="A12" s="236"/>
      <c r="B12" s="229"/>
      <c r="C12" s="230"/>
      <c r="D12" s="229" t="s">
        <v>20</v>
      </c>
      <c r="E12" s="229"/>
      <c r="F12" s="229"/>
      <c r="G12" s="229" t="s">
        <v>21</v>
      </c>
      <c r="H12" s="229"/>
      <c r="I12" s="230"/>
      <c r="J12" s="231" t="s">
        <v>102</v>
      </c>
      <c r="K12" s="227"/>
      <c r="L12" s="227"/>
      <c r="M12" s="227"/>
      <c r="N12" s="227"/>
      <c r="O12" s="227"/>
      <c r="P12" s="227"/>
      <c r="Q12" s="227"/>
      <c r="R12" s="228"/>
      <c r="S12" s="229" t="s">
        <v>23</v>
      </c>
      <c r="T12" s="229"/>
      <c r="U12" s="230"/>
      <c r="V12" s="231" t="s">
        <v>24</v>
      </c>
      <c r="W12" s="227"/>
      <c r="X12" s="227"/>
      <c r="Y12" s="227"/>
      <c r="Z12" s="227"/>
      <c r="AA12" s="227"/>
      <c r="AB12" s="227"/>
      <c r="AC12" s="227"/>
      <c r="AD12" s="228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4" t="s">
        <v>29</v>
      </c>
      <c r="N13" s="225"/>
      <c r="O13" s="226"/>
      <c r="P13" s="224" t="s">
        <v>30</v>
      </c>
      <c r="Q13" s="225"/>
      <c r="R13" s="226"/>
      <c r="S13" s="8"/>
      <c r="T13" s="8"/>
      <c r="U13" s="9"/>
      <c r="V13" s="8" t="s">
        <v>26</v>
      </c>
      <c r="W13" s="8" t="s">
        <v>26</v>
      </c>
      <c r="X13" s="9" t="s">
        <v>26</v>
      </c>
      <c r="Y13" s="224" t="s">
        <v>29</v>
      </c>
      <c r="Z13" s="225"/>
      <c r="AA13" s="226"/>
      <c r="AB13" s="224" t="s">
        <v>31</v>
      </c>
      <c r="AC13" s="225"/>
      <c r="AD13" s="226"/>
      <c r="AE13" s="224" t="s">
        <v>32</v>
      </c>
      <c r="AF13" s="225"/>
      <c r="AG13" s="225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7" t="s">
        <v>151</v>
      </c>
      <c r="AB28" s="237"/>
      <c r="AC28" s="237"/>
      <c r="AD28" s="237" t="s">
        <v>45</v>
      </c>
      <c r="AE28" s="237"/>
      <c r="AF28" s="237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0.11193333333333334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-2701.9415678985524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37" t="s">
        <v>152</v>
      </c>
      <c r="AB41" s="237"/>
      <c r="AC41" s="237"/>
      <c r="AD41" s="237" t="s">
        <v>54</v>
      </c>
      <c r="AE41" s="237"/>
      <c r="AF41" s="237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232" t="s">
        <v>179</v>
      </c>
      <c r="AC62" s="232"/>
      <c r="AD62" s="232" t="s">
        <v>50</v>
      </c>
      <c r="AE62" s="232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zoomScale="85" zoomScaleNormal="85" workbookViewId="0">
      <selection activeCell="H3" sqref="H3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153">
        <v>44733</v>
      </c>
      <c r="C2" s="177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170" t="s">
        <v>0</v>
      </c>
      <c r="C3" s="156">
        <v>15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7.25" thickBot="1">
      <c r="B5" s="245" t="s">
        <v>189</v>
      </c>
      <c r="C5" s="246"/>
      <c r="D5" s="246"/>
      <c r="E5" s="246"/>
      <c r="F5" s="246"/>
      <c r="G5" s="246"/>
      <c r="H5" s="246"/>
      <c r="I5" s="246"/>
      <c r="J5" s="246"/>
      <c r="K5" s="246"/>
      <c r="L5" s="247"/>
      <c r="M5" s="233" t="s">
        <v>2</v>
      </c>
      <c r="N5" s="234"/>
      <c r="O5" s="235"/>
      <c r="P5" s="6"/>
      <c r="Q5" s="6"/>
      <c r="R5" s="6"/>
    </row>
    <row r="6" spans="1:38" ht="16.5">
      <c r="B6" s="185" t="s">
        <v>3</v>
      </c>
      <c r="C6" s="149" t="s">
        <v>190</v>
      </c>
      <c r="D6" s="149"/>
      <c r="E6" s="149"/>
      <c r="F6" s="149"/>
      <c r="G6" s="149"/>
      <c r="H6" s="149"/>
      <c r="I6" s="149"/>
      <c r="J6" s="149"/>
      <c r="K6" s="149"/>
      <c r="L6" s="147"/>
      <c r="M6" s="7" t="s">
        <v>4</v>
      </c>
      <c r="N6" s="149">
        <v>30</v>
      </c>
      <c r="O6" s="17" t="s">
        <v>5</v>
      </c>
      <c r="P6" s="8"/>
      <c r="Q6" s="8"/>
      <c r="R6" s="8"/>
    </row>
    <row r="7" spans="1:38" ht="16.5">
      <c r="B7" s="148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47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 ht="16.5">
      <c r="B8" s="148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47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7.25" thickBot="1">
      <c r="B9" s="168" t="s">
        <v>12</v>
      </c>
      <c r="C9" s="169" t="s">
        <v>13</v>
      </c>
      <c r="D9" s="169"/>
      <c r="E9" s="169"/>
      <c r="F9" s="169"/>
      <c r="G9" s="169"/>
      <c r="H9" s="169"/>
      <c r="I9" s="169"/>
      <c r="J9" s="169"/>
      <c r="K9" s="169"/>
      <c r="L9" s="156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4"/>
      <c r="B11" s="225"/>
      <c r="C11" s="226"/>
      <c r="D11" s="227" t="s">
        <v>14</v>
      </c>
      <c r="E11" s="227"/>
      <c r="F11" s="227"/>
      <c r="G11" s="227"/>
      <c r="H11" s="227"/>
      <c r="I11" s="228"/>
      <c r="J11" s="231" t="s">
        <v>15</v>
      </c>
      <c r="K11" s="227"/>
      <c r="L11" s="227"/>
      <c r="M11" s="227"/>
      <c r="N11" s="227"/>
      <c r="O11" s="227"/>
      <c r="P11" s="227"/>
      <c r="Q11" s="227"/>
      <c r="R11" s="228"/>
      <c r="S11" s="227" t="s">
        <v>16</v>
      </c>
      <c r="T11" s="227"/>
      <c r="U11" s="228"/>
      <c r="V11" s="231" t="s">
        <v>17</v>
      </c>
      <c r="W11" s="227"/>
      <c r="X11" s="227"/>
      <c r="Y11" s="227"/>
      <c r="Z11" s="227"/>
      <c r="AA11" s="227"/>
      <c r="AB11" s="227"/>
      <c r="AC11" s="227"/>
      <c r="AD11" s="228"/>
      <c r="AE11" s="231" t="s">
        <v>18</v>
      </c>
      <c r="AF11" s="227"/>
      <c r="AG11" s="228"/>
      <c r="AH11" s="227" t="s">
        <v>19</v>
      </c>
      <c r="AI11" s="227"/>
      <c r="AJ11" s="227"/>
      <c r="AK11" s="227"/>
      <c r="AL11" s="228"/>
    </row>
    <row r="12" spans="1:38" ht="16.5" thickBot="1">
      <c r="A12" s="236"/>
      <c r="B12" s="229"/>
      <c r="C12" s="230"/>
      <c r="D12" s="229" t="s">
        <v>20</v>
      </c>
      <c r="E12" s="229"/>
      <c r="F12" s="229"/>
      <c r="G12" s="229" t="s">
        <v>21</v>
      </c>
      <c r="H12" s="229"/>
      <c r="I12" s="230"/>
      <c r="J12" s="231" t="s">
        <v>22</v>
      </c>
      <c r="K12" s="227"/>
      <c r="L12" s="227"/>
      <c r="M12" s="227"/>
      <c r="N12" s="227"/>
      <c r="O12" s="227"/>
      <c r="P12" s="227"/>
      <c r="Q12" s="227"/>
      <c r="R12" s="228"/>
      <c r="S12" s="229" t="s">
        <v>23</v>
      </c>
      <c r="T12" s="229"/>
      <c r="U12" s="230"/>
      <c r="V12" s="231" t="s">
        <v>24</v>
      </c>
      <c r="W12" s="227"/>
      <c r="X12" s="227"/>
      <c r="Y12" s="227"/>
      <c r="Z12" s="227"/>
      <c r="AA12" s="227"/>
      <c r="AB12" s="227"/>
      <c r="AC12" s="227"/>
      <c r="AD12" s="228"/>
      <c r="AE12" s="13">
        <f>$N$8-AE15</f>
        <v>0.19999999999999996</v>
      </c>
      <c r="AF12" s="14">
        <f>$N$8-AF15</f>
        <v>0.19999999999999996</v>
      </c>
      <c r="AG12" s="15">
        <f>$N$7-AG15</f>
        <v>0.15999999999999992</v>
      </c>
      <c r="AH12" s="39"/>
      <c r="AI12" s="8"/>
      <c r="AJ12" s="8"/>
      <c r="AK12" s="8"/>
      <c r="AL12" s="9"/>
    </row>
    <row r="13" spans="1:38" s="146" customFormat="1" ht="16.5">
      <c r="A13" s="148"/>
      <c r="B13" s="147"/>
      <c r="C13" s="147" t="s">
        <v>25</v>
      </c>
      <c r="D13" s="149" t="s">
        <v>26</v>
      </c>
      <c r="E13" s="149" t="s">
        <v>26</v>
      </c>
      <c r="F13" s="149" t="s">
        <v>26</v>
      </c>
      <c r="G13" s="149" t="s">
        <v>27</v>
      </c>
      <c r="H13" s="149" t="s">
        <v>27</v>
      </c>
      <c r="I13" s="147" t="s">
        <v>27</v>
      </c>
      <c r="J13" s="243" t="s">
        <v>28</v>
      </c>
      <c r="K13" s="244"/>
      <c r="L13" s="244"/>
      <c r="M13" s="240" t="s">
        <v>29</v>
      </c>
      <c r="N13" s="241"/>
      <c r="O13" s="242"/>
      <c r="P13" s="240" t="s">
        <v>30</v>
      </c>
      <c r="Q13" s="241"/>
      <c r="R13" s="242"/>
      <c r="S13" s="149"/>
      <c r="T13" s="149"/>
      <c r="U13" s="147"/>
      <c r="V13" s="149" t="s">
        <v>26</v>
      </c>
      <c r="W13" s="149" t="s">
        <v>26</v>
      </c>
      <c r="X13" s="147" t="s">
        <v>26</v>
      </c>
      <c r="Y13" s="240" t="s">
        <v>29</v>
      </c>
      <c r="Z13" s="241"/>
      <c r="AA13" s="242"/>
      <c r="AB13" s="240" t="s">
        <v>31</v>
      </c>
      <c r="AC13" s="241"/>
      <c r="AD13" s="242"/>
      <c r="AE13" s="240" t="s">
        <v>32</v>
      </c>
      <c r="AF13" s="241"/>
      <c r="AG13" s="242"/>
      <c r="AH13" s="178"/>
      <c r="AI13" s="176"/>
      <c r="AJ13" s="176"/>
      <c r="AK13" s="176"/>
      <c r="AL13" s="179"/>
    </row>
    <row r="14" spans="1:38" s="146" customFormat="1" ht="17.25" thickBot="1">
      <c r="A14" s="168"/>
      <c r="B14" s="156" t="s">
        <v>33</v>
      </c>
      <c r="C14" s="156" t="s">
        <v>34</v>
      </c>
      <c r="D14" s="169" t="s">
        <v>3</v>
      </c>
      <c r="E14" s="169" t="s">
        <v>6</v>
      </c>
      <c r="F14" s="169" t="s">
        <v>10</v>
      </c>
      <c r="G14" s="169" t="s">
        <v>3</v>
      </c>
      <c r="H14" s="169" t="s">
        <v>6</v>
      </c>
      <c r="I14" s="156" t="s">
        <v>10</v>
      </c>
      <c r="J14" s="170" t="s">
        <v>3</v>
      </c>
      <c r="K14" s="169" t="s">
        <v>6</v>
      </c>
      <c r="L14" s="169" t="s">
        <v>10</v>
      </c>
      <c r="M14" s="154" t="s">
        <v>3</v>
      </c>
      <c r="N14" s="149" t="s">
        <v>6</v>
      </c>
      <c r="O14" s="147" t="s">
        <v>10</v>
      </c>
      <c r="P14" s="154" t="s">
        <v>3</v>
      </c>
      <c r="Q14" s="149" t="s">
        <v>6</v>
      </c>
      <c r="R14" s="147" t="s">
        <v>10</v>
      </c>
      <c r="S14" s="169" t="s">
        <v>3</v>
      </c>
      <c r="T14" s="169" t="s">
        <v>6</v>
      </c>
      <c r="U14" s="156" t="s">
        <v>10</v>
      </c>
      <c r="V14" s="169" t="s">
        <v>3</v>
      </c>
      <c r="W14" s="169" t="s">
        <v>6</v>
      </c>
      <c r="X14" s="156" t="s">
        <v>10</v>
      </c>
      <c r="Y14" s="154" t="s">
        <v>3</v>
      </c>
      <c r="Z14" s="149" t="s">
        <v>6</v>
      </c>
      <c r="AA14" s="147" t="s">
        <v>10</v>
      </c>
      <c r="AB14" s="154" t="s">
        <v>3</v>
      </c>
      <c r="AC14" s="149" t="s">
        <v>6</v>
      </c>
      <c r="AD14" s="147" t="s">
        <v>10</v>
      </c>
      <c r="AE14" s="170" t="s">
        <v>3</v>
      </c>
      <c r="AF14" s="169" t="s">
        <v>6</v>
      </c>
      <c r="AG14" s="156" t="s">
        <v>10</v>
      </c>
      <c r="AH14" s="169"/>
      <c r="AI14" s="169"/>
      <c r="AJ14" s="169"/>
      <c r="AK14" s="169"/>
      <c r="AL14" s="156"/>
    </row>
    <row r="15" spans="1:38" s="146" customFormat="1" ht="17.25" thickTop="1">
      <c r="A15" s="186">
        <v>0.44097222222222227</v>
      </c>
      <c r="B15" s="185">
        <v>1</v>
      </c>
      <c r="C15" s="147">
        <v>0</v>
      </c>
      <c r="D15" s="187">
        <v>206.4</v>
      </c>
      <c r="E15" s="188">
        <v>0</v>
      </c>
      <c r="F15" s="189">
        <v>0</v>
      </c>
      <c r="G15" s="187">
        <v>24.5</v>
      </c>
      <c r="H15" s="188">
        <v>24</v>
      </c>
      <c r="I15" s="190">
        <v>24.9</v>
      </c>
      <c r="J15" s="191">
        <v>19640.476600000002</v>
      </c>
      <c r="K15" s="192">
        <v>0.1</v>
      </c>
      <c r="L15" s="193">
        <v>0.1</v>
      </c>
      <c r="M15" s="157">
        <v>1</v>
      </c>
      <c r="N15" s="158">
        <v>1</v>
      </c>
      <c r="O15" s="194">
        <v>1</v>
      </c>
      <c r="P15" s="195">
        <f>(J15*'[1]Updated standard curve'!$B$2+'[1]Updated standard curve'!$B$3)*[1]Sheet1!M15</f>
        <v>0.97582383000000017</v>
      </c>
      <c r="Q15" s="196">
        <f>(K15*'[1]Updated standard curve'!$B$2+'[1]Updated standard curve'!$B$3)*[1]Sheet1!N15</f>
        <v>-6.195E-3</v>
      </c>
      <c r="R15" s="197">
        <f>(L15*'[1]Updated standard curve'!$B$2+'[1]Updated standard curve'!$B$3)*[1]Sheet1!O15</f>
        <v>-6.195E-3</v>
      </c>
      <c r="S15" s="198">
        <v>13.82</v>
      </c>
      <c r="T15" s="198">
        <v>4.96</v>
      </c>
      <c r="U15" s="190">
        <v>11.31</v>
      </c>
      <c r="V15" s="175">
        <v>6.42</v>
      </c>
      <c r="W15" s="175">
        <v>2.87E-2</v>
      </c>
      <c r="X15" s="151">
        <v>0.51700000000000002</v>
      </c>
      <c r="Y15" s="159">
        <v>50</v>
      </c>
      <c r="Z15" s="160">
        <v>1</v>
      </c>
      <c r="AA15" s="160">
        <v>1</v>
      </c>
      <c r="AB15" s="180">
        <f>(V15^2*'[1]Updated standard curve'!$D$2+V15*'[1]Updated standard curve'!$D$3+'[1]Updated standard curve'!$D$4)*Y15</f>
        <v>1.9175164000000002</v>
      </c>
      <c r="AC15" s="161">
        <f>(W15^2*'[1]Updated standard curve'!$D$2+W15*'[1]Updated standard curve'!$D$3+'[1]Updated standard curve'!$D$4)*Z15</f>
        <v>3.6521264738E-3</v>
      </c>
      <c r="AD15" s="162">
        <f>(X15^2*'[1]Updated standard curve'!$E$2+X15*'[1]Updated standard curve'!$E$3+'[1]Updated standard curve'!$E$4)*AA15</f>
        <v>1.2656003733999999E-2</v>
      </c>
      <c r="AE15" s="161">
        <v>0.8</v>
      </c>
      <c r="AF15" s="161">
        <v>0.8</v>
      </c>
      <c r="AG15" s="162">
        <v>1.84</v>
      </c>
      <c r="AH15" s="149">
        <v>0.1</v>
      </c>
      <c r="AI15" s="149"/>
      <c r="AJ15" s="149"/>
      <c r="AK15" s="149"/>
      <c r="AL15" s="147"/>
    </row>
    <row r="16" spans="1:38" s="146" customFormat="1" ht="16.5">
      <c r="A16" s="199">
        <v>0.47569444444444442</v>
      </c>
      <c r="B16" s="148">
        <v>2</v>
      </c>
      <c r="C16" s="147">
        <v>1</v>
      </c>
      <c r="D16" s="200">
        <v>199.7</v>
      </c>
      <c r="E16" s="24">
        <v>0</v>
      </c>
      <c r="F16" s="45">
        <v>5.0999999999999996</v>
      </c>
      <c r="G16" s="200">
        <v>20.8</v>
      </c>
      <c r="H16" s="24">
        <v>21</v>
      </c>
      <c r="I16" s="201">
        <v>21.6</v>
      </c>
      <c r="J16" s="202">
        <v>18827.329699999998</v>
      </c>
      <c r="K16" s="192">
        <v>31.358699999999999</v>
      </c>
      <c r="L16" s="193">
        <v>15.644399999999999</v>
      </c>
      <c r="M16" s="163">
        <v>1</v>
      </c>
      <c r="N16" s="164">
        <v>1</v>
      </c>
      <c r="O16" s="203">
        <v>1</v>
      </c>
      <c r="P16" s="204">
        <f>(J16*'[1]Updated standard curve'!$B$2+'[1]Updated standard curve'!$B$3)*[1]Sheet1!M16</f>
        <v>0.93516648499999999</v>
      </c>
      <c r="Q16" s="205">
        <f>(K16*'[1]Updated standard curve'!$B$2+'[1]Updated standard curve'!$B$3)*[1]Sheet1!N16</f>
        <v>-4.6320649999999994E-3</v>
      </c>
      <c r="R16" s="206">
        <f>(L16*'[1]Updated standard curve'!$B$2+'[1]Updated standard curve'!$B$3)*[1]Sheet1!O16</f>
        <v>-5.4177799999999996E-3</v>
      </c>
      <c r="S16" s="25">
        <v>13.82</v>
      </c>
      <c r="T16" s="25">
        <v>10.69</v>
      </c>
      <c r="U16" s="201">
        <v>12.4</v>
      </c>
      <c r="V16" s="175">
        <v>5.99</v>
      </c>
      <c r="W16" s="175">
        <v>0.20799999999999999</v>
      </c>
      <c r="X16" s="151">
        <v>6.08</v>
      </c>
      <c r="Y16" s="165">
        <v>50</v>
      </c>
      <c r="Z16" s="166">
        <v>1</v>
      </c>
      <c r="AA16" s="166">
        <v>1</v>
      </c>
      <c r="AB16" s="155">
        <f>(V16^2*'[1]Updated standard curve'!$D$2+V16*'[1]Updated standard curve'!$D$3+'[1]Updated standard curve'!$D$4)*Y16</f>
        <v>1.7982301000000003</v>
      </c>
      <c r="AC16" s="151">
        <f>(W16^2*'[1]Updated standard curve'!$D$2+W16*'[1]Updated standard curve'!$D$3+'[1]Updated standard curve'!$D$4)*Z16</f>
        <v>4.6032652800000002E-3</v>
      </c>
      <c r="AD16" s="152">
        <f>(X16^2*'[1]Updated standard curve'!$E$2+X16*'[1]Updated standard curve'!$E$3+'[1]Updated standard curve'!$E$4)*AA16</f>
        <v>3.0677798400000001E-2</v>
      </c>
      <c r="AE16" s="151">
        <v>0.88</v>
      </c>
      <c r="AF16" s="151">
        <v>0.79</v>
      </c>
      <c r="AG16" s="152">
        <v>1.8</v>
      </c>
      <c r="AH16" s="149">
        <v>0.3</v>
      </c>
      <c r="AI16" s="149"/>
      <c r="AJ16" s="149"/>
      <c r="AK16" s="149"/>
      <c r="AL16" s="147"/>
    </row>
    <row r="17" spans="1:39" s="146" customFormat="1" ht="16.5">
      <c r="A17" s="199">
        <v>0.55902777777777779</v>
      </c>
      <c r="B17" s="148">
        <v>3</v>
      </c>
      <c r="C17" s="147">
        <v>2</v>
      </c>
      <c r="D17" s="200">
        <v>159.1</v>
      </c>
      <c r="E17" s="24">
        <v>0</v>
      </c>
      <c r="F17" s="45">
        <v>36.9</v>
      </c>
      <c r="G17" s="200">
        <v>19.8</v>
      </c>
      <c r="H17" s="24">
        <v>20</v>
      </c>
      <c r="I17" s="201">
        <v>20.7</v>
      </c>
      <c r="J17" s="202">
        <v>17275.468799999999</v>
      </c>
      <c r="K17" s="192">
        <v>504.69830000000002</v>
      </c>
      <c r="L17" s="192">
        <v>57.808500000000002</v>
      </c>
      <c r="M17" s="163">
        <v>1</v>
      </c>
      <c r="N17" s="164">
        <v>1</v>
      </c>
      <c r="O17" s="203">
        <v>1</v>
      </c>
      <c r="P17" s="204">
        <f>(J17*'[1]Updated standard curve'!$B$2+'[1]Updated standard curve'!$B$3)*[1]Sheet1!M17</f>
        <v>0.85757344000000002</v>
      </c>
      <c r="Q17" s="205">
        <f>(K17*'[1]Updated standard curve'!$B$2+'[1]Updated standard curve'!$B$3)*[1]Sheet1!N17</f>
        <v>1.9034915000000003E-2</v>
      </c>
      <c r="R17" s="206">
        <f>(L17*'[1]Updated standard curve'!$B$2+'[1]Updated standard curve'!$B$3)*[1]Sheet1!O17</f>
        <v>-3.3095749999999995E-3</v>
      </c>
      <c r="S17" s="25">
        <v>13.75</v>
      </c>
      <c r="T17" s="25">
        <v>3.6</v>
      </c>
      <c r="U17" s="201">
        <v>13.13</v>
      </c>
      <c r="V17" s="175">
        <v>4.5599999999999996</v>
      </c>
      <c r="W17" s="175">
        <v>1.022</v>
      </c>
      <c r="X17" s="151">
        <v>0.92200000000000004</v>
      </c>
      <c r="Y17" s="165">
        <v>50</v>
      </c>
      <c r="Z17" s="166">
        <v>1</v>
      </c>
      <c r="AA17" s="166">
        <v>50</v>
      </c>
      <c r="AB17" s="155">
        <f>(V17^2*'[1]Updated standard curve'!$D$2+V17*'[1]Updated standard curve'!$D$3+'[1]Updated standard curve'!$D$4)*Y17</f>
        <v>1.4041935999999999</v>
      </c>
      <c r="AC17" s="151">
        <f>(W17^2*'[1]Updated standard curve'!$D$2+W17*'[1]Updated standard curve'!$D$3+'[1]Updated standard curve'!$D$4)*Z17</f>
        <v>8.9374896800000006E-3</v>
      </c>
      <c r="AD17" s="152">
        <f>(X17^2*'[1]Updated standard curve'!$E$2+X17*'[1]Updated standard curve'!$E$3+'[1]Updated standard curve'!$E$4)*AA17</f>
        <v>0.6977750251999999</v>
      </c>
      <c r="AE17" s="151">
        <v>0.95</v>
      </c>
      <c r="AF17" s="151">
        <v>0.74</v>
      </c>
      <c r="AG17" s="152">
        <v>1.74</v>
      </c>
      <c r="AH17" s="149">
        <v>0.6</v>
      </c>
      <c r="AI17" s="149"/>
      <c r="AJ17" s="149"/>
      <c r="AK17" s="149"/>
      <c r="AL17" s="147"/>
    </row>
    <row r="18" spans="1:39" s="146" customFormat="1" ht="16.5">
      <c r="A18" s="199">
        <v>0.60069444444444442</v>
      </c>
      <c r="B18" s="148">
        <v>4</v>
      </c>
      <c r="C18" s="147">
        <v>3</v>
      </c>
      <c r="D18" s="200">
        <v>132.1</v>
      </c>
      <c r="E18" s="24">
        <v>0</v>
      </c>
      <c r="F18" s="24">
        <v>60.4</v>
      </c>
      <c r="G18" s="200">
        <v>20</v>
      </c>
      <c r="H18" s="24">
        <v>20.3</v>
      </c>
      <c r="I18" s="201">
        <v>20.9</v>
      </c>
      <c r="J18" s="202">
        <v>16499.125</v>
      </c>
      <c r="K18" s="192">
        <v>1339.4145000000001</v>
      </c>
      <c r="L18" s="192">
        <v>80.047499999999999</v>
      </c>
      <c r="M18" s="163">
        <v>1</v>
      </c>
      <c r="N18" s="164">
        <v>1</v>
      </c>
      <c r="O18" s="203">
        <v>1</v>
      </c>
      <c r="P18" s="204">
        <f>(J18*'[1]Updated standard curve'!$B$2+'[1]Updated standard curve'!$B$3)*[1]Sheet1!M18</f>
        <v>0.81875625000000007</v>
      </c>
      <c r="Q18" s="205">
        <f>(K18*'[1]Updated standard curve'!$B$2+'[1]Updated standard curve'!$B$3)*[1]Sheet1!N18</f>
        <v>6.0770725000000012E-2</v>
      </c>
      <c r="R18" s="206">
        <f>(L18*'[1]Updated standard curve'!$B$2+'[1]Updated standard curve'!$B$3)*[1]Sheet1!O18</f>
        <v>-2.1976249999999999E-3</v>
      </c>
      <c r="S18" s="207">
        <v>13.65</v>
      </c>
      <c r="T18" s="207">
        <v>3.15</v>
      </c>
      <c r="U18" s="201">
        <v>13.32</v>
      </c>
      <c r="V18" s="175">
        <v>3.82</v>
      </c>
      <c r="W18" s="175">
        <v>1.5229999999999999</v>
      </c>
      <c r="X18" s="175">
        <v>1.5880000000000001</v>
      </c>
      <c r="Y18" s="165">
        <v>50</v>
      </c>
      <c r="Z18" s="166">
        <v>1</v>
      </c>
      <c r="AA18" s="208">
        <v>50</v>
      </c>
      <c r="AB18" s="155">
        <f>(V18^2*'[1]Updated standard curve'!$D$2+V18*'[1]Updated standard curve'!$D$3+'[1]Updated standard curve'!$D$4)*Y18</f>
        <v>1.2018924</v>
      </c>
      <c r="AC18" s="151">
        <f>(W18^2*'[1]Updated standard curve'!$D$2+W18*'[1]Updated standard curve'!$D$3+'[1]Updated standard curve'!$D$4)*Z18</f>
        <v>1.1618290579999999E-2</v>
      </c>
      <c r="AD18" s="152">
        <f>(X18^2*'[1]Updated standard curve'!$E$2+X18*'[1]Updated standard curve'!$E$3+'[1]Updated standard curve'!$E$4)*AA18</f>
        <v>0.8048365232000001</v>
      </c>
      <c r="AE18" s="151">
        <v>0.95</v>
      </c>
      <c r="AF18" s="151">
        <v>0.74</v>
      </c>
      <c r="AG18" s="152">
        <v>1.72</v>
      </c>
      <c r="AH18" s="150">
        <v>0.8</v>
      </c>
      <c r="AI18" s="150"/>
      <c r="AJ18" s="149"/>
      <c r="AK18" s="149"/>
      <c r="AL18" s="147"/>
    </row>
    <row r="19" spans="1:39" s="146" customFormat="1" ht="16.5">
      <c r="A19" s="199">
        <v>0.64236111111111105</v>
      </c>
      <c r="B19" s="148">
        <v>5</v>
      </c>
      <c r="C19" s="147">
        <v>4</v>
      </c>
      <c r="D19" s="200">
        <v>101</v>
      </c>
      <c r="E19" s="24">
        <v>0</v>
      </c>
      <c r="F19" s="45">
        <v>89.6</v>
      </c>
      <c r="G19" s="200">
        <v>20.100000000000001</v>
      </c>
      <c r="H19" s="24">
        <v>20.399999999999999</v>
      </c>
      <c r="I19" s="201">
        <v>20.9</v>
      </c>
      <c r="J19" s="202">
        <v>15413.7109</v>
      </c>
      <c r="K19" s="209">
        <v>2725.6093999999998</v>
      </c>
      <c r="L19" s="192">
        <v>110.4876</v>
      </c>
      <c r="M19" s="163">
        <v>1</v>
      </c>
      <c r="N19" s="164">
        <v>1</v>
      </c>
      <c r="O19" s="203">
        <v>1</v>
      </c>
      <c r="P19" s="204">
        <f>(J19*'[1]Updated standard curve'!$B$2+'[1]Updated standard curve'!$B$3)*[1]Sheet1!M19</f>
        <v>0.7644855450000001</v>
      </c>
      <c r="Q19" s="205">
        <f>(K19*'[1]Updated standard curve'!$B$2+'[1]Updated standard curve'!$B$3)*[1]Sheet1!N19</f>
        <v>0.13008046999999998</v>
      </c>
      <c r="R19" s="206">
        <f>(L19*'[1]Updated standard curve'!$B$2+'[1]Updated standard curve'!$B$3)*[1]Sheet1!O19</f>
        <v>-6.7561999999999917E-4</v>
      </c>
      <c r="S19" s="207">
        <v>13.5</v>
      </c>
      <c r="T19" s="207">
        <v>2.91</v>
      </c>
      <c r="U19" s="201">
        <v>13.47</v>
      </c>
      <c r="V19" s="210">
        <v>3.26</v>
      </c>
      <c r="W19" s="210">
        <v>2.02</v>
      </c>
      <c r="X19" s="211">
        <v>2.35</v>
      </c>
      <c r="Y19" s="165">
        <v>50</v>
      </c>
      <c r="Z19" s="166">
        <v>1</v>
      </c>
      <c r="AA19" s="166">
        <v>50</v>
      </c>
      <c r="AB19" s="155">
        <f>(V19^2*'[1]Updated standard curve'!$D$2+V19*'[1]Updated standard curve'!$D$3+'[1]Updated standard curve'!$D$4)*Y19</f>
        <v>1.0495276</v>
      </c>
      <c r="AC19" s="151">
        <f>(W19^2*'[1]Updated standard curve'!$D$2+W19*'[1]Updated standard curve'!$D$3+'[1]Updated standard curve'!$D$4)*Z19</f>
        <v>1.4287608E-2</v>
      </c>
      <c r="AD19" s="152">
        <f>(X19^2*'[1]Updated standard curve'!$E$2+X19*'[1]Updated standard curve'!$E$3+'[1]Updated standard curve'!$E$4)*AA19</f>
        <v>0.92765674999999992</v>
      </c>
      <c r="AE19" s="151">
        <v>0.91</v>
      </c>
      <c r="AF19" s="151">
        <v>0.72</v>
      </c>
      <c r="AG19" s="152">
        <v>1.7000000000000002</v>
      </c>
      <c r="AH19" s="151">
        <v>0.9</v>
      </c>
      <c r="AI19" s="149"/>
      <c r="AJ19" s="149"/>
      <c r="AK19" s="149"/>
      <c r="AL19" s="147"/>
    </row>
    <row r="20" spans="1:39" s="146" customFormat="1" ht="16.5">
      <c r="A20" s="199">
        <v>0.68402777777777779</v>
      </c>
      <c r="B20" s="148">
        <v>6</v>
      </c>
      <c r="C20" s="147">
        <v>5</v>
      </c>
      <c r="D20" s="200">
        <v>69.900000000000006</v>
      </c>
      <c r="E20" s="24">
        <v>0</v>
      </c>
      <c r="F20" s="45">
        <v>118.2</v>
      </c>
      <c r="G20" s="200">
        <v>20.3</v>
      </c>
      <c r="H20" s="24">
        <v>20.399999999999999</v>
      </c>
      <c r="I20" s="201">
        <v>21</v>
      </c>
      <c r="J20" s="202">
        <v>14083.975</v>
      </c>
      <c r="K20" s="192">
        <v>4864.1570000000002</v>
      </c>
      <c r="L20" s="192">
        <v>152.76599999999999</v>
      </c>
      <c r="M20" s="163">
        <v>1</v>
      </c>
      <c r="N20" s="164">
        <v>1</v>
      </c>
      <c r="O20" s="203">
        <v>1</v>
      </c>
      <c r="P20" s="204">
        <f>(J20*'[1]Updated standard curve'!$B$2+'[1]Updated standard curve'!$B$3)*[1]Sheet1!M20</f>
        <v>0.69799875000000011</v>
      </c>
      <c r="Q20" s="205">
        <f>(K20*'[1]Updated standard curve'!$B$2+'[1]Updated standard curve'!$B$3)*[1]Sheet1!N20</f>
        <v>0.23700785000000002</v>
      </c>
      <c r="R20" s="206">
        <f>(L20*'[1]Updated standard curve'!$B$2+'[1]Updated standard curve'!$B$3)*[1]Sheet1!O20</f>
        <v>1.4383E-3</v>
      </c>
      <c r="S20" s="207">
        <v>13.17</v>
      </c>
      <c r="T20" s="207">
        <v>2.71</v>
      </c>
      <c r="U20" s="201">
        <v>13.54</v>
      </c>
      <c r="V20" s="210">
        <v>2.2400000000000002</v>
      </c>
      <c r="W20" s="210">
        <v>2.5</v>
      </c>
      <c r="X20" s="210">
        <v>3.17</v>
      </c>
      <c r="Y20" s="165">
        <v>50</v>
      </c>
      <c r="Z20" s="166">
        <v>1</v>
      </c>
      <c r="AA20" s="166">
        <v>50</v>
      </c>
      <c r="AB20" s="155">
        <f>(V20^2*'[1]Updated standard curve'!$D$2+V20*'[1]Updated standard curve'!$D$3+'[1]Updated standard curve'!$D$4)*Y20</f>
        <v>0.77361760000000002</v>
      </c>
      <c r="AC20" s="151">
        <f>(W20^2*'[1]Updated standard curve'!$D$2+W20*'[1]Updated standard curve'!$D$3+'[1]Updated standard curve'!$D$4)*Z20</f>
        <v>1.6875000000000001E-2</v>
      </c>
      <c r="AD20" s="152">
        <f>(X20^2*'[1]Updated standard curve'!$E$2+X20*'[1]Updated standard curve'!$E$3+'[1]Updated standard curve'!$E$4)*AA20</f>
        <v>1.0602146699999999</v>
      </c>
      <c r="AE20" s="151">
        <v>0.88</v>
      </c>
      <c r="AF20" s="151">
        <v>0.78</v>
      </c>
      <c r="AG20" s="152">
        <v>1.76</v>
      </c>
      <c r="AH20" s="151">
        <v>1</v>
      </c>
      <c r="AI20" s="149"/>
      <c r="AJ20" s="149"/>
      <c r="AK20" s="149"/>
      <c r="AL20" s="147"/>
    </row>
    <row r="21" spans="1:39" s="146" customFormat="1" ht="16.5">
      <c r="A21" s="199">
        <v>0.72569444444444453</v>
      </c>
      <c r="B21" s="148">
        <v>7</v>
      </c>
      <c r="C21" s="147">
        <v>6</v>
      </c>
      <c r="D21" s="212">
        <v>42.9</v>
      </c>
      <c r="E21" s="45">
        <v>0</v>
      </c>
      <c r="F21" s="25">
        <v>144.80000000000001</v>
      </c>
      <c r="G21" s="212">
        <v>20.2</v>
      </c>
      <c r="H21" s="25">
        <v>20.399999999999999</v>
      </c>
      <c r="I21" s="201">
        <v>20.9</v>
      </c>
      <c r="J21" s="202">
        <v>11667.1469</v>
      </c>
      <c r="K21" s="192">
        <v>7918.9258</v>
      </c>
      <c r="L21" s="192">
        <v>217.83799999999999</v>
      </c>
      <c r="M21" s="163">
        <v>1</v>
      </c>
      <c r="N21" s="164">
        <v>1</v>
      </c>
      <c r="O21" s="203">
        <v>1</v>
      </c>
      <c r="P21" s="204">
        <f>(J21*'[1]Updated standard curve'!$B$2+'[1]Updated standard curve'!$B$3)*[1]Sheet1!M21</f>
        <v>0.57715734500000004</v>
      </c>
      <c r="Q21" s="205">
        <f>(K21*'[1]Updated standard curve'!$B$2+'[1]Updated standard curve'!$B$3)*[1]Sheet1!N21</f>
        <v>0.38974629000000005</v>
      </c>
      <c r="R21" s="206">
        <f>(L21*'[1]Updated standard curve'!$B$2+'[1]Updated standard curve'!$B$3)*[1]Sheet1!O21</f>
        <v>4.6918999999999997E-3</v>
      </c>
      <c r="S21" s="25">
        <v>12.45</v>
      </c>
      <c r="T21" s="25">
        <v>2.5499999999999998</v>
      </c>
      <c r="U21" s="201">
        <v>13.6</v>
      </c>
      <c r="V21" s="213">
        <v>1.413</v>
      </c>
      <c r="W21" s="213">
        <v>2.93</v>
      </c>
      <c r="X21" s="214">
        <v>3.44</v>
      </c>
      <c r="Y21" s="165">
        <v>50</v>
      </c>
      <c r="Z21" s="166">
        <v>1</v>
      </c>
      <c r="AA21" s="166">
        <v>50</v>
      </c>
      <c r="AB21" s="155">
        <f>(V21^2*'[1]Updated standard curve'!$D$2+V21*'[1]Updated standard curve'!$D$3+'[1]Updated standard curve'!$D$4)*Y21</f>
        <v>0.55144156900000008</v>
      </c>
      <c r="AC21" s="151">
        <f>(W21^2*'[1]Updated standard curve'!$D$2+W21*'[1]Updated standard curve'!$D$3+'[1]Updated standard curve'!$D$4)*Z21</f>
        <v>1.9200698000000002E-2</v>
      </c>
      <c r="AD21" s="152">
        <f>(X21^2*'[1]Updated standard curve'!$E$2+X21*'[1]Updated standard curve'!$E$3+'[1]Updated standard curve'!$E$4)*AA21</f>
        <v>1.1039500800000002</v>
      </c>
      <c r="AE21" s="151">
        <v>0.78</v>
      </c>
      <c r="AF21" s="151">
        <v>0.79</v>
      </c>
      <c r="AG21" s="152">
        <v>1.6800000000000002</v>
      </c>
      <c r="AH21" s="151">
        <v>0.9</v>
      </c>
      <c r="AI21" s="149"/>
      <c r="AJ21" s="149"/>
      <c r="AK21" s="149"/>
      <c r="AL21" s="147"/>
    </row>
    <row r="22" spans="1:39" s="146" customFormat="1" ht="16.5">
      <c r="A22" s="199">
        <v>0.76736111111111116</v>
      </c>
      <c r="B22" s="148">
        <v>8</v>
      </c>
      <c r="C22" s="147">
        <v>7</v>
      </c>
      <c r="D22" s="212">
        <v>28.1</v>
      </c>
      <c r="E22" s="45">
        <v>0</v>
      </c>
      <c r="F22" s="25">
        <v>163.19999999999999</v>
      </c>
      <c r="G22" s="212">
        <v>20.2</v>
      </c>
      <c r="H22" s="25">
        <v>20.3</v>
      </c>
      <c r="I22" s="201">
        <v>20.9</v>
      </c>
      <c r="J22" s="215">
        <v>7894.9944999999998</v>
      </c>
      <c r="K22" s="192">
        <v>11907.414000000001</v>
      </c>
      <c r="L22" s="192">
        <v>307.58049999999997</v>
      </c>
      <c r="M22" s="163">
        <v>1</v>
      </c>
      <c r="N22" s="164">
        <v>1</v>
      </c>
      <c r="O22" s="203">
        <v>1</v>
      </c>
      <c r="P22" s="204">
        <f>(J22*'[1]Updated standard curve'!$B$2+'[1]Updated standard curve'!$B$3)*[1]Sheet1!M22</f>
        <v>0.38854972500000001</v>
      </c>
      <c r="Q22" s="205">
        <f>(K22*'[1]Updated standard curve'!$B$2+'[1]Updated standard curve'!$B$3)*[1]Sheet1!N22</f>
        <v>0.58917070000000005</v>
      </c>
      <c r="R22" s="206">
        <f>(L22*'[1]Updated standard curve'!$B$2+'[1]Updated standard curve'!$B$3)*[1]Sheet1!O22</f>
        <v>9.1790250000000004E-3</v>
      </c>
      <c r="S22" s="25">
        <v>11.75</v>
      </c>
      <c r="T22" s="25">
        <v>2.44</v>
      </c>
      <c r="U22" s="201">
        <v>13.7</v>
      </c>
      <c r="V22" s="214">
        <v>0.85799999999999998</v>
      </c>
      <c r="W22" s="213">
        <v>3.29</v>
      </c>
      <c r="X22" s="214">
        <v>3.75</v>
      </c>
      <c r="Y22" s="165">
        <v>50</v>
      </c>
      <c r="Z22" s="166">
        <v>1</v>
      </c>
      <c r="AA22" s="166">
        <v>50</v>
      </c>
      <c r="AB22" s="155">
        <f>(V22^2*'[1]Updated standard curve'!$D$2+V22*'[1]Updated standard curve'!$D$3+'[1]Updated standard curve'!$D$4)*Y22</f>
        <v>0.40310616399999999</v>
      </c>
      <c r="AC22" s="151">
        <f>(W22^2*'[1]Updated standard curve'!$D$2+W22*'[1]Updated standard curve'!$D$3+'[1]Updated standard curve'!$D$4)*Z22</f>
        <v>2.1153482000000001E-2</v>
      </c>
      <c r="AD22" s="152">
        <f>(X22^2*'[1]Updated standard curve'!$E$2+X22*'[1]Updated standard curve'!$E$3+'[1]Updated standard curve'!$E$4)*AA22</f>
        <v>1.1542187499999998</v>
      </c>
      <c r="AE22" s="151">
        <v>0.7</v>
      </c>
      <c r="AF22" s="151">
        <v>0.8</v>
      </c>
      <c r="AG22" s="152">
        <v>1.8</v>
      </c>
      <c r="AH22" s="151">
        <v>0.9</v>
      </c>
      <c r="AI22" s="149"/>
      <c r="AJ22" s="149"/>
      <c r="AK22" s="149"/>
      <c r="AL22" s="147"/>
    </row>
    <row r="23" spans="1:39" s="146" customFormat="1" ht="16.5">
      <c r="A23" s="212"/>
      <c r="B23" s="148"/>
      <c r="C23" s="147"/>
      <c r="D23" s="212"/>
      <c r="E23" s="25"/>
      <c r="F23" s="25"/>
      <c r="G23" s="212"/>
      <c r="H23" s="25"/>
      <c r="I23" s="201"/>
      <c r="J23" s="173"/>
      <c r="K23" s="174"/>
      <c r="L23" s="174"/>
      <c r="M23" s="163"/>
      <c r="N23" s="164"/>
      <c r="O23" s="203"/>
      <c r="P23" s="204"/>
      <c r="Q23" s="205"/>
      <c r="R23" s="206"/>
      <c r="S23" s="25"/>
      <c r="T23" s="25"/>
      <c r="U23" s="201"/>
      <c r="V23" s="216"/>
      <c r="W23" s="216"/>
      <c r="X23" s="217"/>
      <c r="Y23" s="165"/>
      <c r="Z23" s="166"/>
      <c r="AA23" s="166"/>
      <c r="AB23" s="155"/>
      <c r="AC23" s="151"/>
      <c r="AD23" s="152"/>
      <c r="AE23" s="151"/>
      <c r="AF23" s="151"/>
      <c r="AG23" s="152"/>
      <c r="AH23" s="151"/>
      <c r="AI23" s="149"/>
      <c r="AJ23" s="149"/>
      <c r="AK23" s="149"/>
      <c r="AL23" s="147"/>
    </row>
    <row r="24" spans="1:39" s="146" customFormat="1" ht="16.5">
      <c r="A24" s="154"/>
      <c r="B24" s="148"/>
      <c r="C24" s="147"/>
      <c r="D24" s="184"/>
      <c r="E24" s="173"/>
      <c r="F24" s="173"/>
      <c r="G24" s="154"/>
      <c r="H24" s="149"/>
      <c r="I24" s="147"/>
      <c r="J24" s="149"/>
      <c r="K24" s="149"/>
      <c r="L24" s="149"/>
      <c r="M24" s="163"/>
      <c r="N24" s="164"/>
      <c r="O24" s="164"/>
      <c r="P24" s="181"/>
      <c r="Q24" s="182"/>
      <c r="R24" s="183"/>
      <c r="S24" s="149"/>
      <c r="T24" s="149"/>
      <c r="U24" s="147"/>
      <c r="V24" s="150"/>
      <c r="W24" s="150"/>
      <c r="X24" s="167"/>
      <c r="Y24" s="155"/>
      <c r="Z24" s="151"/>
      <c r="AA24" s="151"/>
      <c r="AB24" s="155"/>
      <c r="AC24" s="151"/>
      <c r="AD24" s="152"/>
      <c r="AE24" s="151"/>
      <c r="AF24" s="151"/>
      <c r="AG24" s="152"/>
      <c r="AH24" s="151"/>
      <c r="AI24" s="149"/>
      <c r="AJ24" s="149"/>
      <c r="AK24" s="149"/>
      <c r="AL24" s="147"/>
    </row>
    <row r="25" spans="1:39" s="146" customFormat="1" ht="16.5">
      <c r="A25" s="154"/>
      <c r="B25" s="148"/>
      <c r="C25" s="147"/>
      <c r="D25" s="154"/>
      <c r="E25" s="149"/>
      <c r="F25" s="149"/>
      <c r="G25" s="154"/>
      <c r="H25" s="149"/>
      <c r="I25" s="147"/>
      <c r="J25" s="149"/>
      <c r="K25" s="149"/>
      <c r="L25" s="149"/>
      <c r="M25" s="163"/>
      <c r="N25" s="164"/>
      <c r="O25" s="164"/>
      <c r="P25" s="181"/>
      <c r="Q25" s="182"/>
      <c r="R25" s="183"/>
      <c r="S25" s="149"/>
      <c r="T25" s="149"/>
      <c r="U25" s="147"/>
      <c r="V25" s="149"/>
      <c r="W25" s="149"/>
      <c r="X25" s="149"/>
      <c r="Y25" s="154"/>
      <c r="Z25" s="149"/>
      <c r="AA25" s="149"/>
      <c r="AB25" s="154"/>
      <c r="AC25" s="149"/>
      <c r="AD25" s="147"/>
      <c r="AE25" s="149"/>
      <c r="AF25" s="149"/>
      <c r="AG25" s="147"/>
      <c r="AH25" s="149"/>
      <c r="AI25" s="149"/>
      <c r="AJ25" s="149"/>
      <c r="AK25" s="149"/>
      <c r="AL25" s="147"/>
    </row>
    <row r="26" spans="1:39" s="146" customFormat="1" ht="17.25" thickBot="1">
      <c r="A26" s="170"/>
      <c r="B26" s="168"/>
      <c r="C26" s="156"/>
      <c r="D26" s="170"/>
      <c r="E26" s="169"/>
      <c r="F26" s="169"/>
      <c r="G26" s="170"/>
      <c r="H26" s="169"/>
      <c r="I26" s="156"/>
      <c r="J26" s="169"/>
      <c r="K26" s="169"/>
      <c r="L26" s="169"/>
      <c r="M26" s="170"/>
      <c r="N26" s="169"/>
      <c r="O26" s="169"/>
      <c r="P26" s="170"/>
      <c r="Q26" s="169"/>
      <c r="R26" s="156"/>
      <c r="S26" s="169"/>
      <c r="T26" s="169"/>
      <c r="U26" s="156"/>
      <c r="V26" s="169"/>
      <c r="W26" s="169"/>
      <c r="X26" s="169"/>
      <c r="Y26" s="170"/>
      <c r="Z26" s="169"/>
      <c r="AA26" s="169"/>
      <c r="AB26" s="170"/>
      <c r="AC26" s="169"/>
      <c r="AD26" s="156"/>
      <c r="AE26" s="169"/>
      <c r="AF26" s="169"/>
      <c r="AG26" s="156"/>
      <c r="AH26" s="169"/>
      <c r="AI26" s="169"/>
      <c r="AJ26" s="169"/>
      <c r="AK26" s="169"/>
      <c r="AL26" s="156"/>
    </row>
    <row r="28" spans="1:39" ht="16.5">
      <c r="AA28" s="237" t="s">
        <v>44</v>
      </c>
      <c r="AB28" s="237"/>
      <c r="AC28" s="237"/>
      <c r="AD28" s="237" t="s">
        <v>45</v>
      </c>
      <c r="AE28" s="237"/>
      <c r="AF28" s="237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87.902210606400018</v>
      </c>
      <c r="AB30" s="2">
        <f t="shared" ref="AB30:AB36" si="1">Q15*(AF15+$AF$12)*$AI$30</f>
        <v>-0.55804560000000003</v>
      </c>
      <c r="AC30" s="2">
        <f t="shared" ref="AC30:AC36" si="2">R15*(AG15+$AG$12)*$AI$30</f>
        <v>-1.1160912000000001</v>
      </c>
      <c r="AD30" s="2">
        <f t="shared" ref="AD30:AD36" si="3">AB15*(AE15+$AE$12)*$AI$31</f>
        <v>107.59184520400001</v>
      </c>
      <c r="AE30" s="2">
        <f t="shared" ref="AE30:AE36" si="4">AC15*(AF15+$AF$12)*$AI$31</f>
        <v>0.204920816444918</v>
      </c>
      <c r="AF30" s="2">
        <f t="shared" ref="AF30:AF36" si="5">AD15*(AG15+$AG$12)*$AI$31</f>
        <v>1.4202567390294798</v>
      </c>
      <c r="AH30" s="146" t="s">
        <v>22</v>
      </c>
      <c r="AI30" s="171">
        <v>90.08</v>
      </c>
      <c r="AJ30" s="172">
        <f>Q22*(AF22+$AF$12)*$AI$30/C22</f>
        <v>7.5817852365714291</v>
      </c>
      <c r="AK30" s="146">
        <v>173</v>
      </c>
      <c r="AL30" s="171">
        <f>AK30/AJ30</f>
        <v>22.817844953655349</v>
      </c>
      <c r="AM30" s="2">
        <f>AJ30/AI30</f>
        <v>8.416724285714286E-2</v>
      </c>
    </row>
    <row r="31" spans="1:39" ht="16.5">
      <c r="A31" s="19"/>
      <c r="Z31" s="21">
        <f t="shared" ref="Z31:Z36" si="6">C16</f>
        <v>1</v>
      </c>
      <c r="AA31" s="2">
        <f t="shared" si="0"/>
        <v>90.978980726304002</v>
      </c>
      <c r="AB31" s="2">
        <f t="shared" si="1"/>
        <v>-0.41308385104799994</v>
      </c>
      <c r="AC31" s="2">
        <f t="shared" si="2"/>
        <v>-0.95654589990399985</v>
      </c>
      <c r="AD31" s="2">
        <f t="shared" si="3"/>
        <v>108.97058618388002</v>
      </c>
      <c r="AE31" s="2">
        <f t="shared" si="4"/>
        <v>0.25570632271219201</v>
      </c>
      <c r="AF31" s="2">
        <f t="shared" si="5"/>
        <v>3.37380928571904</v>
      </c>
      <c r="AH31" s="146" t="s">
        <v>50</v>
      </c>
      <c r="AI31" s="171">
        <v>56.11</v>
      </c>
      <c r="AJ31" s="172">
        <f>AD22*(AG22+$AG$12)*$AI$31/C22</f>
        <v>18.133699937499998</v>
      </c>
      <c r="AK31" s="146">
        <v>126</v>
      </c>
      <c r="AL31" s="171">
        <f>AK31/AJ31</f>
        <v>6.9483889352021002</v>
      </c>
      <c r="AM31" s="2">
        <f>AJ31/AI31</f>
        <v>0.32318124999999998</v>
      </c>
    </row>
    <row r="32" spans="1:39" ht="16.5">
      <c r="A32" s="19"/>
      <c r="Z32" s="21">
        <f t="shared" si="6"/>
        <v>2</v>
      </c>
      <c r="AA32" s="2">
        <f t="shared" si="0"/>
        <v>88.837747796480002</v>
      </c>
      <c r="AB32" s="2">
        <f t="shared" si="1"/>
        <v>1.6117852346080002</v>
      </c>
      <c r="AC32" s="2">
        <f t="shared" si="2"/>
        <v>-0.56644038039999989</v>
      </c>
      <c r="AD32" s="2">
        <f t="shared" si="3"/>
        <v>90.607698330399998</v>
      </c>
      <c r="AE32" s="2">
        <f t="shared" si="4"/>
        <v>0.47139359318811203</v>
      </c>
      <c r="AF32" s="2">
        <f t="shared" si="5"/>
        <v>74.389097661546785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3</v>
      </c>
      <c r="AA33" s="2">
        <f t="shared" si="0"/>
        <v>84.816597450000003</v>
      </c>
      <c r="AB33" s="2">
        <f t="shared" si="1"/>
        <v>5.1457732935200005</v>
      </c>
      <c r="AC33" s="2">
        <f t="shared" si="2"/>
        <v>-0.37216867279999993</v>
      </c>
      <c r="AD33" s="2">
        <f t="shared" si="3"/>
        <v>77.553909948599994</v>
      </c>
      <c r="AE33" s="2">
        <f t="shared" si="4"/>
        <v>0.61278814737717191</v>
      </c>
      <c r="AF33" s="2">
        <f t="shared" si="5"/>
        <v>84.899629355493758</v>
      </c>
      <c r="AH33" s="146"/>
      <c r="AI33" s="146">
        <f>'[1]Auto save'!Z16</f>
        <v>0.11193333333333334</v>
      </c>
      <c r="AJ33" s="146" t="s">
        <v>51</v>
      </c>
      <c r="AK33" s="146"/>
      <c r="AL33" s="146"/>
    </row>
    <row r="34" spans="1:38">
      <c r="A34" s="20"/>
      <c r="Z34" s="21">
        <f t="shared" si="6"/>
        <v>4</v>
      </c>
      <c r="AA34" s="2">
        <f t="shared" si="0"/>
        <v>76.439992261895995</v>
      </c>
      <c r="AB34" s="2">
        <f t="shared" si="1"/>
        <v>10.780236838591996</v>
      </c>
      <c r="AC34" s="2">
        <f t="shared" si="2"/>
        <v>-0.11319932025599987</v>
      </c>
      <c r="AD34" s="2">
        <f t="shared" si="3"/>
        <v>65.366782935959989</v>
      </c>
      <c r="AE34" s="2">
        <f t="shared" si="4"/>
        <v>0.73754347008959986</v>
      </c>
      <c r="AF34" s="2">
        <f t="shared" si="5"/>
        <v>96.814525651049991</v>
      </c>
      <c r="AI34" s="2">
        <f>AI33/(AB36/1000)</f>
        <v>3.2204300851357019</v>
      </c>
      <c r="AJ34" s="2" t="s">
        <v>180</v>
      </c>
    </row>
    <row r="35" spans="1:38">
      <c r="Z35" s="21">
        <f t="shared" si="6"/>
        <v>5</v>
      </c>
      <c r="AA35" s="2">
        <f t="shared" si="0"/>
        <v>67.905785592000015</v>
      </c>
      <c r="AB35" s="2">
        <f t="shared" si="1"/>
        <v>20.922673785440001</v>
      </c>
      <c r="AC35" s="2">
        <f t="shared" si="2"/>
        <v>0.24875916287999997</v>
      </c>
      <c r="AD35" s="2">
        <f t="shared" si="3"/>
        <v>46.880298218880007</v>
      </c>
      <c r="AE35" s="2">
        <f t="shared" si="4"/>
        <v>0.92791912499999996</v>
      </c>
      <c r="AF35" s="2">
        <f t="shared" si="5"/>
        <v>114.218198656704</v>
      </c>
    </row>
    <row r="36" spans="1:38">
      <c r="Z36" s="21">
        <f t="shared" si="6"/>
        <v>6</v>
      </c>
      <c r="AA36" s="2">
        <f t="shared" si="0"/>
        <v>50.950526964848002</v>
      </c>
      <c r="AB36" s="2">
        <f t="shared" si="1"/>
        <v>34.757262345168009</v>
      </c>
      <c r="AC36" s="2">
        <f t="shared" si="2"/>
        <v>0.77766928767999999</v>
      </c>
      <c r="AD36" s="2">
        <f t="shared" si="3"/>
        <v>30.322558707858203</v>
      </c>
      <c r="AE36" s="2">
        <f t="shared" si="4"/>
        <v>1.0665776531322002</v>
      </c>
      <c r="AF36" s="2">
        <f t="shared" si="5"/>
        <v>113.97445573939203</v>
      </c>
    </row>
    <row r="37" spans="1:38">
      <c r="Z37" s="21">
        <f t="shared" ref="Z37" si="7">C22</f>
        <v>7</v>
      </c>
      <c r="AA37" s="2">
        <f t="shared" ref="AA37" si="8">P22*(AE22+$AE$12)*$AI$30</f>
        <v>31.500503305199999</v>
      </c>
      <c r="AB37" s="2">
        <f t="shared" ref="AB37" si="9">Q22*(AF22+$AF$12)*$AI$30</f>
        <v>53.072496656000006</v>
      </c>
      <c r="AC37" s="2">
        <f t="shared" ref="AC37" si="10">R22*(AG22+$AG$12)*$AI$30</f>
        <v>1.62061928112</v>
      </c>
      <c r="AD37" s="2">
        <f t="shared" ref="AD37" si="11">AB22*(AE22+$AE$12)*$AI$31</f>
        <v>20.356458175835996</v>
      </c>
      <c r="AE37" s="2">
        <f t="shared" ref="AE37" si="12">AC22*(AF22+$AF$12)*$AI$31</f>
        <v>1.1869218750200001</v>
      </c>
      <c r="AF37" s="2">
        <f t="shared" ref="AF37" si="13">AD22*(AG22+$AG$12)*$AI$31</f>
        <v>126.93589956249998</v>
      </c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32" t="s">
        <v>53</v>
      </c>
      <c r="AB41" s="232"/>
      <c r="AC41" s="232"/>
      <c r="AD41" s="232" t="s">
        <v>54</v>
      </c>
      <c r="AE41" s="232"/>
      <c r="AF41" s="232"/>
      <c r="AG41" s="34"/>
      <c r="AH41" s="34"/>
    </row>
    <row r="42" spans="1:38">
      <c r="Z42" s="21">
        <f>C15</f>
        <v>0</v>
      </c>
      <c r="AA42" s="34">
        <f t="shared" ref="AA42:AC49" si="14">AA30/$AA$30*100</f>
        <v>100</v>
      </c>
      <c r="AB42" s="34">
        <f t="shared" si="14"/>
        <v>-0.63484819795802683</v>
      </c>
      <c r="AC42" s="34">
        <f t="shared" si="14"/>
        <v>-1.2696963959160537</v>
      </c>
      <c r="AD42" s="34">
        <f t="shared" ref="AD42:AF49" si="15">AD30/$AD$30*100</f>
        <v>100</v>
      </c>
      <c r="AE42" s="34">
        <f t="shared" si="15"/>
        <v>0.19046129012508053</v>
      </c>
      <c r="AF42" s="34">
        <f t="shared" si="15"/>
        <v>1.3200412506511023</v>
      </c>
      <c r="AG42" s="34"/>
      <c r="AH42" s="34"/>
    </row>
    <row r="43" spans="1:38">
      <c r="Z43" s="21">
        <f t="shared" ref="Z43:Z48" si="16">C16</f>
        <v>1</v>
      </c>
      <c r="AA43" s="34">
        <f t="shared" si="14"/>
        <v>103.50021927626013</v>
      </c>
      <c r="AB43" s="34">
        <f t="shared" si="14"/>
        <v>-0.46993567988598905</v>
      </c>
      <c r="AC43" s="34">
        <f t="shared" si="14"/>
        <v>-1.0881932243855938</v>
      </c>
      <c r="AD43" s="34">
        <f t="shared" si="15"/>
        <v>101.28145490698282</v>
      </c>
      <c r="AE43" s="34">
        <f t="shared" si="15"/>
        <v>0.23766329337261469</v>
      </c>
      <c r="AF43" s="34">
        <f t="shared" si="15"/>
        <v>3.1357481408763959</v>
      </c>
      <c r="AG43" s="34"/>
      <c r="AH43" s="34"/>
    </row>
    <row r="44" spans="1:38">
      <c r="Z44" s="21">
        <f t="shared" si="16"/>
        <v>2</v>
      </c>
      <c r="AA44" s="34">
        <f t="shared" si="14"/>
        <v>101.06429313168135</v>
      </c>
      <c r="AB44" s="34">
        <f t="shared" si="14"/>
        <v>1.8336117186234322</v>
      </c>
      <c r="AC44" s="34">
        <f t="shared" si="14"/>
        <v>-0.64439833366233712</v>
      </c>
      <c r="AD44" s="34">
        <f t="shared" si="15"/>
        <v>84.214280514106676</v>
      </c>
      <c r="AE44" s="34">
        <f t="shared" si="15"/>
        <v>0.43813134006050736</v>
      </c>
      <c r="AF44" s="34">
        <f t="shared" si="15"/>
        <v>69.140089121532398</v>
      </c>
      <c r="AG44" s="34"/>
      <c r="AH44" s="34"/>
    </row>
    <row r="45" spans="1:38">
      <c r="W45" s="34"/>
      <c r="X45" s="34"/>
      <c r="Y45" s="34"/>
      <c r="Z45" s="21">
        <f t="shared" si="16"/>
        <v>3</v>
      </c>
      <c r="AA45" s="34">
        <f t="shared" si="14"/>
        <v>96.489720639431383</v>
      </c>
      <c r="AB45" s="34">
        <f t="shared" si="14"/>
        <v>5.8539748409300474</v>
      </c>
      <c r="AC45" s="34">
        <f t="shared" si="14"/>
        <v>-0.42338943495569259</v>
      </c>
      <c r="AD45" s="34">
        <f t="shared" si="15"/>
        <v>72.081587411716512</v>
      </c>
      <c r="AE45" s="34">
        <f t="shared" si="15"/>
        <v>0.56954887818430111</v>
      </c>
      <c r="AF45" s="34">
        <f t="shared" si="15"/>
        <v>78.908981618931648</v>
      </c>
      <c r="AG45" s="34"/>
      <c r="AH45" s="34"/>
    </row>
    <row r="46" spans="1:38">
      <c r="Z46" s="21">
        <f t="shared" si="16"/>
        <v>4</v>
      </c>
      <c r="AA46" s="34">
        <f t="shared" si="14"/>
        <v>86.960261561761584</v>
      </c>
      <c r="AB46" s="34">
        <f t="shared" si="14"/>
        <v>12.263897306135672</v>
      </c>
      <c r="AC46" s="34">
        <f t="shared" si="14"/>
        <v>-0.12877869563812541</v>
      </c>
      <c r="AD46" s="34">
        <f t="shared" si="15"/>
        <v>60.754402726359977</v>
      </c>
      <c r="AE46" s="34">
        <f t="shared" si="15"/>
        <v>0.68550127446106823</v>
      </c>
      <c r="AF46" s="34">
        <f t="shared" si="15"/>
        <v>89.983144603091773</v>
      </c>
      <c r="AG46" s="34"/>
      <c r="AH46" s="34"/>
    </row>
    <row r="47" spans="1:38">
      <c r="Z47" s="21">
        <f t="shared" si="16"/>
        <v>5</v>
      </c>
      <c r="AA47" s="34">
        <f t="shared" si="14"/>
        <v>77.251510654336045</v>
      </c>
      <c r="AB47" s="34">
        <f t="shared" si="14"/>
        <v>23.802215713465408</v>
      </c>
      <c r="AC47" s="34">
        <f t="shared" si="14"/>
        <v>0.28299534353449834</v>
      </c>
      <c r="AD47" s="34">
        <f t="shared" si="15"/>
        <v>43.572352653672219</v>
      </c>
      <c r="AE47" s="34">
        <f t="shared" si="15"/>
        <v>0.86244373190237111</v>
      </c>
      <c r="AF47" s="34">
        <f t="shared" si="15"/>
        <v>106.15878781532193</v>
      </c>
      <c r="AG47" s="34"/>
      <c r="AH47" s="34"/>
    </row>
    <row r="48" spans="1:38">
      <c r="Z48" s="21">
        <f t="shared" si="16"/>
        <v>6</v>
      </c>
      <c r="AA48" s="34">
        <f t="shared" si="14"/>
        <v>57.962736788258177</v>
      </c>
      <c r="AB48" s="34">
        <f t="shared" si="14"/>
        <v>39.540828501800377</v>
      </c>
      <c r="AC48" s="34">
        <f t="shared" si="14"/>
        <v>0.88469821443077457</v>
      </c>
      <c r="AD48" s="34">
        <f t="shared" si="15"/>
        <v>28.182952574486457</v>
      </c>
      <c r="AE48" s="34">
        <f t="shared" si="15"/>
        <v>0.99131830215376526</v>
      </c>
      <c r="AF48" s="34">
        <f t="shared" si="15"/>
        <v>105.93224377116151</v>
      </c>
      <c r="AG48" s="34"/>
      <c r="AH48" s="34"/>
    </row>
    <row r="49" spans="26:34">
      <c r="Z49" s="21">
        <f t="shared" ref="Z49" si="17">C22</f>
        <v>7</v>
      </c>
      <c r="AA49" s="34">
        <f t="shared" si="14"/>
        <v>35.835848823245065</v>
      </c>
      <c r="AB49" s="34">
        <f t="shared" si="14"/>
        <v>60.37674853666978</v>
      </c>
      <c r="AC49" s="34">
        <f t="shared" si="14"/>
        <v>1.8436615756760106</v>
      </c>
      <c r="AD49" s="34">
        <f t="shared" si="15"/>
        <v>18.920075343293018</v>
      </c>
      <c r="AE49" s="34">
        <f t="shared" si="15"/>
        <v>1.1031708516287007</v>
      </c>
      <c r="AF49" s="34">
        <f t="shared" si="15"/>
        <v>117.97910828820027</v>
      </c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9" si="18">C16</f>
        <v>1</v>
      </c>
      <c r="AA54" s="34">
        <f t="shared" ref="AA54:AA59" si="19">(Q16*(AF16+$AF$12)-Q15*(AF15+$AF$12))*$AI$30/(C16-C15)</f>
        <v>0.14496174895200004</v>
      </c>
      <c r="AB54" s="34">
        <f>AA54/0.055</f>
        <v>2.6356681627636371</v>
      </c>
      <c r="AC54" s="34"/>
      <c r="AD54" s="34"/>
      <c r="AE54" s="34"/>
      <c r="AF54" s="34"/>
      <c r="AG54" s="34"/>
      <c r="AH54" s="34"/>
    </row>
    <row r="55" spans="26:34">
      <c r="Z55" s="21">
        <f t="shared" si="18"/>
        <v>2</v>
      </c>
      <c r="AA55" s="34">
        <f t="shared" si="19"/>
        <v>2.0248690856560003</v>
      </c>
      <c r="AB55" s="34">
        <f>AA55/0.055</f>
        <v>36.815801557381825</v>
      </c>
      <c r="AC55" s="34"/>
      <c r="AD55" s="34"/>
      <c r="AE55" s="34"/>
      <c r="AF55" s="34"/>
      <c r="AG55" s="34"/>
      <c r="AH55" s="34"/>
    </row>
    <row r="56" spans="26:34">
      <c r="Z56" s="21">
        <f t="shared" si="18"/>
        <v>3</v>
      </c>
      <c r="AA56" s="34">
        <f t="shared" si="19"/>
        <v>3.5339880589120005</v>
      </c>
      <c r="AB56" s="34">
        <f t="shared" ref="AB56" si="20">AA56/0.055</f>
        <v>64.254328343854553</v>
      </c>
    </row>
    <row r="57" spans="26:34">
      <c r="Z57" s="21">
        <f t="shared" si="18"/>
        <v>4</v>
      </c>
      <c r="AA57" s="34">
        <f t="shared" si="19"/>
        <v>5.6344635450719958</v>
      </c>
      <c r="AB57" s="34">
        <f>AA57/0.055</f>
        <v>102.44479172858173</v>
      </c>
    </row>
    <row r="58" spans="26:34">
      <c r="Z58" s="21">
        <f t="shared" si="18"/>
        <v>5</v>
      </c>
      <c r="AA58" s="34">
        <f t="shared" si="19"/>
        <v>10.142436946848006</v>
      </c>
      <c r="AB58" s="34">
        <f>AA58/0.055</f>
        <v>184.40794448814557</v>
      </c>
    </row>
    <row r="59" spans="26:34">
      <c r="Z59" s="21">
        <f t="shared" si="18"/>
        <v>6</v>
      </c>
      <c r="AA59" s="34">
        <f t="shared" si="19"/>
        <v>13.834588559728004</v>
      </c>
      <c r="AB59" s="34">
        <f>AA59/0.055</f>
        <v>251.53797381323645</v>
      </c>
    </row>
    <row r="60" spans="26:34">
      <c r="Z60" s="21">
        <f t="shared" ref="Z60" si="21">C22</f>
        <v>7</v>
      </c>
      <c r="AA60" s="34">
        <f t="shared" ref="AA60" si="22">(Q22*(AF22+$AF$12)-Q21*(AF21+$AF$12))*$AI$30/(C22-C21)</f>
        <v>18.315234310831997</v>
      </c>
      <c r="AB60" s="34">
        <f>AA60/0.055</f>
        <v>333.00426019694538</v>
      </c>
    </row>
    <row r="61" spans="26:34">
      <c r="AA61" s="34" t="s">
        <v>47</v>
      </c>
      <c r="AB61" s="34" t="s">
        <v>176</v>
      </c>
    </row>
    <row r="62" spans="26:34">
      <c r="AA62" s="34"/>
      <c r="AB62" s="232" t="s">
        <v>73</v>
      </c>
      <c r="AC62" s="232"/>
      <c r="AD62" s="232" t="s">
        <v>50</v>
      </c>
      <c r="AE62" s="232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3">C16</f>
        <v>1</v>
      </c>
      <c r="AA65" s="34">
        <f>VLOOKUP(Z65, 'Auto save'!A2:$N$5000, 14, TRUE)</f>
        <v>259</v>
      </c>
      <c r="AB65" s="141">
        <f>((96485*(Q16*(AF16+$AF$12)))/(10*AA65))*100</f>
        <v>-17.083225621998068</v>
      </c>
      <c r="AC65" s="142">
        <f t="shared" ref="AC65:AC70" si="24">($N$6*AA65)/(3.6*10^6*$AI$30*(Q16*(AF16+$AF$12)-$Q$15*($AF$15+$AF$12)))*1000</f>
        <v>14.888985190486382</v>
      </c>
      <c r="AD65" s="141">
        <f>((96485*(AD16*(AG16+$AG$12)))/(10*AA65))*100</f>
        <v>223.99601784181624</v>
      </c>
      <c r="AE65" s="142">
        <f t="shared" ref="AE65:AE70" si="25">($N$6*AA65)/(3.6*10^6*$AI$31*(AD16*(AG16+$AG$12)-$AD$15*($AG$15+$AG$12)))*1000</f>
        <v>1.1048248161999992</v>
      </c>
    </row>
    <row r="66" spans="26:31">
      <c r="Z66" s="21">
        <f t="shared" si="23"/>
        <v>2</v>
      </c>
      <c r="AA66" s="34">
        <f>VLOOKUP(Z66, 'Auto save'!A3:$N$5000, 14, TRUE)</f>
        <v>721</v>
      </c>
      <c r="AB66" s="141">
        <f>((96485*(Q17*(AF17+$AF$12)))/(10*AA66))*100</f>
        <v>23.944365427857146</v>
      </c>
      <c r="AC66" s="142">
        <f t="shared" si="24"/>
        <v>2.7690330681556534</v>
      </c>
      <c r="AD66" s="141">
        <f t="shared" ref="AD66:AD69" si="26">((96485*(AD17*(AG17+$AG$12)))/(10*AA66))*100</f>
        <v>1774.1631661886515</v>
      </c>
      <c r="AE66" s="142">
        <f t="shared" si="25"/>
        <v>8.2341082267064408E-2</v>
      </c>
    </row>
    <row r="67" spans="26:31">
      <c r="Z67" s="21">
        <f t="shared" si="23"/>
        <v>3</v>
      </c>
      <c r="AA67" s="34">
        <f>VLOOKUP(Z67, 'Auto save'!A4:$N$5000, 14, TRUE)</f>
        <v>1403</v>
      </c>
      <c r="AB67" s="141">
        <f>((96485*(Q18*(AF18+$AF$12)))/(10*AA67))*100</f>
        <v>39.284786867622955</v>
      </c>
      <c r="AC67" s="142">
        <f t="shared" si="24"/>
        <v>2.0497962654370641</v>
      </c>
      <c r="AD67" s="141">
        <f t="shared" si="26"/>
        <v>1040.5612662080525</v>
      </c>
      <c r="AE67" s="142">
        <f t="shared" si="25"/>
        <v>0.14005455839231798</v>
      </c>
    </row>
    <row r="68" spans="26:31">
      <c r="Z68" s="21">
        <f t="shared" si="23"/>
        <v>4</v>
      </c>
      <c r="AA68" s="34">
        <f>VLOOKUP(Z68, 'Auto save'!A5:$N$5000, 14, TRUE)</f>
        <v>2303</v>
      </c>
      <c r="AB68" s="141">
        <f>((96485*(Q19*(AF19+$AF$12)))/(10*AA68))*100</f>
        <v>50.137859383907923</v>
      </c>
      <c r="AC68" s="142">
        <f t="shared" si="24"/>
        <v>1.692643199762266</v>
      </c>
      <c r="AD68" s="141">
        <f t="shared" si="26"/>
        <v>722.87984556741196</v>
      </c>
      <c r="AE68" s="142">
        <f t="shared" si="25"/>
        <v>0.20118259603589608</v>
      </c>
    </row>
    <row r="69" spans="26:31">
      <c r="Z69" s="21">
        <f t="shared" ref="Z69:Z70" si="27">C20</f>
        <v>5</v>
      </c>
      <c r="AA69" s="34">
        <f>VLOOKUP(Z69, 'Auto save'!A6:$N$5000, 14, TRUE)</f>
        <v>3354</v>
      </c>
      <c r="AB69" s="141">
        <f t="shared" ref="AB69:AB70" si="28">((96485*(Q20*(AF20+$AF$12)))/(10*AA69))*100</f>
        <v>66.816781034898625</v>
      </c>
      <c r="AC69" s="142">
        <f t="shared" si="24"/>
        <v>1.3011668510015071</v>
      </c>
      <c r="AD69" s="141">
        <f t="shared" si="26"/>
        <v>585.5874772662612</v>
      </c>
      <c r="AE69" s="142">
        <f t="shared" si="25"/>
        <v>0.24778820894089787</v>
      </c>
    </row>
    <row r="70" spans="26:31">
      <c r="Z70" s="21">
        <f t="shared" si="27"/>
        <v>6</v>
      </c>
      <c r="AA70" s="34">
        <f>VLOOKUP(Z70, 'Auto save'!A7:$N$5000, 14, TRUE)</f>
        <v>4542</v>
      </c>
      <c r="AB70" s="141">
        <f t="shared" si="28"/>
        <v>81.965266584640034</v>
      </c>
      <c r="AC70" s="142">
        <f t="shared" si="24"/>
        <v>1.0717731828579113</v>
      </c>
      <c r="AD70" s="141">
        <f t="shared" ref="AD70:AD71" si="29">((96485*(AD21*(AG21+$AG$12)))/(10*AA70))*100</f>
        <v>431.49913514441226</v>
      </c>
      <c r="AE70" s="142">
        <f t="shared" si="25"/>
        <v>0.33628243402876579</v>
      </c>
    </row>
    <row r="71" spans="26:31">
      <c r="Z71" s="21">
        <f t="shared" ref="Z71" si="30">C22</f>
        <v>7</v>
      </c>
      <c r="AA71" s="34">
        <f>VLOOKUP(Z71, 'Auto save'!A8:$N$5000, 14, TRUE)</f>
        <v>5312</v>
      </c>
      <c r="AB71" s="141">
        <f t="shared" ref="AB71" si="31">((96485*(Q22*(AF22+$AF$12)))/(10*AA71))*100</f>
        <v>107.01456135071537</v>
      </c>
      <c r="AC71" s="142">
        <f t="shared" ref="AC71" si="32">($N$6*AA71)/(3.6*10^6*$AI$30*(Q22*(AF22+$AF$12)-$Q$15*($AF$15+$AF$12)))*1000</f>
        <v>0.82540031863493357</v>
      </c>
      <c r="AD71" s="141">
        <f t="shared" si="29"/>
        <v>410.90926269531246</v>
      </c>
      <c r="AE71" s="142">
        <f t="shared" ref="AE71" si="33">($N$6*AA71)/(3.6*10^6*$AI$31*(AD22*(AG22+$AG$12)-$AD$15*($AG$15+$AG$12)))*1000</f>
        <v>0.35267848429796772</v>
      </c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33" t="s">
        <v>1</v>
      </c>
      <c r="C5" s="234"/>
      <c r="D5" s="234"/>
      <c r="E5" s="234"/>
      <c r="F5" s="234"/>
      <c r="G5" s="234"/>
      <c r="H5" s="234"/>
      <c r="I5" s="234"/>
      <c r="J5" s="234"/>
      <c r="K5" s="234"/>
      <c r="L5" s="235"/>
      <c r="M5" s="233" t="s">
        <v>2</v>
      </c>
      <c r="N5" s="234"/>
      <c r="O5" s="235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4"/>
      <c r="B11" s="225"/>
      <c r="C11" s="226"/>
      <c r="D11" s="227" t="s">
        <v>14</v>
      </c>
      <c r="E11" s="227"/>
      <c r="F11" s="227"/>
      <c r="G11" s="227"/>
      <c r="H11" s="227"/>
      <c r="I11" s="228"/>
      <c r="J11" s="231" t="s">
        <v>15</v>
      </c>
      <c r="K11" s="227"/>
      <c r="L11" s="227"/>
      <c r="M11" s="227"/>
      <c r="N11" s="227"/>
      <c r="O11" s="227"/>
      <c r="P11" s="227"/>
      <c r="Q11" s="227"/>
      <c r="R11" s="228"/>
      <c r="S11" s="227" t="s">
        <v>16</v>
      </c>
      <c r="T11" s="227"/>
      <c r="U11" s="228"/>
      <c r="V11" s="231" t="s">
        <v>17</v>
      </c>
      <c r="W11" s="227"/>
      <c r="X11" s="227"/>
      <c r="Y11" s="227"/>
      <c r="Z11" s="227"/>
      <c r="AA11" s="227"/>
      <c r="AB11" s="227"/>
      <c r="AC11" s="227"/>
      <c r="AD11" s="228"/>
      <c r="AE11" s="231" t="s">
        <v>18</v>
      </c>
      <c r="AF11" s="227"/>
      <c r="AG11" s="228"/>
      <c r="AH11" s="227" t="s">
        <v>19</v>
      </c>
      <c r="AI11" s="227"/>
      <c r="AJ11" s="227"/>
      <c r="AK11" s="227"/>
      <c r="AL11" s="228"/>
    </row>
    <row r="12" spans="1:38" ht="16.5" thickBot="1">
      <c r="A12" s="236"/>
      <c r="B12" s="229"/>
      <c r="C12" s="230"/>
      <c r="D12" s="229" t="s">
        <v>20</v>
      </c>
      <c r="E12" s="229"/>
      <c r="F12" s="229"/>
      <c r="G12" s="229" t="s">
        <v>21</v>
      </c>
      <c r="H12" s="229"/>
      <c r="I12" s="230"/>
      <c r="J12" s="231" t="s">
        <v>117</v>
      </c>
      <c r="K12" s="227"/>
      <c r="L12" s="227"/>
      <c r="M12" s="227"/>
      <c r="N12" s="227"/>
      <c r="O12" s="227"/>
      <c r="P12" s="227"/>
      <c r="Q12" s="227"/>
      <c r="R12" s="228"/>
      <c r="S12" s="229" t="s">
        <v>23</v>
      </c>
      <c r="T12" s="229"/>
      <c r="U12" s="230"/>
      <c r="V12" s="231" t="s">
        <v>24</v>
      </c>
      <c r="W12" s="227"/>
      <c r="X12" s="227"/>
      <c r="Y12" s="227"/>
      <c r="Z12" s="227"/>
      <c r="AA12" s="227"/>
      <c r="AB12" s="227"/>
      <c r="AC12" s="227"/>
      <c r="AD12" s="228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4" t="s">
        <v>29</v>
      </c>
      <c r="N13" s="225"/>
      <c r="O13" s="226"/>
      <c r="P13" s="224" t="s">
        <v>30</v>
      </c>
      <c r="Q13" s="225"/>
      <c r="R13" s="226"/>
      <c r="S13" s="8"/>
      <c r="T13" s="8"/>
      <c r="U13" s="9"/>
      <c r="V13" s="8" t="s">
        <v>26</v>
      </c>
      <c r="W13" s="8" t="s">
        <v>26</v>
      </c>
      <c r="X13" s="9" t="s">
        <v>26</v>
      </c>
      <c r="Y13" s="224" t="s">
        <v>29</v>
      </c>
      <c r="Z13" s="225"/>
      <c r="AA13" s="226"/>
      <c r="AB13" s="224" t="s">
        <v>31</v>
      </c>
      <c r="AC13" s="225"/>
      <c r="AD13" s="226"/>
      <c r="AE13" s="224" t="s">
        <v>32</v>
      </c>
      <c r="AF13" s="225"/>
      <c r="AG13" s="225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7" t="s">
        <v>149</v>
      </c>
      <c r="AB28" s="237"/>
      <c r="AC28" s="237"/>
      <c r="AD28" s="237" t="s">
        <v>45</v>
      </c>
      <c r="AE28" s="237"/>
      <c r="AF28" s="237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0.11193333333333334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259.37391863166744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37" t="s">
        <v>150</v>
      </c>
      <c r="AB41" s="237"/>
      <c r="AC41" s="237"/>
      <c r="AD41" s="237" t="s">
        <v>54</v>
      </c>
      <c r="AE41" s="237"/>
      <c r="AF41" s="237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232" t="s">
        <v>164</v>
      </c>
      <c r="AC62" s="232"/>
      <c r="AD62" s="232" t="s">
        <v>50</v>
      </c>
      <c r="AE62" s="232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33" t="s">
        <v>1</v>
      </c>
      <c r="C5" s="234"/>
      <c r="D5" s="234"/>
      <c r="E5" s="234"/>
      <c r="F5" s="234"/>
      <c r="G5" s="234"/>
      <c r="H5" s="234"/>
      <c r="I5" s="234"/>
      <c r="J5" s="234"/>
      <c r="K5" s="234"/>
      <c r="L5" s="235"/>
      <c r="M5" s="233" t="s">
        <v>2</v>
      </c>
      <c r="N5" s="234"/>
      <c r="O5" s="235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24"/>
      <c r="B11" s="225"/>
      <c r="C11" s="226"/>
      <c r="D11" s="227" t="s">
        <v>14</v>
      </c>
      <c r="E11" s="227"/>
      <c r="F11" s="227"/>
      <c r="G11" s="227"/>
      <c r="H11" s="227"/>
      <c r="I11" s="228"/>
      <c r="J11" s="231" t="s">
        <v>15</v>
      </c>
      <c r="K11" s="227"/>
      <c r="L11" s="227"/>
      <c r="M11" s="227"/>
      <c r="N11" s="227"/>
      <c r="O11" s="227"/>
      <c r="P11" s="227"/>
      <c r="Q11" s="227"/>
      <c r="R11" s="228"/>
      <c r="S11" s="231" t="s">
        <v>15</v>
      </c>
      <c r="T11" s="227"/>
      <c r="U11" s="227"/>
      <c r="V11" s="227"/>
      <c r="W11" s="227"/>
      <c r="X11" s="228"/>
      <c r="Y11" s="227" t="s">
        <v>16</v>
      </c>
      <c r="Z11" s="227"/>
      <c r="AA11" s="228"/>
      <c r="AB11" s="231" t="s">
        <v>17</v>
      </c>
      <c r="AC11" s="227"/>
      <c r="AD11" s="227"/>
      <c r="AE11" s="227"/>
      <c r="AF11" s="227"/>
      <c r="AG11" s="227"/>
      <c r="AH11" s="227"/>
      <c r="AI11" s="227"/>
      <c r="AJ11" s="228"/>
      <c r="AK11" s="231" t="s">
        <v>18</v>
      </c>
      <c r="AL11" s="227"/>
      <c r="AM11" s="228"/>
      <c r="AN11" s="227" t="s">
        <v>19</v>
      </c>
      <c r="AO11" s="227"/>
      <c r="AP11" s="227"/>
      <c r="AQ11" s="227"/>
      <c r="AR11" s="228"/>
    </row>
    <row r="12" spans="1:44" ht="17.45" customHeight="1" thickBot="1">
      <c r="A12" s="236"/>
      <c r="B12" s="229"/>
      <c r="C12" s="230"/>
      <c r="D12" s="229" t="s">
        <v>20</v>
      </c>
      <c r="E12" s="229"/>
      <c r="F12" s="229"/>
      <c r="G12" s="229" t="s">
        <v>21</v>
      </c>
      <c r="H12" s="229"/>
      <c r="I12" s="230"/>
      <c r="J12" s="231" t="s">
        <v>117</v>
      </c>
      <c r="K12" s="227"/>
      <c r="L12" s="227"/>
      <c r="M12" s="227"/>
      <c r="N12" s="227"/>
      <c r="O12" s="227"/>
      <c r="P12" s="227"/>
      <c r="Q12" s="227"/>
      <c r="R12" s="228"/>
      <c r="S12" s="231" t="s">
        <v>158</v>
      </c>
      <c r="T12" s="227"/>
      <c r="U12" s="227"/>
      <c r="V12" s="227"/>
      <c r="W12" s="227"/>
      <c r="X12" s="228"/>
      <c r="Y12" s="229" t="s">
        <v>23</v>
      </c>
      <c r="Z12" s="229"/>
      <c r="AA12" s="230"/>
      <c r="AB12" s="231" t="s">
        <v>24</v>
      </c>
      <c r="AC12" s="227"/>
      <c r="AD12" s="227"/>
      <c r="AE12" s="227"/>
      <c r="AF12" s="227"/>
      <c r="AG12" s="227"/>
      <c r="AH12" s="227"/>
      <c r="AI12" s="227"/>
      <c r="AJ12" s="228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4" t="s">
        <v>29</v>
      </c>
      <c r="N13" s="225"/>
      <c r="O13" s="226"/>
      <c r="P13" s="224" t="s">
        <v>30</v>
      </c>
      <c r="Q13" s="225"/>
      <c r="R13" s="226"/>
      <c r="S13" s="224" t="s">
        <v>28</v>
      </c>
      <c r="T13" s="225"/>
      <c r="U13" s="226"/>
      <c r="V13" s="225" t="s">
        <v>30</v>
      </c>
      <c r="W13" s="225"/>
      <c r="X13" s="226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4" t="s">
        <v>29</v>
      </c>
      <c r="AF13" s="225"/>
      <c r="AG13" s="226"/>
      <c r="AH13" s="224" t="s">
        <v>31</v>
      </c>
      <c r="AI13" s="225"/>
      <c r="AJ13" s="226"/>
      <c r="AK13" s="224" t="s">
        <v>32</v>
      </c>
      <c r="AL13" s="225"/>
      <c r="AM13" s="225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7" t="s">
        <v>149</v>
      </c>
      <c r="AB28" s="237"/>
      <c r="AC28" s="237"/>
      <c r="AD28" s="237" t="s">
        <v>159</v>
      </c>
      <c r="AE28" s="237"/>
      <c r="AF28" s="237"/>
      <c r="AG28" s="237" t="s">
        <v>45</v>
      </c>
      <c r="AH28" s="237"/>
      <c r="AI28" s="237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0.11193333333333334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7" t="s">
        <v>173</v>
      </c>
      <c r="AM39" s="237"/>
      <c r="AN39" s="237" t="s">
        <v>174</v>
      </c>
      <c r="AO39" s="237"/>
      <c r="AP39" s="237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37" t="s">
        <v>150</v>
      </c>
      <c r="AB41" s="237"/>
      <c r="AC41" s="237"/>
      <c r="AD41" s="237" t="s">
        <v>160</v>
      </c>
      <c r="AE41" s="237"/>
      <c r="AF41" s="237"/>
      <c r="AG41" s="237" t="s">
        <v>54</v>
      </c>
      <c r="AH41" s="237"/>
      <c r="AI41" s="237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32" t="s">
        <v>164</v>
      </c>
      <c r="AC62" s="232"/>
      <c r="AD62" s="232" t="s">
        <v>50</v>
      </c>
      <c r="AE62" s="232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33" t="s">
        <v>1</v>
      </c>
      <c r="C5" s="234"/>
      <c r="D5" s="234"/>
      <c r="E5" s="234"/>
      <c r="F5" s="234"/>
      <c r="G5" s="234"/>
      <c r="H5" s="234"/>
      <c r="I5" s="234"/>
      <c r="J5" s="234"/>
      <c r="K5" s="234"/>
      <c r="L5" s="235"/>
      <c r="M5" s="233" t="s">
        <v>2</v>
      </c>
      <c r="N5" s="234"/>
      <c r="O5" s="235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24"/>
      <c r="B11" s="225"/>
      <c r="C11" s="226"/>
      <c r="D11" s="227" t="s">
        <v>14</v>
      </c>
      <c r="E11" s="227"/>
      <c r="F11" s="227"/>
      <c r="G11" s="227"/>
      <c r="H11" s="227"/>
      <c r="I11" s="228"/>
      <c r="J11" s="231" t="s">
        <v>15</v>
      </c>
      <c r="K11" s="227"/>
      <c r="L11" s="227"/>
      <c r="M11" s="227"/>
      <c r="N11" s="227"/>
      <c r="O11" s="227"/>
      <c r="P11" s="227"/>
      <c r="Q11" s="227"/>
      <c r="R11" s="228"/>
      <c r="S11" s="231" t="s">
        <v>15</v>
      </c>
      <c r="T11" s="227"/>
      <c r="U11" s="227"/>
      <c r="V11" s="227"/>
      <c r="W11" s="227"/>
      <c r="X11" s="228"/>
      <c r="Y11" s="227" t="s">
        <v>16</v>
      </c>
      <c r="Z11" s="227"/>
      <c r="AA11" s="228"/>
      <c r="AB11" s="231" t="s">
        <v>17</v>
      </c>
      <c r="AC11" s="227"/>
      <c r="AD11" s="227"/>
      <c r="AE11" s="227"/>
      <c r="AF11" s="227"/>
      <c r="AG11" s="227"/>
      <c r="AH11" s="227"/>
      <c r="AI11" s="227"/>
      <c r="AJ11" s="228"/>
      <c r="AK11" s="231" t="s">
        <v>18</v>
      </c>
      <c r="AL11" s="227"/>
      <c r="AM11" s="228"/>
      <c r="AN11" s="227" t="s">
        <v>19</v>
      </c>
      <c r="AO11" s="227"/>
      <c r="AP11" s="227"/>
      <c r="AQ11" s="227"/>
      <c r="AR11" s="228"/>
    </row>
    <row r="12" spans="1:44" ht="17.45" customHeight="1" thickBot="1">
      <c r="A12" s="236"/>
      <c r="B12" s="229"/>
      <c r="C12" s="230"/>
      <c r="D12" s="229" t="s">
        <v>20</v>
      </c>
      <c r="E12" s="229"/>
      <c r="F12" s="229"/>
      <c r="G12" s="229" t="s">
        <v>21</v>
      </c>
      <c r="H12" s="229"/>
      <c r="I12" s="230"/>
      <c r="J12" s="231" t="s">
        <v>147</v>
      </c>
      <c r="K12" s="227"/>
      <c r="L12" s="227"/>
      <c r="M12" s="227"/>
      <c r="N12" s="227"/>
      <c r="O12" s="227"/>
      <c r="P12" s="227"/>
      <c r="Q12" s="227"/>
      <c r="R12" s="228"/>
      <c r="S12" s="231" t="s">
        <v>153</v>
      </c>
      <c r="T12" s="227"/>
      <c r="U12" s="227"/>
      <c r="V12" s="227"/>
      <c r="W12" s="227"/>
      <c r="X12" s="228"/>
      <c r="Y12" s="229" t="s">
        <v>23</v>
      </c>
      <c r="Z12" s="229"/>
      <c r="AA12" s="230"/>
      <c r="AB12" s="231" t="s">
        <v>24</v>
      </c>
      <c r="AC12" s="227"/>
      <c r="AD12" s="227"/>
      <c r="AE12" s="227"/>
      <c r="AF12" s="227"/>
      <c r="AG12" s="227"/>
      <c r="AH12" s="227"/>
      <c r="AI12" s="227"/>
      <c r="AJ12" s="228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4" t="s">
        <v>29</v>
      </c>
      <c r="N13" s="225"/>
      <c r="O13" s="226"/>
      <c r="P13" s="224" t="s">
        <v>30</v>
      </c>
      <c r="Q13" s="225"/>
      <c r="R13" s="226"/>
      <c r="S13" s="224" t="s">
        <v>28</v>
      </c>
      <c r="T13" s="225"/>
      <c r="U13" s="226"/>
      <c r="V13" s="225" t="s">
        <v>30</v>
      </c>
      <c r="W13" s="225"/>
      <c r="X13" s="226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4" t="s">
        <v>29</v>
      </c>
      <c r="AF13" s="225"/>
      <c r="AG13" s="226"/>
      <c r="AH13" s="224" t="s">
        <v>31</v>
      </c>
      <c r="AI13" s="225"/>
      <c r="AJ13" s="226"/>
      <c r="AK13" s="224" t="s">
        <v>32</v>
      </c>
      <c r="AL13" s="225"/>
      <c r="AM13" s="225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7" t="s">
        <v>148</v>
      </c>
      <c r="AB28" s="237"/>
      <c r="AC28" s="237"/>
      <c r="AD28" s="237" t="s">
        <v>154</v>
      </c>
      <c r="AE28" s="237"/>
      <c r="AF28" s="237"/>
      <c r="AG28" s="237" t="s">
        <v>45</v>
      </c>
      <c r="AH28" s="237"/>
      <c r="AI28" s="237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0.11193333333333334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7" t="s">
        <v>173</v>
      </c>
      <c r="AM39" s="237"/>
      <c r="AN39" s="237" t="s">
        <v>174</v>
      </c>
      <c r="AO39" s="237"/>
      <c r="AP39" s="237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37" t="s">
        <v>156</v>
      </c>
      <c r="AB41" s="237"/>
      <c r="AC41" s="237"/>
      <c r="AD41" s="237" t="s">
        <v>155</v>
      </c>
      <c r="AE41" s="237"/>
      <c r="AF41" s="237"/>
      <c r="AG41" s="237" t="s">
        <v>54</v>
      </c>
      <c r="AH41" s="237"/>
      <c r="AI41" s="237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32" t="s">
        <v>139</v>
      </c>
      <c r="AC62" s="232"/>
      <c r="AD62" s="232" t="s">
        <v>50</v>
      </c>
      <c r="AE62" s="232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L1015" zoomScale="85" zoomScaleNormal="85" workbookViewId="0">
      <selection activeCell="S1050" sqref="S1050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44733</v>
      </c>
      <c r="C2" s="145">
        <v>0.44105324074074076</v>
      </c>
      <c r="D2" s="146">
        <v>217.9</v>
      </c>
      <c r="E2" s="146">
        <v>0</v>
      </c>
      <c r="F2" s="146">
        <v>0</v>
      </c>
      <c r="G2" s="146">
        <v>27.9</v>
      </c>
      <c r="H2" s="146">
        <v>24.5</v>
      </c>
      <c r="I2" s="146">
        <v>24.9</v>
      </c>
      <c r="J2" s="146">
        <v>20</v>
      </c>
      <c r="K2" s="146">
        <v>0.1</v>
      </c>
      <c r="L2" s="146">
        <v>1.5409999999999999</v>
      </c>
      <c r="M2" s="146">
        <f>J2*K2</f>
        <v>2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44733</v>
      </c>
      <c r="C3" s="145">
        <v>0.44140046296296293</v>
      </c>
      <c r="D3" s="146">
        <v>200.4</v>
      </c>
      <c r="E3" s="146">
        <v>0</v>
      </c>
      <c r="F3" s="146">
        <v>0</v>
      </c>
      <c r="G3" s="146">
        <v>28.3</v>
      </c>
      <c r="H3" s="146">
        <v>23.3</v>
      </c>
      <c r="I3" s="146">
        <v>24.3</v>
      </c>
      <c r="J3" s="146">
        <v>20</v>
      </c>
      <c r="K3" s="146">
        <v>0.1</v>
      </c>
      <c r="L3" s="146">
        <v>1.5409999999999999</v>
      </c>
      <c r="M3" s="146">
        <f t="shared" ref="M3:M66" si="0">J3*K3</f>
        <v>2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44733</v>
      </c>
      <c r="C4" s="145">
        <v>0.4417476851851852</v>
      </c>
      <c r="D4" s="146">
        <v>203.1</v>
      </c>
      <c r="E4" s="146">
        <v>0</v>
      </c>
      <c r="F4" s="146">
        <v>0</v>
      </c>
      <c r="G4" s="146">
        <v>27.9</v>
      </c>
      <c r="H4" s="146">
        <v>23.2</v>
      </c>
      <c r="I4" s="146">
        <v>24.5</v>
      </c>
      <c r="J4" s="146">
        <v>20</v>
      </c>
      <c r="K4" s="146">
        <v>0.1</v>
      </c>
      <c r="L4" s="146">
        <v>1.5409999999999999</v>
      </c>
      <c r="M4" s="146">
        <f t="shared" si="0"/>
        <v>2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44733</v>
      </c>
      <c r="C5" s="145">
        <v>0.44209490740740742</v>
      </c>
      <c r="D5" s="146">
        <v>201.7</v>
      </c>
      <c r="E5" s="146">
        <v>0</v>
      </c>
      <c r="F5" s="146">
        <v>0</v>
      </c>
      <c r="G5" s="146">
        <v>27.3</v>
      </c>
      <c r="H5" s="146">
        <v>23.4</v>
      </c>
      <c r="I5" s="146">
        <v>24.7</v>
      </c>
      <c r="J5" s="146">
        <v>20</v>
      </c>
      <c r="K5" s="146">
        <v>0.1</v>
      </c>
      <c r="L5" s="146">
        <v>1.542</v>
      </c>
      <c r="M5" s="146">
        <f t="shared" si="0"/>
        <v>2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44733</v>
      </c>
      <c r="C6" s="145">
        <v>0.44244212962962964</v>
      </c>
      <c r="D6" s="146">
        <v>202.4</v>
      </c>
      <c r="E6" s="146">
        <v>0</v>
      </c>
      <c r="F6" s="146">
        <v>0</v>
      </c>
      <c r="G6" s="146">
        <v>26.5</v>
      </c>
      <c r="H6" s="146">
        <v>23.7</v>
      </c>
      <c r="I6" s="146">
        <v>25</v>
      </c>
      <c r="J6" s="146">
        <v>20</v>
      </c>
      <c r="K6" s="146">
        <v>0.1</v>
      </c>
      <c r="L6" s="146">
        <v>1.542</v>
      </c>
      <c r="M6" s="146">
        <f t="shared" si="0"/>
        <v>2</v>
      </c>
      <c r="N6" s="146">
        <f t="shared" si="2"/>
        <v>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44733</v>
      </c>
      <c r="C7" s="145">
        <v>0.44278935185185181</v>
      </c>
      <c r="D7" s="146">
        <v>203.1</v>
      </c>
      <c r="E7" s="146">
        <v>0</v>
      </c>
      <c r="F7" s="146">
        <v>0</v>
      </c>
      <c r="G7" s="146">
        <v>25.8</v>
      </c>
      <c r="H7" s="146">
        <v>23.9</v>
      </c>
      <c r="I7" s="146">
        <v>25</v>
      </c>
      <c r="J7" s="146">
        <v>20</v>
      </c>
      <c r="K7" s="146">
        <v>0.1</v>
      </c>
      <c r="L7" s="146">
        <v>1.542</v>
      </c>
      <c r="M7" s="146">
        <f t="shared" si="0"/>
        <v>2</v>
      </c>
      <c r="N7" s="146">
        <f t="shared" si="2"/>
        <v>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44733</v>
      </c>
      <c r="C8" s="145">
        <v>0.44313657407407409</v>
      </c>
      <c r="D8" s="146">
        <v>204.4</v>
      </c>
      <c r="E8" s="146">
        <v>0</v>
      </c>
      <c r="F8" s="146">
        <v>0</v>
      </c>
      <c r="G8" s="146">
        <v>25.3</v>
      </c>
      <c r="H8" s="146">
        <v>23.9</v>
      </c>
      <c r="I8" s="146">
        <v>24.9</v>
      </c>
      <c r="J8" s="146">
        <v>20</v>
      </c>
      <c r="K8" s="146">
        <v>0.1</v>
      </c>
      <c r="L8" s="146">
        <v>1.542</v>
      </c>
      <c r="M8" s="146">
        <f t="shared" si="0"/>
        <v>2</v>
      </c>
      <c r="N8" s="146">
        <f t="shared" si="2"/>
        <v>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44733</v>
      </c>
      <c r="C9" s="145">
        <v>0.44348379629629631</v>
      </c>
      <c r="D9" s="146">
        <v>205.8</v>
      </c>
      <c r="E9" s="146">
        <v>0</v>
      </c>
      <c r="F9" s="146">
        <v>0</v>
      </c>
      <c r="G9" s="146">
        <v>24.8</v>
      </c>
      <c r="H9" s="146">
        <v>24.1</v>
      </c>
      <c r="I9" s="146">
        <v>24.8</v>
      </c>
      <c r="J9" s="146">
        <v>20</v>
      </c>
      <c r="K9" s="146">
        <v>0.1</v>
      </c>
      <c r="L9" s="146">
        <v>1.542</v>
      </c>
      <c r="M9" s="146">
        <f t="shared" si="0"/>
        <v>2</v>
      </c>
      <c r="N9" s="146">
        <f t="shared" si="2"/>
        <v>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44733</v>
      </c>
      <c r="C10" s="145">
        <v>0.44383101851851853</v>
      </c>
      <c r="D10" s="146">
        <v>206.4</v>
      </c>
      <c r="E10" s="146">
        <v>0</v>
      </c>
      <c r="F10" s="146">
        <v>0</v>
      </c>
      <c r="G10" s="146">
        <v>24.5</v>
      </c>
      <c r="H10" s="146">
        <v>24</v>
      </c>
      <c r="I10" s="146">
        <v>24.9</v>
      </c>
      <c r="J10" s="146">
        <v>20</v>
      </c>
      <c r="K10" s="146">
        <v>0.1</v>
      </c>
      <c r="L10" s="146">
        <v>1.542</v>
      </c>
      <c r="M10" s="146">
        <f t="shared" si="0"/>
        <v>2</v>
      </c>
      <c r="N10" s="146">
        <f t="shared" si="2"/>
        <v>9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44733</v>
      </c>
      <c r="C11" s="145">
        <v>0.44417824074074069</v>
      </c>
      <c r="D11" s="146">
        <v>207.1</v>
      </c>
      <c r="E11" s="146">
        <v>0</v>
      </c>
      <c r="F11" s="146">
        <v>0</v>
      </c>
      <c r="G11" s="146">
        <v>24.4</v>
      </c>
      <c r="H11" s="146">
        <v>23.9</v>
      </c>
      <c r="I11" s="146">
        <v>24.8</v>
      </c>
      <c r="J11" s="146">
        <v>20</v>
      </c>
      <c r="K11" s="146">
        <v>0.1</v>
      </c>
      <c r="L11" s="146">
        <v>1.542</v>
      </c>
      <c r="M11" s="146">
        <f t="shared" si="0"/>
        <v>2</v>
      </c>
      <c r="N11" s="146">
        <f t="shared" si="2"/>
        <v>10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44733</v>
      </c>
      <c r="C12" s="145">
        <v>0.44452546296296297</v>
      </c>
      <c r="D12" s="146">
        <v>207.1</v>
      </c>
      <c r="E12" s="146">
        <v>0</v>
      </c>
      <c r="F12" s="146">
        <v>0</v>
      </c>
      <c r="G12" s="146">
        <v>24.1</v>
      </c>
      <c r="H12" s="146">
        <v>23.9</v>
      </c>
      <c r="I12" s="146">
        <v>24.8</v>
      </c>
      <c r="J12" s="146">
        <v>20</v>
      </c>
      <c r="K12" s="146">
        <v>0.1</v>
      </c>
      <c r="L12" s="146">
        <v>1.542</v>
      </c>
      <c r="M12" s="146">
        <f t="shared" si="0"/>
        <v>2</v>
      </c>
      <c r="N12" s="146">
        <f t="shared" si="2"/>
        <v>11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44733</v>
      </c>
      <c r="C13" s="145">
        <v>0.44487268518518519</v>
      </c>
      <c r="D13" s="146">
        <v>207.1</v>
      </c>
      <c r="E13" s="146">
        <v>0</v>
      </c>
      <c r="F13" s="146">
        <v>0</v>
      </c>
      <c r="G13" s="146">
        <v>24</v>
      </c>
      <c r="H13" s="146">
        <v>23.9</v>
      </c>
      <c r="I13" s="146">
        <v>24.6</v>
      </c>
      <c r="J13" s="146">
        <v>20</v>
      </c>
      <c r="K13" s="146">
        <v>0.1</v>
      </c>
      <c r="L13" s="146">
        <v>1.542</v>
      </c>
      <c r="M13" s="146">
        <f t="shared" si="0"/>
        <v>2</v>
      </c>
      <c r="N13" s="146">
        <f t="shared" si="2"/>
        <v>12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44733</v>
      </c>
      <c r="C14" s="145">
        <v>0.44521990740740741</v>
      </c>
      <c r="D14" s="146">
        <v>207.1</v>
      </c>
      <c r="E14" s="146">
        <v>0</v>
      </c>
      <c r="F14" s="146">
        <v>0</v>
      </c>
      <c r="G14" s="146">
        <v>23.8</v>
      </c>
      <c r="H14" s="146">
        <v>23.8</v>
      </c>
      <c r="I14" s="146">
        <v>24.6</v>
      </c>
      <c r="J14" s="146">
        <v>20</v>
      </c>
      <c r="K14" s="146">
        <v>0.1</v>
      </c>
      <c r="L14" s="146">
        <v>1.542</v>
      </c>
      <c r="M14" s="146">
        <f t="shared" si="0"/>
        <v>2</v>
      </c>
      <c r="N14" s="146">
        <f t="shared" si="2"/>
        <v>13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44733</v>
      </c>
      <c r="C15" s="145">
        <v>0.44556712962962958</v>
      </c>
      <c r="D15" s="146">
        <v>207.8</v>
      </c>
      <c r="E15" s="146">
        <v>0</v>
      </c>
      <c r="F15" s="146">
        <v>0</v>
      </c>
      <c r="G15" s="146">
        <v>23.9</v>
      </c>
      <c r="H15" s="146">
        <v>23.9</v>
      </c>
      <c r="I15" s="146">
        <v>24.5</v>
      </c>
      <c r="J15" s="146">
        <v>20</v>
      </c>
      <c r="K15" s="146">
        <v>0.1</v>
      </c>
      <c r="L15" s="146">
        <v>1.542</v>
      </c>
      <c r="M15" s="146">
        <f t="shared" si="0"/>
        <v>2</v>
      </c>
      <c r="N15" s="146">
        <f t="shared" si="2"/>
        <v>14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44733</v>
      </c>
      <c r="C16" s="145">
        <v>0.44591435185185185</v>
      </c>
      <c r="D16" s="146">
        <v>207.8</v>
      </c>
      <c r="E16" s="146">
        <v>0</v>
      </c>
      <c r="F16" s="146">
        <v>0</v>
      </c>
      <c r="G16" s="146">
        <v>23.7</v>
      </c>
      <c r="H16" s="146">
        <v>23.7</v>
      </c>
      <c r="I16" s="146">
        <v>24.3</v>
      </c>
      <c r="J16" s="146">
        <v>20</v>
      </c>
      <c r="K16" s="146">
        <v>0.1</v>
      </c>
      <c r="L16" s="146">
        <v>1.542</v>
      </c>
      <c r="M16" s="146">
        <f t="shared" si="0"/>
        <v>2</v>
      </c>
      <c r="N16" s="146">
        <f t="shared" si="2"/>
        <v>15</v>
      </c>
      <c r="O16" s="1"/>
      <c r="P16" s="1"/>
      <c r="Q16" s="1"/>
      <c r="R16" s="1"/>
      <c r="S16" s="1"/>
      <c r="T16" s="1"/>
      <c r="U16" s="1"/>
      <c r="V16" s="1"/>
      <c r="W16" s="218">
        <v>2</v>
      </c>
      <c r="X16" s="219">
        <v>20</v>
      </c>
      <c r="Y16" s="146">
        <f>30/3600*20</f>
        <v>0.16666666666666666</v>
      </c>
      <c r="Z16" s="146">
        <f>W16*Y16</f>
        <v>0.33333333333333331</v>
      </c>
      <c r="AA16" s="146">
        <f>SUM(Z16:Z43)</f>
        <v>111.93333333333334</v>
      </c>
      <c r="AB16" s="146">
        <f>AA16/1000</f>
        <v>0.11193333333333334</v>
      </c>
    </row>
    <row r="17" spans="1:28">
      <c r="A17" s="146">
        <f t="shared" si="1"/>
        <v>0.13333333333333333</v>
      </c>
      <c r="B17" s="144">
        <v>44733</v>
      </c>
      <c r="C17" s="145">
        <v>0.44626157407407407</v>
      </c>
      <c r="D17" s="146">
        <v>207.8</v>
      </c>
      <c r="E17" s="146">
        <v>0</v>
      </c>
      <c r="F17" s="146">
        <v>0</v>
      </c>
      <c r="G17" s="146">
        <v>23.5</v>
      </c>
      <c r="H17" s="146">
        <v>23.6</v>
      </c>
      <c r="I17" s="146">
        <v>24.4</v>
      </c>
      <c r="J17" s="146">
        <v>20</v>
      </c>
      <c r="K17" s="146">
        <v>0.1</v>
      </c>
      <c r="L17" s="146">
        <v>1.5429999999999999</v>
      </c>
      <c r="M17" s="146">
        <f t="shared" si="0"/>
        <v>2</v>
      </c>
      <c r="N17" s="146">
        <f t="shared" si="2"/>
        <v>16</v>
      </c>
      <c r="O17" s="1"/>
      <c r="P17" s="1"/>
      <c r="Q17" s="1"/>
      <c r="R17" s="1"/>
      <c r="S17" s="1"/>
      <c r="T17" s="1"/>
      <c r="U17" s="1"/>
      <c r="V17" s="1"/>
      <c r="W17" s="220">
        <v>4</v>
      </c>
      <c r="X17" s="221">
        <v>61</v>
      </c>
      <c r="Y17" s="146">
        <f>30/3600*61</f>
        <v>0.5083333333333333</v>
      </c>
      <c r="Z17" s="146">
        <f t="shared" ref="Z17:Z25" si="3">W17*Y17</f>
        <v>2.0333333333333332</v>
      </c>
      <c r="AA17" s="146"/>
      <c r="AB17" s="146"/>
    </row>
    <row r="18" spans="1:28">
      <c r="A18" s="146">
        <f t="shared" si="1"/>
        <v>0.14166666666666666</v>
      </c>
      <c r="B18" s="144">
        <v>44733</v>
      </c>
      <c r="C18" s="145">
        <v>0.4466087962962963</v>
      </c>
      <c r="D18" s="146">
        <v>207.8</v>
      </c>
      <c r="E18" s="146">
        <v>0</v>
      </c>
      <c r="F18" s="146">
        <v>0</v>
      </c>
      <c r="G18" s="146">
        <v>23.5</v>
      </c>
      <c r="H18" s="146">
        <v>23.6</v>
      </c>
      <c r="I18" s="146">
        <v>24.1</v>
      </c>
      <c r="J18" s="146">
        <v>20</v>
      </c>
      <c r="K18" s="146">
        <v>0.1</v>
      </c>
      <c r="L18" s="146">
        <v>1.5429999999999999</v>
      </c>
      <c r="M18" s="146">
        <f t="shared" si="0"/>
        <v>2</v>
      </c>
      <c r="N18" s="146">
        <f t="shared" si="2"/>
        <v>17</v>
      </c>
      <c r="O18" s="1"/>
      <c r="P18" s="1"/>
      <c r="Q18" s="1"/>
      <c r="R18" s="1"/>
      <c r="S18" s="1"/>
      <c r="T18" s="1"/>
      <c r="U18" s="1"/>
      <c r="V18" s="1"/>
      <c r="W18" s="220">
        <v>6</v>
      </c>
      <c r="X18" s="221">
        <v>72</v>
      </c>
      <c r="Y18" s="146">
        <f>30/3600*72</f>
        <v>0.6</v>
      </c>
      <c r="Z18" s="146">
        <f t="shared" si="3"/>
        <v>3.5999999999999996</v>
      </c>
      <c r="AA18" s="146"/>
      <c r="AB18" s="146"/>
    </row>
    <row r="19" spans="1:28">
      <c r="A19" s="146">
        <f t="shared" si="1"/>
        <v>0.15</v>
      </c>
      <c r="B19" s="144">
        <v>44733</v>
      </c>
      <c r="C19" s="145">
        <v>0.44695601851851857</v>
      </c>
      <c r="D19" s="146">
        <v>207.8</v>
      </c>
      <c r="E19" s="146">
        <v>0</v>
      </c>
      <c r="F19" s="146">
        <v>0</v>
      </c>
      <c r="G19" s="146">
        <v>23.4</v>
      </c>
      <c r="H19" s="146">
        <v>23.6</v>
      </c>
      <c r="I19" s="146">
        <v>24</v>
      </c>
      <c r="J19" s="146">
        <v>20</v>
      </c>
      <c r="K19" s="146">
        <v>0.1</v>
      </c>
      <c r="L19" s="146">
        <v>1.5429999999999999</v>
      </c>
      <c r="M19" s="146">
        <f t="shared" si="0"/>
        <v>2</v>
      </c>
      <c r="N19" s="146">
        <f t="shared" si="2"/>
        <v>18</v>
      </c>
      <c r="O19" s="1"/>
      <c r="P19" s="1"/>
      <c r="Q19" s="1"/>
      <c r="R19" s="1"/>
      <c r="S19" s="1"/>
      <c r="T19" s="1"/>
      <c r="U19" s="1"/>
      <c r="V19" s="1"/>
      <c r="W19" s="220">
        <v>8</v>
      </c>
      <c r="X19" s="221">
        <v>72</v>
      </c>
      <c r="Y19" s="146">
        <f>30/3600*72</f>
        <v>0.6</v>
      </c>
      <c r="Z19" s="146">
        <f t="shared" si="3"/>
        <v>4.8</v>
      </c>
      <c r="AA19" s="146"/>
      <c r="AB19" s="146"/>
    </row>
    <row r="20" spans="1:28">
      <c r="A20" s="146">
        <f t="shared" si="1"/>
        <v>0.15833333333333333</v>
      </c>
      <c r="B20" s="144">
        <v>44733</v>
      </c>
      <c r="C20" s="145">
        <v>0.44730324074074074</v>
      </c>
      <c r="D20" s="146">
        <v>207.8</v>
      </c>
      <c r="E20" s="146">
        <v>0</v>
      </c>
      <c r="F20" s="146">
        <v>0.1</v>
      </c>
      <c r="G20" s="146">
        <v>23.4</v>
      </c>
      <c r="H20" s="146">
        <v>23.4</v>
      </c>
      <c r="I20" s="146">
        <v>24.1</v>
      </c>
      <c r="J20" s="146">
        <v>20</v>
      </c>
      <c r="K20" s="146">
        <v>0.1</v>
      </c>
      <c r="L20" s="146">
        <v>1.5429999999999999</v>
      </c>
      <c r="M20" s="146">
        <f t="shared" si="0"/>
        <v>2</v>
      </c>
      <c r="N20" s="146">
        <f t="shared" si="2"/>
        <v>19</v>
      </c>
      <c r="O20" s="1"/>
      <c r="P20" s="1"/>
      <c r="Q20" s="1"/>
      <c r="R20" s="1"/>
      <c r="S20" s="1"/>
      <c r="T20" s="1"/>
      <c r="U20" s="1"/>
      <c r="V20" s="1"/>
      <c r="W20" s="220">
        <v>10</v>
      </c>
      <c r="X20" s="221">
        <v>62</v>
      </c>
      <c r="Y20" s="146">
        <f>30/3600*62</f>
        <v>0.51666666666666661</v>
      </c>
      <c r="Z20" s="146">
        <f t="shared" si="3"/>
        <v>5.1666666666666661</v>
      </c>
      <c r="AA20" s="146"/>
      <c r="AB20" s="146"/>
    </row>
    <row r="21" spans="1:28">
      <c r="A21" s="146">
        <f t="shared" si="1"/>
        <v>0.16666666666666666</v>
      </c>
      <c r="B21" s="144">
        <v>44733</v>
      </c>
      <c r="C21" s="145">
        <v>0.44765046296296296</v>
      </c>
      <c r="D21" s="146">
        <v>207.8</v>
      </c>
      <c r="E21" s="146">
        <v>0</v>
      </c>
      <c r="F21" s="146">
        <v>0.1</v>
      </c>
      <c r="G21" s="146">
        <v>23.2</v>
      </c>
      <c r="H21" s="146">
        <v>23.4</v>
      </c>
      <c r="I21" s="146">
        <v>24</v>
      </c>
      <c r="J21" s="146">
        <v>20</v>
      </c>
      <c r="K21" s="146">
        <v>0.1</v>
      </c>
      <c r="L21" s="146">
        <v>1.5429999999999999</v>
      </c>
      <c r="M21" s="146">
        <f t="shared" si="0"/>
        <v>2</v>
      </c>
      <c r="N21" s="146">
        <f t="shared" si="2"/>
        <v>20</v>
      </c>
      <c r="O21" s="1"/>
      <c r="P21" s="1"/>
      <c r="Q21" s="1"/>
      <c r="R21" s="1"/>
      <c r="S21" s="1"/>
      <c r="T21" s="1"/>
      <c r="U21" s="1"/>
      <c r="V21" s="1"/>
      <c r="W21" s="220">
        <v>12</v>
      </c>
      <c r="X21" s="221">
        <v>64</v>
      </c>
      <c r="Y21" s="146">
        <f>30/3600*64</f>
        <v>0.53333333333333333</v>
      </c>
      <c r="Z21" s="146">
        <f t="shared" si="3"/>
        <v>6.4</v>
      </c>
      <c r="AA21" s="146"/>
      <c r="AB21" s="146"/>
    </row>
    <row r="22" spans="1:28">
      <c r="A22" s="146">
        <f t="shared" si="1"/>
        <v>0.17499999999999999</v>
      </c>
      <c r="B22" s="144">
        <v>44733</v>
      </c>
      <c r="C22" s="145">
        <v>0.44799768518518518</v>
      </c>
      <c r="D22" s="146">
        <v>207.8</v>
      </c>
      <c r="E22" s="146">
        <v>0</v>
      </c>
      <c r="F22" s="146">
        <v>0.1</v>
      </c>
      <c r="G22" s="146">
        <v>23.2</v>
      </c>
      <c r="H22" s="146">
        <v>23.3</v>
      </c>
      <c r="I22" s="146">
        <v>23.9</v>
      </c>
      <c r="J22" s="146">
        <v>20</v>
      </c>
      <c r="K22" s="146">
        <v>0.2</v>
      </c>
      <c r="L22" s="146">
        <v>1.5429999999999999</v>
      </c>
      <c r="M22" s="146">
        <f t="shared" si="0"/>
        <v>4</v>
      </c>
      <c r="N22" s="146">
        <f t="shared" si="2"/>
        <v>22</v>
      </c>
      <c r="O22" s="1"/>
      <c r="P22" s="1"/>
      <c r="Q22" s="1"/>
      <c r="R22" s="1"/>
      <c r="S22" s="1"/>
      <c r="T22" s="1"/>
      <c r="U22" s="1"/>
      <c r="V22" s="1"/>
      <c r="W22" s="220">
        <v>14</v>
      </c>
      <c r="X22" s="221">
        <v>69</v>
      </c>
      <c r="Y22" s="146">
        <f>30/3600*69</f>
        <v>0.57499999999999996</v>
      </c>
      <c r="Z22" s="146">
        <f t="shared" si="3"/>
        <v>8.0499999999999989</v>
      </c>
      <c r="AA22" s="146"/>
      <c r="AB22" s="146"/>
    </row>
    <row r="23" spans="1:28">
      <c r="A23" s="146">
        <f t="shared" si="1"/>
        <v>0.18333333333333332</v>
      </c>
      <c r="B23" s="144">
        <v>44733</v>
      </c>
      <c r="C23" s="145">
        <v>0.44834490740740746</v>
      </c>
      <c r="D23" s="146">
        <v>207.8</v>
      </c>
      <c r="E23" s="146">
        <v>0</v>
      </c>
      <c r="F23" s="146">
        <v>0.1</v>
      </c>
      <c r="G23" s="146">
        <v>23.1</v>
      </c>
      <c r="H23" s="146">
        <v>23.4</v>
      </c>
      <c r="I23" s="146">
        <v>23.9</v>
      </c>
      <c r="J23" s="146">
        <v>20</v>
      </c>
      <c r="K23" s="146">
        <v>0.2</v>
      </c>
      <c r="L23" s="146">
        <v>1.5429999999999999</v>
      </c>
      <c r="M23" s="146">
        <f t="shared" si="0"/>
        <v>4</v>
      </c>
      <c r="N23" s="146">
        <f t="shared" si="2"/>
        <v>24</v>
      </c>
      <c r="O23" s="1"/>
      <c r="P23" s="1"/>
      <c r="Q23" s="1"/>
      <c r="R23" s="1"/>
      <c r="S23" s="1"/>
      <c r="T23" s="1"/>
      <c r="U23" s="1"/>
      <c r="V23" s="1"/>
      <c r="W23" s="220">
        <v>16</v>
      </c>
      <c r="X23" s="221">
        <v>80</v>
      </c>
      <c r="Y23" s="146">
        <f>30/3600*80</f>
        <v>0.66666666666666663</v>
      </c>
      <c r="Z23" s="146">
        <f t="shared" si="3"/>
        <v>10.666666666666666</v>
      </c>
      <c r="AA23" s="146"/>
      <c r="AB23" s="146"/>
    </row>
    <row r="24" spans="1:28">
      <c r="A24" s="146">
        <f t="shared" si="1"/>
        <v>0.19166666666666665</v>
      </c>
      <c r="B24" s="144">
        <v>44733</v>
      </c>
      <c r="C24" s="145">
        <v>0.44869212962962962</v>
      </c>
      <c r="D24" s="146">
        <v>207.8</v>
      </c>
      <c r="E24" s="146">
        <v>0</v>
      </c>
      <c r="F24" s="146">
        <v>0.1</v>
      </c>
      <c r="G24" s="146">
        <v>23.1</v>
      </c>
      <c r="H24" s="146">
        <v>23.4</v>
      </c>
      <c r="I24" s="146">
        <v>23.9</v>
      </c>
      <c r="J24" s="146">
        <v>20</v>
      </c>
      <c r="K24" s="146">
        <v>0.2</v>
      </c>
      <c r="L24" s="146">
        <v>1.5429999999999999</v>
      </c>
      <c r="M24" s="146">
        <f t="shared" si="0"/>
        <v>4</v>
      </c>
      <c r="N24" s="146">
        <f t="shared" si="2"/>
        <v>26</v>
      </c>
      <c r="O24" s="1"/>
      <c r="P24" s="1"/>
      <c r="Q24" s="1"/>
      <c r="R24" s="1"/>
      <c r="S24" s="1"/>
      <c r="T24" s="1"/>
      <c r="U24" s="1"/>
      <c r="V24" s="1"/>
      <c r="W24" s="220">
        <v>18</v>
      </c>
      <c r="X24" s="221">
        <v>247</v>
      </c>
      <c r="Y24" s="146">
        <f>30/3600*247</f>
        <v>2.0583333333333331</v>
      </c>
      <c r="Z24" s="146">
        <f t="shared" si="3"/>
        <v>37.049999999999997</v>
      </c>
      <c r="AA24" s="146"/>
      <c r="AB24" s="146"/>
    </row>
    <row r="25" spans="1:28">
      <c r="A25" s="146">
        <f t="shared" si="1"/>
        <v>0.19999999999999998</v>
      </c>
      <c r="B25" s="144">
        <v>44733</v>
      </c>
      <c r="C25" s="145">
        <v>0.44903935185185184</v>
      </c>
      <c r="D25" s="146">
        <v>207.1</v>
      </c>
      <c r="E25" s="146">
        <v>0</v>
      </c>
      <c r="F25" s="146">
        <v>0.1</v>
      </c>
      <c r="G25" s="146">
        <v>23.1</v>
      </c>
      <c r="H25" s="146">
        <v>23.2</v>
      </c>
      <c r="I25" s="146">
        <v>23.8</v>
      </c>
      <c r="J25" s="146">
        <v>20</v>
      </c>
      <c r="K25" s="146">
        <v>0.2</v>
      </c>
      <c r="L25" s="146">
        <v>1.5429999999999999</v>
      </c>
      <c r="M25" s="146">
        <f t="shared" si="0"/>
        <v>4</v>
      </c>
      <c r="N25" s="146">
        <f t="shared" si="2"/>
        <v>28</v>
      </c>
      <c r="O25" s="1"/>
      <c r="P25" s="1"/>
      <c r="Q25" s="1"/>
      <c r="R25" s="1"/>
      <c r="S25" s="1"/>
      <c r="T25" s="1"/>
      <c r="U25" s="1"/>
      <c r="V25" s="1"/>
      <c r="W25" s="222">
        <v>20</v>
      </c>
      <c r="X25" s="223">
        <v>203</v>
      </c>
      <c r="Y25" s="146">
        <f>30/3600*203</f>
        <v>1.6916666666666667</v>
      </c>
      <c r="Z25" s="146">
        <f t="shared" si="3"/>
        <v>33.833333333333336</v>
      </c>
      <c r="AA25" s="146"/>
      <c r="AB25" s="146"/>
    </row>
    <row r="26" spans="1:28">
      <c r="A26" s="146">
        <f t="shared" si="1"/>
        <v>0.20833333333333331</v>
      </c>
      <c r="B26" s="144">
        <v>44733</v>
      </c>
      <c r="C26" s="145">
        <v>0.44939814814814816</v>
      </c>
      <c r="D26" s="146">
        <v>207.1</v>
      </c>
      <c r="E26" s="146">
        <v>0</v>
      </c>
      <c r="F26" s="146">
        <v>0.1</v>
      </c>
      <c r="G26" s="146">
        <v>23.1</v>
      </c>
      <c r="H26" s="146">
        <v>23</v>
      </c>
      <c r="I26" s="146">
        <v>23.6</v>
      </c>
      <c r="J26" s="146">
        <v>20</v>
      </c>
      <c r="K26" s="146">
        <v>0.2</v>
      </c>
      <c r="L26" s="146">
        <v>1.544</v>
      </c>
      <c r="M26" s="146">
        <f t="shared" si="0"/>
        <v>4</v>
      </c>
      <c r="N26" s="146">
        <f t="shared" si="2"/>
        <v>30</v>
      </c>
      <c r="O26" s="1"/>
      <c r="P26" s="1"/>
      <c r="Q26" s="1"/>
      <c r="R26" s="1"/>
      <c r="S26" s="1"/>
      <c r="T26" s="1"/>
      <c r="U26" s="1"/>
      <c r="V26" s="1"/>
      <c r="Y26" s="146"/>
      <c r="Z26" s="146"/>
      <c r="AA26" s="146"/>
      <c r="AB26" s="146"/>
    </row>
    <row r="27" spans="1:28">
      <c r="A27" s="146">
        <f t="shared" si="1"/>
        <v>0.21666666666666665</v>
      </c>
      <c r="B27" s="144">
        <v>44733</v>
      </c>
      <c r="C27" s="145">
        <v>0.44974537037037038</v>
      </c>
      <c r="D27" s="146">
        <v>207.1</v>
      </c>
      <c r="E27" s="146">
        <v>0</v>
      </c>
      <c r="F27" s="146">
        <v>0.1</v>
      </c>
      <c r="G27" s="146">
        <v>23</v>
      </c>
      <c r="H27" s="146">
        <v>23.1</v>
      </c>
      <c r="I27" s="146">
        <v>23.7</v>
      </c>
      <c r="J27" s="146">
        <v>20</v>
      </c>
      <c r="K27" s="146">
        <v>0.2</v>
      </c>
      <c r="L27" s="146">
        <v>1.544</v>
      </c>
      <c r="M27" s="146">
        <f t="shared" si="0"/>
        <v>4</v>
      </c>
      <c r="N27" s="146">
        <f t="shared" si="2"/>
        <v>32</v>
      </c>
      <c r="O27" s="1"/>
      <c r="P27" s="1"/>
      <c r="Q27" s="1"/>
      <c r="R27" s="1"/>
      <c r="S27" s="1"/>
      <c r="T27" s="1"/>
      <c r="U27" s="1"/>
      <c r="V27" s="1"/>
      <c r="Y27" s="146"/>
      <c r="Z27" s="146"/>
      <c r="AA27" s="146"/>
      <c r="AB27" s="146"/>
    </row>
    <row r="28" spans="1:28">
      <c r="A28" s="146">
        <f t="shared" si="1"/>
        <v>0.22499999999999998</v>
      </c>
      <c r="B28" s="144">
        <v>44733</v>
      </c>
      <c r="C28" s="145">
        <v>0.45009259259259254</v>
      </c>
      <c r="D28" s="146">
        <v>207.1</v>
      </c>
      <c r="E28" s="146">
        <v>0</v>
      </c>
      <c r="F28" s="146">
        <v>0.1</v>
      </c>
      <c r="G28" s="146">
        <v>22.8</v>
      </c>
      <c r="H28" s="146">
        <v>23.2</v>
      </c>
      <c r="I28" s="146">
        <v>23.8</v>
      </c>
      <c r="J28" s="146">
        <v>20</v>
      </c>
      <c r="K28" s="146">
        <v>0.2</v>
      </c>
      <c r="L28" s="146">
        <v>1.544</v>
      </c>
      <c r="M28" s="146">
        <f t="shared" si="0"/>
        <v>4</v>
      </c>
      <c r="N28" s="146">
        <f t="shared" si="2"/>
        <v>34</v>
      </c>
      <c r="O28" s="1"/>
      <c r="P28" s="1"/>
      <c r="Q28" s="1"/>
      <c r="R28" s="1"/>
      <c r="S28" s="1"/>
      <c r="T28" s="1"/>
      <c r="U28" s="1"/>
      <c r="V28" s="1"/>
      <c r="Y28" s="146"/>
      <c r="Z28" s="146"/>
      <c r="AA28" s="146"/>
      <c r="AB28" s="146"/>
    </row>
    <row r="29" spans="1:28">
      <c r="A29" s="146">
        <f t="shared" si="1"/>
        <v>0.23333333333333331</v>
      </c>
      <c r="B29" s="144">
        <v>44733</v>
      </c>
      <c r="C29" s="145">
        <v>0.45043981481481482</v>
      </c>
      <c r="D29" s="146">
        <v>207.1</v>
      </c>
      <c r="E29" s="146">
        <v>0</v>
      </c>
      <c r="F29" s="146">
        <v>0.1</v>
      </c>
      <c r="G29" s="146">
        <v>22.9</v>
      </c>
      <c r="H29" s="146">
        <v>22.7</v>
      </c>
      <c r="I29" s="146">
        <v>23.8</v>
      </c>
      <c r="J29" s="146">
        <v>20</v>
      </c>
      <c r="K29" s="146">
        <v>0.2</v>
      </c>
      <c r="L29" s="146">
        <v>1.544</v>
      </c>
      <c r="M29" s="146">
        <f t="shared" si="0"/>
        <v>4</v>
      </c>
      <c r="N29" s="146">
        <f t="shared" si="2"/>
        <v>36</v>
      </c>
      <c r="O29" s="1"/>
      <c r="P29" s="1"/>
      <c r="Q29" s="1"/>
      <c r="R29" s="1"/>
      <c r="S29" s="1"/>
      <c r="T29" s="1"/>
      <c r="U29" s="1"/>
      <c r="V29" s="1"/>
      <c r="Y29" s="146"/>
      <c r="Z29" s="146"/>
      <c r="AA29" s="146"/>
      <c r="AB29" s="146"/>
    </row>
    <row r="30" spans="1:28">
      <c r="A30" s="146">
        <f t="shared" si="1"/>
        <v>0.24166666666666664</v>
      </c>
      <c r="B30" s="144">
        <v>44733</v>
      </c>
      <c r="C30" s="145">
        <v>0.45078703703703704</v>
      </c>
      <c r="D30" s="146">
        <v>207.1</v>
      </c>
      <c r="E30" s="146">
        <v>0</v>
      </c>
      <c r="F30" s="146">
        <v>0.1</v>
      </c>
      <c r="G30" s="146">
        <v>22.7</v>
      </c>
      <c r="H30" s="146">
        <v>23</v>
      </c>
      <c r="I30" s="146">
        <v>23.6</v>
      </c>
      <c r="J30" s="146">
        <v>20</v>
      </c>
      <c r="K30" s="146">
        <v>0.2</v>
      </c>
      <c r="L30" s="146">
        <v>1.544</v>
      </c>
      <c r="M30" s="146">
        <f t="shared" si="0"/>
        <v>4</v>
      </c>
      <c r="N30" s="146">
        <f t="shared" si="2"/>
        <v>38</v>
      </c>
      <c r="O30" s="1"/>
      <c r="P30" s="1"/>
      <c r="Q30" s="1"/>
      <c r="R30" s="1"/>
      <c r="S30" s="1"/>
      <c r="T30" s="1"/>
      <c r="U30" s="1"/>
      <c r="V30" s="1"/>
      <c r="Y30" s="146"/>
      <c r="Z30" s="146"/>
      <c r="AA30" s="146"/>
      <c r="AB30" s="146"/>
    </row>
    <row r="31" spans="1:28">
      <c r="A31" s="146">
        <f t="shared" si="1"/>
        <v>0.24999999999999997</v>
      </c>
      <c r="B31" s="144">
        <v>44733</v>
      </c>
      <c r="C31" s="145">
        <v>0.45113425925925926</v>
      </c>
      <c r="D31" s="146">
        <v>207.1</v>
      </c>
      <c r="E31" s="146">
        <v>0</v>
      </c>
      <c r="F31" s="146">
        <v>0.7</v>
      </c>
      <c r="G31" s="146">
        <v>22.6</v>
      </c>
      <c r="H31" s="146">
        <v>22.8</v>
      </c>
      <c r="I31" s="146">
        <v>23.7</v>
      </c>
      <c r="J31" s="146">
        <v>20</v>
      </c>
      <c r="K31" s="146">
        <v>0.2</v>
      </c>
      <c r="L31" s="146">
        <v>1.544</v>
      </c>
      <c r="M31" s="146">
        <f t="shared" si="0"/>
        <v>4</v>
      </c>
      <c r="N31" s="146">
        <f t="shared" si="2"/>
        <v>40</v>
      </c>
      <c r="O31" s="1"/>
      <c r="P31" s="1"/>
      <c r="Q31" s="1"/>
      <c r="R31" s="1"/>
      <c r="S31" s="1"/>
      <c r="T31" s="1"/>
      <c r="U31" s="1"/>
      <c r="V31" s="1"/>
      <c r="Y31" s="146"/>
      <c r="Z31" s="146"/>
      <c r="AA31" s="146"/>
      <c r="AB31" s="146"/>
    </row>
    <row r="32" spans="1:28">
      <c r="A32" s="146">
        <f t="shared" si="1"/>
        <v>0.2583333333333333</v>
      </c>
      <c r="B32" s="144">
        <v>44733</v>
      </c>
      <c r="C32" s="145">
        <v>0.45148148148148143</v>
      </c>
      <c r="D32" s="146">
        <v>207.1</v>
      </c>
      <c r="E32" s="146">
        <v>0</v>
      </c>
      <c r="F32" s="146">
        <v>0.7</v>
      </c>
      <c r="G32" s="146">
        <v>22.6</v>
      </c>
      <c r="H32" s="146">
        <v>22.3</v>
      </c>
      <c r="I32" s="146">
        <v>23.4</v>
      </c>
      <c r="J32" s="146">
        <v>20</v>
      </c>
      <c r="K32" s="146">
        <v>0.2</v>
      </c>
      <c r="L32" s="146">
        <v>1.5449999999999999</v>
      </c>
      <c r="M32" s="146">
        <f t="shared" si="0"/>
        <v>4</v>
      </c>
      <c r="N32" s="146">
        <f t="shared" si="2"/>
        <v>42</v>
      </c>
      <c r="O32" s="1"/>
      <c r="P32" s="1"/>
      <c r="Q32" s="1"/>
      <c r="R32" s="1"/>
      <c r="S32" s="1"/>
      <c r="T32" s="1"/>
      <c r="U32" s="1"/>
      <c r="V32" s="1"/>
      <c r="Y32" s="146"/>
      <c r="Z32" s="146"/>
      <c r="AA32" s="146"/>
      <c r="AB32" s="146"/>
    </row>
    <row r="33" spans="1:28">
      <c r="A33" s="146">
        <f t="shared" si="1"/>
        <v>0.26666666666666666</v>
      </c>
      <c r="B33" s="144">
        <v>44733</v>
      </c>
      <c r="C33" s="145">
        <v>0.4518287037037037</v>
      </c>
      <c r="D33" s="146">
        <v>207.1</v>
      </c>
      <c r="E33" s="146">
        <v>0</v>
      </c>
      <c r="F33" s="146">
        <v>0.7</v>
      </c>
      <c r="G33" s="146">
        <v>22.6</v>
      </c>
      <c r="H33" s="146">
        <v>22.8</v>
      </c>
      <c r="I33" s="146">
        <v>23</v>
      </c>
      <c r="J33" s="146">
        <v>20</v>
      </c>
      <c r="K33" s="146">
        <v>0.2</v>
      </c>
      <c r="L33" s="146">
        <v>1.5449999999999999</v>
      </c>
      <c r="M33" s="146">
        <f t="shared" si="0"/>
        <v>4</v>
      </c>
      <c r="N33" s="146">
        <f t="shared" si="2"/>
        <v>44</v>
      </c>
      <c r="O33" s="1"/>
      <c r="P33" s="1"/>
      <c r="Q33" s="1"/>
      <c r="R33" s="1"/>
      <c r="S33" s="1"/>
      <c r="T33" s="1"/>
      <c r="U33" s="1"/>
      <c r="V33" s="1"/>
      <c r="Y33" s="146"/>
      <c r="Z33" s="146"/>
      <c r="AA33" s="146"/>
      <c r="AB33" s="146"/>
    </row>
    <row r="34" spans="1:28">
      <c r="A34" s="146">
        <f t="shared" si="1"/>
        <v>0.27500000000000002</v>
      </c>
      <c r="B34" s="144">
        <v>44733</v>
      </c>
      <c r="C34" s="145">
        <v>0.45217592592592593</v>
      </c>
      <c r="D34" s="146">
        <v>207.1</v>
      </c>
      <c r="E34" s="146">
        <v>0</v>
      </c>
      <c r="F34" s="146">
        <v>0.7</v>
      </c>
      <c r="G34" s="146">
        <v>22.6</v>
      </c>
      <c r="H34" s="146">
        <v>22.5</v>
      </c>
      <c r="I34" s="146">
        <v>23.4</v>
      </c>
      <c r="J34" s="146">
        <v>20</v>
      </c>
      <c r="K34" s="146">
        <v>0.2</v>
      </c>
      <c r="L34" s="146">
        <v>1.5449999999999999</v>
      </c>
      <c r="M34" s="146">
        <f t="shared" si="0"/>
        <v>4</v>
      </c>
      <c r="N34" s="146">
        <f t="shared" si="2"/>
        <v>46</v>
      </c>
      <c r="O34" s="1"/>
      <c r="P34" s="1"/>
      <c r="Q34" s="1"/>
      <c r="R34" s="1"/>
      <c r="S34" s="1"/>
      <c r="T34" s="1"/>
      <c r="U34" s="1"/>
      <c r="V34" s="1"/>
      <c r="Y34" s="146"/>
      <c r="Z34" s="146"/>
      <c r="AA34" s="146"/>
      <c r="AB34" s="146"/>
    </row>
    <row r="35" spans="1:28">
      <c r="A35" s="146">
        <f t="shared" si="1"/>
        <v>0.28333333333333338</v>
      </c>
      <c r="B35" s="144">
        <v>44733</v>
      </c>
      <c r="C35" s="145">
        <v>0.45252314814814815</v>
      </c>
      <c r="D35" s="146">
        <v>206.4</v>
      </c>
      <c r="E35" s="146">
        <v>0</v>
      </c>
      <c r="F35" s="146">
        <v>0.7</v>
      </c>
      <c r="G35" s="146">
        <v>22.5</v>
      </c>
      <c r="H35" s="146">
        <v>22.8</v>
      </c>
      <c r="I35" s="146">
        <v>23.5</v>
      </c>
      <c r="J35" s="146">
        <v>20</v>
      </c>
      <c r="K35" s="146">
        <v>0.2</v>
      </c>
      <c r="L35" s="146">
        <v>1.5449999999999999</v>
      </c>
      <c r="M35" s="146">
        <f t="shared" si="0"/>
        <v>4</v>
      </c>
      <c r="N35" s="146">
        <f t="shared" si="2"/>
        <v>48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</row>
    <row r="36" spans="1:28">
      <c r="A36" s="146">
        <f t="shared" si="1"/>
        <v>0.29166666666666674</v>
      </c>
      <c r="B36" s="144">
        <v>44733</v>
      </c>
      <c r="C36" s="145">
        <v>0.45287037037037042</v>
      </c>
      <c r="D36" s="146">
        <v>206.4</v>
      </c>
      <c r="E36" s="146">
        <v>0</v>
      </c>
      <c r="F36" s="146">
        <v>0.7</v>
      </c>
      <c r="G36" s="146">
        <v>22.6</v>
      </c>
      <c r="H36" s="146">
        <v>22.2</v>
      </c>
      <c r="I36" s="146">
        <v>23.4</v>
      </c>
      <c r="J36" s="146">
        <v>20</v>
      </c>
      <c r="K36" s="146">
        <v>0.2</v>
      </c>
      <c r="L36" s="146">
        <v>1.5449999999999999</v>
      </c>
      <c r="M36" s="146">
        <f t="shared" si="0"/>
        <v>4</v>
      </c>
      <c r="N36" s="146">
        <f t="shared" si="2"/>
        <v>50</v>
      </c>
      <c r="O36" s="1"/>
      <c r="P36" s="1"/>
      <c r="Q36" s="1"/>
      <c r="R36" s="1"/>
      <c r="S36" s="1"/>
      <c r="T36" s="1"/>
      <c r="U36" s="1"/>
      <c r="V36" s="1"/>
      <c r="Y36" s="146"/>
      <c r="Z36" s="1"/>
    </row>
    <row r="37" spans="1:28">
      <c r="A37" s="146">
        <f t="shared" si="1"/>
        <v>0.3000000000000001</v>
      </c>
      <c r="B37" s="144">
        <v>44733</v>
      </c>
      <c r="C37" s="145">
        <v>0.45321759259259259</v>
      </c>
      <c r="D37" s="146">
        <v>206.4</v>
      </c>
      <c r="E37" s="146">
        <v>0</v>
      </c>
      <c r="F37" s="146">
        <v>0.7</v>
      </c>
      <c r="G37" s="146">
        <v>22.5</v>
      </c>
      <c r="H37" s="146">
        <v>22.3</v>
      </c>
      <c r="I37" s="146">
        <v>23.1</v>
      </c>
      <c r="J37" s="146">
        <v>20</v>
      </c>
      <c r="K37" s="146">
        <v>0.2</v>
      </c>
      <c r="L37" s="146">
        <v>1.5449999999999999</v>
      </c>
      <c r="M37" s="146">
        <f t="shared" si="0"/>
        <v>4</v>
      </c>
      <c r="N37" s="146">
        <f t="shared" si="2"/>
        <v>52</v>
      </c>
      <c r="O37" s="1"/>
      <c r="P37" s="1"/>
      <c r="Q37" s="1"/>
      <c r="R37" s="1"/>
      <c r="S37" s="1"/>
      <c r="T37" s="1"/>
      <c r="U37" s="1"/>
      <c r="V37" s="1"/>
      <c r="Y37" s="146"/>
      <c r="Z37" s="1"/>
    </row>
    <row r="38" spans="1:28">
      <c r="A38" s="146">
        <f t="shared" si="1"/>
        <v>0.30833333333333346</v>
      </c>
      <c r="B38" s="144">
        <v>44733</v>
      </c>
      <c r="C38" s="145">
        <v>0.45356481481481481</v>
      </c>
      <c r="D38" s="146">
        <v>206.4</v>
      </c>
      <c r="E38" s="146">
        <v>0</v>
      </c>
      <c r="F38" s="146">
        <v>0.7</v>
      </c>
      <c r="G38" s="146">
        <v>22.4</v>
      </c>
      <c r="H38" s="146">
        <v>22.6</v>
      </c>
      <c r="I38" s="146">
        <v>23.4</v>
      </c>
      <c r="J38" s="146">
        <v>20</v>
      </c>
      <c r="K38" s="146">
        <v>0.2</v>
      </c>
      <c r="L38" s="146">
        <v>1.546</v>
      </c>
      <c r="M38" s="146">
        <f t="shared" si="0"/>
        <v>4</v>
      </c>
      <c r="N38" s="146">
        <f t="shared" si="2"/>
        <v>54</v>
      </c>
      <c r="O38" s="1"/>
      <c r="P38" s="1"/>
      <c r="Q38" s="1"/>
      <c r="R38" s="1"/>
      <c r="S38" s="1"/>
      <c r="T38" s="1"/>
      <c r="U38" s="1"/>
      <c r="V38" s="1"/>
      <c r="Y38" s="146"/>
      <c r="Z38" s="1"/>
    </row>
    <row r="39" spans="1:28">
      <c r="A39" s="146">
        <f t="shared" si="1"/>
        <v>0.31666666666666682</v>
      </c>
      <c r="B39" s="144">
        <v>44733</v>
      </c>
      <c r="C39" s="145">
        <v>0.45391203703703703</v>
      </c>
      <c r="D39" s="146">
        <v>206.4</v>
      </c>
      <c r="E39" s="146">
        <v>0</v>
      </c>
      <c r="F39" s="146">
        <v>0.7</v>
      </c>
      <c r="G39" s="146">
        <v>22.4</v>
      </c>
      <c r="H39" s="146">
        <v>22.5</v>
      </c>
      <c r="I39" s="146">
        <v>23.4</v>
      </c>
      <c r="J39" s="146">
        <v>20</v>
      </c>
      <c r="K39" s="146">
        <v>0.2</v>
      </c>
      <c r="L39" s="146">
        <v>1.546</v>
      </c>
      <c r="M39" s="146">
        <f t="shared" si="0"/>
        <v>4</v>
      </c>
      <c r="N39" s="146">
        <f t="shared" si="2"/>
        <v>56</v>
      </c>
      <c r="O39" s="1"/>
      <c r="P39" s="1"/>
      <c r="Q39" s="1"/>
      <c r="R39" s="1"/>
      <c r="S39" s="1"/>
      <c r="T39" s="1"/>
      <c r="U39" s="1"/>
      <c r="V39" s="1"/>
      <c r="Y39" s="146"/>
      <c r="Z39" s="1"/>
    </row>
    <row r="40" spans="1:28">
      <c r="A40" s="146">
        <f t="shared" si="1"/>
        <v>0.32500000000000018</v>
      </c>
      <c r="B40" s="144">
        <v>44733</v>
      </c>
      <c r="C40" s="145">
        <v>0.45425925925925931</v>
      </c>
      <c r="D40" s="146">
        <v>206.4</v>
      </c>
      <c r="E40" s="146">
        <v>0</v>
      </c>
      <c r="F40" s="146">
        <v>0.7</v>
      </c>
      <c r="G40" s="146">
        <v>22.2</v>
      </c>
      <c r="H40" s="146">
        <v>22.5</v>
      </c>
      <c r="I40" s="146">
        <v>23.1</v>
      </c>
      <c r="J40" s="146">
        <v>20</v>
      </c>
      <c r="K40" s="146">
        <v>0.2</v>
      </c>
      <c r="L40" s="146">
        <v>1.546</v>
      </c>
      <c r="M40" s="146">
        <f t="shared" si="0"/>
        <v>4</v>
      </c>
      <c r="N40" s="146">
        <f t="shared" si="2"/>
        <v>58</v>
      </c>
      <c r="O40" s="1"/>
      <c r="P40" s="1"/>
      <c r="Q40" s="1"/>
      <c r="R40" s="1"/>
      <c r="S40" s="1"/>
      <c r="T40" s="1"/>
      <c r="U40" s="1"/>
      <c r="V40" s="1"/>
      <c r="Y40" s="146"/>
      <c r="Z40" s="1"/>
    </row>
    <row r="41" spans="1:28">
      <c r="A41" s="146">
        <f t="shared" si="1"/>
        <v>0.33333333333333354</v>
      </c>
      <c r="B41" s="144">
        <v>44733</v>
      </c>
      <c r="C41" s="145">
        <v>0.45460648148148147</v>
      </c>
      <c r="D41" s="146">
        <v>206.4</v>
      </c>
      <c r="E41" s="146">
        <v>0</v>
      </c>
      <c r="F41" s="146">
        <v>0.7</v>
      </c>
      <c r="G41" s="146">
        <v>22.3</v>
      </c>
      <c r="H41" s="146">
        <v>22.4</v>
      </c>
      <c r="I41" s="146">
        <v>22.9</v>
      </c>
      <c r="J41" s="146">
        <v>20</v>
      </c>
      <c r="K41" s="146">
        <v>0.2</v>
      </c>
      <c r="L41" s="146">
        <v>1.546</v>
      </c>
      <c r="M41" s="146">
        <f t="shared" si="0"/>
        <v>4</v>
      </c>
      <c r="N41" s="146">
        <f t="shared" si="2"/>
        <v>60</v>
      </c>
      <c r="O41" s="1"/>
      <c r="P41" s="1"/>
      <c r="Q41" s="1"/>
      <c r="R41" s="1"/>
      <c r="S41" s="1"/>
      <c r="T41" s="1"/>
      <c r="U41" s="1"/>
      <c r="V41" s="1"/>
      <c r="Y41" s="146"/>
      <c r="Z41" s="1"/>
    </row>
    <row r="42" spans="1:28">
      <c r="A42" s="146">
        <f t="shared" si="1"/>
        <v>0.3416666666666669</v>
      </c>
      <c r="B42" s="144">
        <v>44733</v>
      </c>
      <c r="C42" s="145">
        <v>0.45495370370370369</v>
      </c>
      <c r="D42" s="146">
        <v>205.8</v>
      </c>
      <c r="E42" s="146">
        <v>0</v>
      </c>
      <c r="F42" s="146">
        <v>0.7</v>
      </c>
      <c r="G42" s="146">
        <v>22.3</v>
      </c>
      <c r="H42" s="146">
        <v>22.2</v>
      </c>
      <c r="I42" s="146">
        <v>23.2</v>
      </c>
      <c r="J42" s="146">
        <v>20</v>
      </c>
      <c r="K42" s="146">
        <v>0.2</v>
      </c>
      <c r="L42" s="146">
        <v>1.546</v>
      </c>
      <c r="M42" s="146">
        <f t="shared" si="0"/>
        <v>4</v>
      </c>
      <c r="N42" s="146">
        <f t="shared" si="2"/>
        <v>62</v>
      </c>
      <c r="O42" s="1"/>
      <c r="P42" s="1"/>
      <c r="Q42" s="1"/>
      <c r="R42" s="1"/>
      <c r="S42" s="1"/>
      <c r="T42" s="1"/>
      <c r="U42" s="1"/>
      <c r="V42" s="1"/>
      <c r="Y42" s="146"/>
      <c r="Z42" s="1"/>
    </row>
    <row r="43" spans="1:28">
      <c r="A43" s="146">
        <f t="shared" si="1"/>
        <v>0.35000000000000026</v>
      </c>
      <c r="B43" s="144">
        <v>44733</v>
      </c>
      <c r="C43" s="145">
        <v>0.45531250000000001</v>
      </c>
      <c r="D43" s="146">
        <v>205.8</v>
      </c>
      <c r="E43" s="146">
        <v>0</v>
      </c>
      <c r="F43" s="146">
        <v>0.7</v>
      </c>
      <c r="G43" s="146">
        <v>22.2</v>
      </c>
      <c r="H43" s="146">
        <v>22.4</v>
      </c>
      <c r="I43" s="146">
        <v>22.9</v>
      </c>
      <c r="J43" s="146">
        <v>20</v>
      </c>
      <c r="K43" s="146">
        <v>0.2</v>
      </c>
      <c r="L43" s="146">
        <v>1.546</v>
      </c>
      <c r="M43" s="146">
        <f t="shared" si="0"/>
        <v>4</v>
      </c>
      <c r="N43" s="146">
        <f t="shared" si="2"/>
        <v>64</v>
      </c>
      <c r="O43" s="1"/>
      <c r="P43" s="1"/>
      <c r="Q43" s="1"/>
      <c r="R43" s="1"/>
      <c r="S43" s="1"/>
      <c r="T43" s="1"/>
      <c r="U43" s="1"/>
      <c r="V43" s="1"/>
      <c r="Y43" s="146"/>
      <c r="Z43" s="1"/>
    </row>
    <row r="44" spans="1:28">
      <c r="A44" s="146">
        <f t="shared" si="1"/>
        <v>0.35833333333333361</v>
      </c>
      <c r="B44" s="144">
        <v>44733</v>
      </c>
      <c r="C44" s="145">
        <v>0.45565972222222223</v>
      </c>
      <c r="D44" s="146">
        <v>205.8</v>
      </c>
      <c r="E44" s="146">
        <v>0</v>
      </c>
      <c r="F44" s="146">
        <v>1.3</v>
      </c>
      <c r="G44" s="146">
        <v>22.2</v>
      </c>
      <c r="H44" s="146">
        <v>22.2</v>
      </c>
      <c r="I44" s="146">
        <v>23</v>
      </c>
      <c r="J44" s="146">
        <v>20</v>
      </c>
      <c r="K44" s="146">
        <v>0.2</v>
      </c>
      <c r="L44" s="146">
        <v>1.5469999999999999</v>
      </c>
      <c r="M44" s="146">
        <f t="shared" si="0"/>
        <v>4</v>
      </c>
      <c r="N44" s="146">
        <f t="shared" si="2"/>
        <v>66</v>
      </c>
      <c r="O44" s="1"/>
      <c r="P44" s="1"/>
      <c r="Q44" s="1"/>
      <c r="R44" s="1"/>
      <c r="S44" s="1"/>
      <c r="T44" s="1"/>
      <c r="U44" s="1"/>
      <c r="V44" s="1"/>
      <c r="Y44" s="146"/>
      <c r="Z44" s="1"/>
    </row>
    <row r="45" spans="1:28">
      <c r="A45" s="146">
        <f t="shared" si="1"/>
        <v>0.36666666666666697</v>
      </c>
      <c r="B45" s="144">
        <v>44733</v>
      </c>
      <c r="C45" s="145">
        <v>0.4560069444444444</v>
      </c>
      <c r="D45" s="146">
        <v>205.8</v>
      </c>
      <c r="E45" s="146">
        <v>0</v>
      </c>
      <c r="F45" s="146">
        <v>1.3</v>
      </c>
      <c r="G45" s="146">
        <v>22.2</v>
      </c>
      <c r="H45" s="146">
        <v>22.3</v>
      </c>
      <c r="I45" s="146">
        <v>23</v>
      </c>
      <c r="J45" s="146">
        <v>20</v>
      </c>
      <c r="K45" s="146">
        <v>0.2</v>
      </c>
      <c r="L45" s="146">
        <v>1.5469999999999999</v>
      </c>
      <c r="M45" s="146">
        <f t="shared" si="0"/>
        <v>4</v>
      </c>
      <c r="N45" s="146">
        <f t="shared" si="2"/>
        <v>68</v>
      </c>
      <c r="O45" s="1"/>
      <c r="P45" s="1"/>
      <c r="Q45" s="1"/>
      <c r="R45" s="1"/>
      <c r="S45" s="1"/>
      <c r="T45" s="1"/>
      <c r="U45" s="1"/>
      <c r="V45" s="1"/>
      <c r="Y45" s="146"/>
      <c r="Z45" s="1"/>
    </row>
    <row r="46" spans="1:28">
      <c r="A46" s="146">
        <f t="shared" si="1"/>
        <v>0.37500000000000033</v>
      </c>
      <c r="B46" s="144">
        <v>44733</v>
      </c>
      <c r="C46" s="145">
        <v>0.45635416666666667</v>
      </c>
      <c r="D46" s="146">
        <v>205.1</v>
      </c>
      <c r="E46" s="146">
        <v>0</v>
      </c>
      <c r="F46" s="146">
        <v>1.3</v>
      </c>
      <c r="G46" s="146">
        <v>22.1</v>
      </c>
      <c r="H46" s="146">
        <v>22.3</v>
      </c>
      <c r="I46" s="146">
        <v>22.9</v>
      </c>
      <c r="J46" s="146">
        <v>20</v>
      </c>
      <c r="K46" s="146">
        <v>0.2</v>
      </c>
      <c r="L46" s="146">
        <v>1.5469999999999999</v>
      </c>
      <c r="M46" s="146">
        <f t="shared" si="0"/>
        <v>4</v>
      </c>
      <c r="N46" s="146">
        <f t="shared" si="2"/>
        <v>70</v>
      </c>
      <c r="O46" s="1"/>
      <c r="P46" s="1"/>
      <c r="Q46" s="1"/>
      <c r="R46" s="1"/>
      <c r="S46" s="1"/>
      <c r="T46" s="1"/>
      <c r="U46" s="1"/>
      <c r="V46" s="1"/>
      <c r="Y46" s="146"/>
      <c r="Z46" s="1"/>
    </row>
    <row r="47" spans="1:28">
      <c r="A47" s="146">
        <f t="shared" si="1"/>
        <v>0.38333333333333369</v>
      </c>
      <c r="B47" s="144">
        <v>44733</v>
      </c>
      <c r="C47" s="145">
        <v>0.45670138888888889</v>
      </c>
      <c r="D47" s="146">
        <v>205.8</v>
      </c>
      <c r="E47" s="146">
        <v>0</v>
      </c>
      <c r="F47" s="146">
        <v>1.3</v>
      </c>
      <c r="G47" s="146">
        <v>22</v>
      </c>
      <c r="H47" s="146">
        <v>22.2</v>
      </c>
      <c r="I47" s="146">
        <v>23.1</v>
      </c>
      <c r="J47" s="146">
        <v>20</v>
      </c>
      <c r="K47" s="146">
        <v>0.2</v>
      </c>
      <c r="L47" s="146">
        <v>1.5469999999999999</v>
      </c>
      <c r="M47" s="146">
        <f t="shared" si="0"/>
        <v>4</v>
      </c>
      <c r="N47" s="146">
        <f t="shared" si="2"/>
        <v>72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44733</v>
      </c>
      <c r="C48" s="145">
        <v>0.45704861111111111</v>
      </c>
      <c r="D48" s="146">
        <v>205.8</v>
      </c>
      <c r="E48" s="146">
        <v>0</v>
      </c>
      <c r="F48" s="146">
        <v>1.3</v>
      </c>
      <c r="G48" s="146">
        <v>22</v>
      </c>
      <c r="H48" s="146">
        <v>22.1</v>
      </c>
      <c r="I48" s="146">
        <v>22.9</v>
      </c>
      <c r="J48" s="146">
        <v>20</v>
      </c>
      <c r="K48" s="146">
        <v>0.2</v>
      </c>
      <c r="L48" s="146">
        <v>1.5469999999999999</v>
      </c>
      <c r="M48" s="146">
        <f t="shared" si="0"/>
        <v>4</v>
      </c>
      <c r="N48" s="146">
        <f t="shared" si="2"/>
        <v>74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44733</v>
      </c>
      <c r="C49" s="145">
        <v>0.45739583333333328</v>
      </c>
      <c r="D49" s="146">
        <v>205.8</v>
      </c>
      <c r="E49" s="146">
        <v>0</v>
      </c>
      <c r="F49" s="146">
        <v>1.3</v>
      </c>
      <c r="G49" s="146">
        <v>22</v>
      </c>
      <c r="H49" s="146">
        <v>22.1</v>
      </c>
      <c r="I49" s="146">
        <v>22.9</v>
      </c>
      <c r="J49" s="146">
        <v>20</v>
      </c>
      <c r="K49" s="146">
        <v>0.2</v>
      </c>
      <c r="L49" s="146">
        <v>1.5469999999999999</v>
      </c>
      <c r="M49" s="146">
        <f t="shared" si="0"/>
        <v>4</v>
      </c>
      <c r="N49" s="146">
        <f t="shared" si="2"/>
        <v>76</v>
      </c>
      <c r="Y49" s="146"/>
      <c r="Z49" s="1"/>
    </row>
    <row r="50" spans="1:26">
      <c r="A50" s="146">
        <f t="shared" si="1"/>
        <v>0.40833333333333377</v>
      </c>
      <c r="B50" s="144">
        <v>44733</v>
      </c>
      <c r="C50" s="145">
        <v>0.45774305555555556</v>
      </c>
      <c r="D50" s="146">
        <v>205.8</v>
      </c>
      <c r="E50" s="146">
        <v>0</v>
      </c>
      <c r="F50" s="146">
        <v>1.3</v>
      </c>
      <c r="G50" s="146">
        <v>22</v>
      </c>
      <c r="H50" s="146">
        <v>22.1</v>
      </c>
      <c r="I50" s="146">
        <v>22.8</v>
      </c>
      <c r="J50" s="146">
        <v>20</v>
      </c>
      <c r="K50" s="146">
        <v>0.2</v>
      </c>
      <c r="L50" s="146">
        <v>1.548</v>
      </c>
      <c r="M50" s="146">
        <f t="shared" si="0"/>
        <v>4</v>
      </c>
      <c r="N50" s="146">
        <f t="shared" si="2"/>
        <v>78</v>
      </c>
      <c r="Y50" s="146"/>
      <c r="Z50" s="1"/>
    </row>
    <row r="51" spans="1:26">
      <c r="A51" s="146">
        <f t="shared" si="1"/>
        <v>0.41666666666666713</v>
      </c>
      <c r="B51" s="144">
        <v>44733</v>
      </c>
      <c r="C51" s="145">
        <v>0.45809027777777778</v>
      </c>
      <c r="D51" s="146">
        <v>205.8</v>
      </c>
      <c r="E51" s="146">
        <v>0</v>
      </c>
      <c r="F51" s="146">
        <v>1.3</v>
      </c>
      <c r="G51" s="146">
        <v>21.9</v>
      </c>
      <c r="H51" s="146">
        <v>22.1</v>
      </c>
      <c r="I51" s="146">
        <v>22.8</v>
      </c>
      <c r="J51" s="146">
        <v>20</v>
      </c>
      <c r="K51" s="146">
        <v>0.2</v>
      </c>
      <c r="L51" s="146">
        <v>1.548</v>
      </c>
      <c r="M51" s="146">
        <f t="shared" si="0"/>
        <v>4</v>
      </c>
      <c r="N51" s="146">
        <f t="shared" si="2"/>
        <v>80</v>
      </c>
      <c r="Y51" s="146"/>
      <c r="Z51" s="1"/>
    </row>
    <row r="52" spans="1:26">
      <c r="A52" s="146">
        <f t="shared" si="1"/>
        <v>0.42500000000000049</v>
      </c>
      <c r="B52" s="144">
        <v>44733</v>
      </c>
      <c r="C52" s="145">
        <v>0.4584375</v>
      </c>
      <c r="D52" s="146">
        <v>205.8</v>
      </c>
      <c r="E52" s="146">
        <v>0</v>
      </c>
      <c r="F52" s="146">
        <v>1.3</v>
      </c>
      <c r="G52" s="146">
        <v>22</v>
      </c>
      <c r="H52" s="146">
        <v>22.1</v>
      </c>
      <c r="I52" s="146">
        <v>22.8</v>
      </c>
      <c r="J52" s="146">
        <v>20</v>
      </c>
      <c r="K52" s="146">
        <v>0.2</v>
      </c>
      <c r="L52" s="146">
        <v>1.548</v>
      </c>
      <c r="M52" s="146">
        <f t="shared" si="0"/>
        <v>4</v>
      </c>
      <c r="N52" s="146">
        <f t="shared" si="2"/>
        <v>82</v>
      </c>
      <c r="Y52" s="146"/>
      <c r="Z52" s="1"/>
    </row>
    <row r="53" spans="1:26">
      <c r="A53" s="146">
        <f t="shared" si="1"/>
        <v>0.43333333333333385</v>
      </c>
      <c r="B53" s="144">
        <v>44733</v>
      </c>
      <c r="C53" s="145">
        <v>0.45878472222222227</v>
      </c>
      <c r="D53" s="146">
        <v>205.8</v>
      </c>
      <c r="E53" s="146">
        <v>0</v>
      </c>
      <c r="F53" s="146">
        <v>1.3</v>
      </c>
      <c r="G53" s="146">
        <v>21.8</v>
      </c>
      <c r="H53" s="146">
        <v>22</v>
      </c>
      <c r="I53" s="146">
        <v>22.6</v>
      </c>
      <c r="J53" s="146">
        <v>20</v>
      </c>
      <c r="K53" s="146">
        <v>0.2</v>
      </c>
      <c r="L53" s="146">
        <v>1.548</v>
      </c>
      <c r="M53" s="146">
        <f t="shared" si="0"/>
        <v>4</v>
      </c>
      <c r="N53" s="146">
        <f t="shared" si="2"/>
        <v>84</v>
      </c>
      <c r="Y53" s="1"/>
      <c r="Z53" s="1"/>
    </row>
    <row r="54" spans="1:26">
      <c r="A54" s="146">
        <f t="shared" si="1"/>
        <v>0.44166666666666721</v>
      </c>
      <c r="B54" s="144">
        <v>44733</v>
      </c>
      <c r="C54" s="145">
        <v>0.45913194444444444</v>
      </c>
      <c r="D54" s="146">
        <v>205.1</v>
      </c>
      <c r="E54" s="146">
        <v>0</v>
      </c>
      <c r="F54" s="146">
        <v>1.3</v>
      </c>
      <c r="G54" s="146">
        <v>21.9</v>
      </c>
      <c r="H54" s="146">
        <v>22</v>
      </c>
      <c r="I54" s="146">
        <v>22.6</v>
      </c>
      <c r="J54" s="146">
        <v>20</v>
      </c>
      <c r="K54" s="146">
        <v>0.2</v>
      </c>
      <c r="L54" s="146">
        <v>1.548</v>
      </c>
      <c r="M54" s="146">
        <f t="shared" si="0"/>
        <v>4</v>
      </c>
      <c r="N54" s="146">
        <f t="shared" si="2"/>
        <v>86</v>
      </c>
      <c r="Y54" s="1"/>
      <c r="Z54" s="1"/>
    </row>
    <row r="55" spans="1:26">
      <c r="A55" s="146">
        <f t="shared" si="1"/>
        <v>0.45000000000000057</v>
      </c>
      <c r="B55" s="144">
        <v>44733</v>
      </c>
      <c r="C55" s="145">
        <v>0.45947916666666666</v>
      </c>
      <c r="D55" s="146">
        <v>205.1</v>
      </c>
      <c r="E55" s="146">
        <v>0</v>
      </c>
      <c r="F55" s="146">
        <v>2</v>
      </c>
      <c r="G55" s="146">
        <v>21.8</v>
      </c>
      <c r="H55" s="146">
        <v>21.9</v>
      </c>
      <c r="I55" s="146">
        <v>22.6</v>
      </c>
      <c r="J55" s="146">
        <v>20</v>
      </c>
      <c r="K55" s="146">
        <v>0.2</v>
      </c>
      <c r="L55" s="146">
        <v>1.548</v>
      </c>
      <c r="M55" s="146">
        <f t="shared" si="0"/>
        <v>4</v>
      </c>
      <c r="N55" s="146">
        <f t="shared" si="2"/>
        <v>88</v>
      </c>
      <c r="Y55" s="1"/>
      <c r="Z55" s="1"/>
    </row>
    <row r="56" spans="1:26">
      <c r="A56" s="146">
        <f t="shared" si="1"/>
        <v>0.45833333333333393</v>
      </c>
      <c r="B56" s="144">
        <v>44733</v>
      </c>
      <c r="C56" s="145">
        <v>0.45982638888888888</v>
      </c>
      <c r="D56" s="146">
        <v>205.1</v>
      </c>
      <c r="E56" s="146">
        <v>0</v>
      </c>
      <c r="F56" s="146">
        <v>2</v>
      </c>
      <c r="G56" s="146">
        <v>21.8</v>
      </c>
      <c r="H56" s="146">
        <v>22</v>
      </c>
      <c r="I56" s="146">
        <v>22.5</v>
      </c>
      <c r="J56" s="146">
        <v>20</v>
      </c>
      <c r="K56" s="146">
        <v>0.2</v>
      </c>
      <c r="L56" s="146">
        <v>1.5489999999999999</v>
      </c>
      <c r="M56" s="146">
        <f t="shared" si="0"/>
        <v>4</v>
      </c>
      <c r="N56" s="146">
        <f t="shared" si="2"/>
        <v>90</v>
      </c>
    </row>
    <row r="57" spans="1:26">
      <c r="A57" s="146">
        <f t="shared" si="1"/>
        <v>0.46666666666666728</v>
      </c>
      <c r="B57" s="144">
        <v>44733</v>
      </c>
      <c r="C57" s="145">
        <v>0.46017361111111116</v>
      </c>
      <c r="D57" s="146">
        <v>205.1</v>
      </c>
      <c r="E57" s="146">
        <v>0</v>
      </c>
      <c r="F57" s="146">
        <v>2</v>
      </c>
      <c r="G57" s="146">
        <v>21.8</v>
      </c>
      <c r="H57" s="146">
        <v>22</v>
      </c>
      <c r="I57" s="146">
        <v>22.6</v>
      </c>
      <c r="J57" s="146">
        <v>20</v>
      </c>
      <c r="K57" s="146">
        <v>0.2</v>
      </c>
      <c r="L57" s="146">
        <v>1.5489999999999999</v>
      </c>
      <c r="M57" s="146">
        <f t="shared" si="0"/>
        <v>4</v>
      </c>
      <c r="N57" s="146">
        <f t="shared" si="2"/>
        <v>92</v>
      </c>
    </row>
    <row r="58" spans="1:26">
      <c r="A58" s="146">
        <f t="shared" si="1"/>
        <v>0.47500000000000064</v>
      </c>
      <c r="B58" s="144">
        <v>44733</v>
      </c>
      <c r="C58" s="145">
        <v>0.46052083333333332</v>
      </c>
      <c r="D58" s="146">
        <v>204.4</v>
      </c>
      <c r="E58" s="146">
        <v>0</v>
      </c>
      <c r="F58" s="146">
        <v>2</v>
      </c>
      <c r="G58" s="146">
        <v>21.7</v>
      </c>
      <c r="H58" s="146">
        <v>21.9</v>
      </c>
      <c r="I58" s="146">
        <v>22.6</v>
      </c>
      <c r="J58" s="146">
        <v>20</v>
      </c>
      <c r="K58" s="146">
        <v>0.2</v>
      </c>
      <c r="L58" s="146">
        <v>1.5489999999999999</v>
      </c>
      <c r="M58" s="146">
        <f t="shared" si="0"/>
        <v>4</v>
      </c>
      <c r="N58" s="146">
        <f t="shared" si="2"/>
        <v>94</v>
      </c>
    </row>
    <row r="59" spans="1:26">
      <c r="A59" s="146">
        <f t="shared" si="1"/>
        <v>0.483333333333334</v>
      </c>
      <c r="B59" s="144">
        <v>44733</v>
      </c>
      <c r="C59" s="145">
        <v>0.46086805555555554</v>
      </c>
      <c r="D59" s="146">
        <v>204.4</v>
      </c>
      <c r="E59" s="146">
        <v>0</v>
      </c>
      <c r="F59" s="146">
        <v>2</v>
      </c>
      <c r="G59" s="146">
        <v>21.7</v>
      </c>
      <c r="H59" s="146">
        <v>21.9</v>
      </c>
      <c r="I59" s="146">
        <v>22.5</v>
      </c>
      <c r="J59" s="146">
        <v>20</v>
      </c>
      <c r="K59" s="146">
        <v>0.2</v>
      </c>
      <c r="L59" s="146">
        <v>1.5489999999999999</v>
      </c>
      <c r="M59" s="146">
        <f t="shared" si="0"/>
        <v>4</v>
      </c>
      <c r="N59" s="146">
        <f t="shared" si="2"/>
        <v>96</v>
      </c>
    </row>
    <row r="60" spans="1:26">
      <c r="A60" s="146">
        <f t="shared" si="1"/>
        <v>0.49166666666666736</v>
      </c>
      <c r="B60" s="144">
        <v>44733</v>
      </c>
      <c r="C60" s="145">
        <v>0.46121527777777777</v>
      </c>
      <c r="D60" s="146">
        <v>204.4</v>
      </c>
      <c r="E60" s="146">
        <v>0</v>
      </c>
      <c r="F60" s="146">
        <v>2</v>
      </c>
      <c r="G60" s="146">
        <v>21.7</v>
      </c>
      <c r="H60" s="146">
        <v>21.8</v>
      </c>
      <c r="I60" s="146">
        <v>22.6</v>
      </c>
      <c r="J60" s="146">
        <v>20</v>
      </c>
      <c r="K60" s="146">
        <v>0.2</v>
      </c>
      <c r="L60" s="146">
        <v>1.5489999999999999</v>
      </c>
      <c r="M60" s="146">
        <f t="shared" si="0"/>
        <v>4</v>
      </c>
      <c r="N60" s="146">
        <f t="shared" si="2"/>
        <v>98</v>
      </c>
    </row>
    <row r="61" spans="1:26">
      <c r="A61" s="146">
        <f t="shared" si="1"/>
        <v>0.50000000000000067</v>
      </c>
      <c r="B61" s="144">
        <v>44733</v>
      </c>
      <c r="C61" s="145">
        <v>0.46156250000000004</v>
      </c>
      <c r="D61" s="146">
        <v>204.4</v>
      </c>
      <c r="E61" s="146">
        <v>0</v>
      </c>
      <c r="F61" s="146">
        <v>2</v>
      </c>
      <c r="G61" s="146">
        <v>21.7</v>
      </c>
      <c r="H61" s="146">
        <v>21.8</v>
      </c>
      <c r="I61" s="146">
        <v>22.5</v>
      </c>
      <c r="J61" s="146">
        <v>20</v>
      </c>
      <c r="K61" s="146">
        <v>0.2</v>
      </c>
      <c r="L61" s="146">
        <v>1.5489999999999999</v>
      </c>
      <c r="M61" s="146">
        <f t="shared" si="0"/>
        <v>4</v>
      </c>
      <c r="N61" s="146">
        <f t="shared" si="2"/>
        <v>100</v>
      </c>
    </row>
    <row r="62" spans="1:26">
      <c r="A62" s="146">
        <f t="shared" si="1"/>
        <v>0.50833333333333397</v>
      </c>
      <c r="B62" s="144">
        <v>44733</v>
      </c>
      <c r="C62" s="145">
        <v>0.46190972222222221</v>
      </c>
      <c r="D62" s="146">
        <v>204.4</v>
      </c>
      <c r="E62" s="146">
        <v>0</v>
      </c>
      <c r="F62" s="146">
        <v>2</v>
      </c>
      <c r="G62" s="146">
        <v>21.7</v>
      </c>
      <c r="H62" s="146">
        <v>21.9</v>
      </c>
      <c r="I62" s="146">
        <v>22.4</v>
      </c>
      <c r="J62" s="146">
        <v>20</v>
      </c>
      <c r="K62" s="146">
        <v>0.2</v>
      </c>
      <c r="L62" s="146">
        <v>1.55</v>
      </c>
      <c r="M62" s="146">
        <f t="shared" si="0"/>
        <v>4</v>
      </c>
      <c r="N62" s="146">
        <f t="shared" si="2"/>
        <v>102</v>
      </c>
    </row>
    <row r="63" spans="1:26">
      <c r="A63" s="146">
        <f t="shared" si="1"/>
        <v>0.51666666666666727</v>
      </c>
      <c r="B63" s="144">
        <v>44733</v>
      </c>
      <c r="C63" s="145">
        <v>0.46225694444444443</v>
      </c>
      <c r="D63" s="146">
        <v>204.4</v>
      </c>
      <c r="E63" s="146">
        <v>0</v>
      </c>
      <c r="F63" s="146">
        <v>2.6</v>
      </c>
      <c r="G63" s="146">
        <v>21.5</v>
      </c>
      <c r="H63" s="146">
        <v>21.7</v>
      </c>
      <c r="I63" s="146">
        <v>22.4</v>
      </c>
      <c r="J63" s="146">
        <v>20</v>
      </c>
      <c r="K63" s="146">
        <v>0.2</v>
      </c>
      <c r="L63" s="146">
        <v>1.55</v>
      </c>
      <c r="M63" s="146">
        <f t="shared" si="0"/>
        <v>4</v>
      </c>
      <c r="N63" s="146">
        <f t="shared" si="2"/>
        <v>104</v>
      </c>
    </row>
    <row r="64" spans="1:26">
      <c r="A64" s="146">
        <f t="shared" si="1"/>
        <v>0.52500000000000058</v>
      </c>
      <c r="B64" s="144">
        <v>44733</v>
      </c>
      <c r="C64" s="145">
        <v>0.46260416666666665</v>
      </c>
      <c r="D64" s="146">
        <v>204.4</v>
      </c>
      <c r="E64" s="146">
        <v>0</v>
      </c>
      <c r="F64" s="146">
        <v>2.6</v>
      </c>
      <c r="G64" s="146">
        <v>21.5</v>
      </c>
      <c r="H64" s="146">
        <v>21.8</v>
      </c>
      <c r="I64" s="146">
        <v>22.3</v>
      </c>
      <c r="J64" s="146">
        <v>20</v>
      </c>
      <c r="K64" s="146">
        <v>0.2</v>
      </c>
      <c r="L64" s="146">
        <v>1.55</v>
      </c>
      <c r="M64" s="146">
        <f t="shared" si="0"/>
        <v>4</v>
      </c>
      <c r="N64" s="146">
        <f t="shared" si="2"/>
        <v>106</v>
      </c>
    </row>
    <row r="65" spans="1:14">
      <c r="A65" s="146">
        <f t="shared" si="1"/>
        <v>0.53333333333333388</v>
      </c>
      <c r="B65" s="144">
        <v>44733</v>
      </c>
      <c r="C65" s="145">
        <v>0.46295138888888893</v>
      </c>
      <c r="D65" s="146">
        <v>203.7</v>
      </c>
      <c r="E65" s="146">
        <v>0</v>
      </c>
      <c r="F65" s="146">
        <v>2.6</v>
      </c>
      <c r="G65" s="146">
        <v>21.5</v>
      </c>
      <c r="H65" s="146">
        <v>21.6</v>
      </c>
      <c r="I65" s="146">
        <v>22.3</v>
      </c>
      <c r="J65" s="146">
        <v>20</v>
      </c>
      <c r="K65" s="146">
        <v>0.2</v>
      </c>
      <c r="L65" s="146">
        <v>1.55</v>
      </c>
      <c r="M65" s="146">
        <f t="shared" si="0"/>
        <v>4</v>
      </c>
      <c r="N65" s="146">
        <f t="shared" si="2"/>
        <v>108</v>
      </c>
    </row>
    <row r="66" spans="1:14">
      <c r="A66" s="146">
        <f t="shared" si="1"/>
        <v>0.54166666666666718</v>
      </c>
      <c r="B66" s="144">
        <v>44733</v>
      </c>
      <c r="C66" s="145">
        <v>0.46331018518518513</v>
      </c>
      <c r="D66" s="146">
        <v>203.7</v>
      </c>
      <c r="E66" s="146">
        <v>0</v>
      </c>
      <c r="F66" s="146">
        <v>2.6</v>
      </c>
      <c r="G66" s="146">
        <v>21.4</v>
      </c>
      <c r="H66" s="146">
        <v>21.8</v>
      </c>
      <c r="I66" s="146">
        <v>22.2</v>
      </c>
      <c r="J66" s="146">
        <v>20</v>
      </c>
      <c r="K66" s="146">
        <v>0.2</v>
      </c>
      <c r="L66" s="146">
        <v>1.55</v>
      </c>
      <c r="M66" s="146">
        <f t="shared" si="0"/>
        <v>4</v>
      </c>
      <c r="N66" s="146">
        <f t="shared" si="2"/>
        <v>110</v>
      </c>
    </row>
    <row r="67" spans="1:14">
      <c r="A67" s="146">
        <f t="shared" si="1"/>
        <v>0.55000000000000049</v>
      </c>
      <c r="B67" s="144">
        <v>44733</v>
      </c>
      <c r="C67" s="145">
        <v>0.46365740740740741</v>
      </c>
      <c r="D67" s="146">
        <v>203.7</v>
      </c>
      <c r="E67" s="146">
        <v>0</v>
      </c>
      <c r="F67" s="146">
        <v>2.6</v>
      </c>
      <c r="G67" s="146">
        <v>21.5</v>
      </c>
      <c r="H67" s="146">
        <v>21.5</v>
      </c>
      <c r="I67" s="146">
        <v>22.3</v>
      </c>
      <c r="J67" s="146">
        <v>20</v>
      </c>
      <c r="K67" s="146">
        <v>0.2</v>
      </c>
      <c r="L67" s="146">
        <v>1.55</v>
      </c>
      <c r="M67" s="146">
        <f t="shared" ref="M67:M130" si="4">J67*K67</f>
        <v>4</v>
      </c>
      <c r="N67" s="146">
        <f t="shared" si="2"/>
        <v>112</v>
      </c>
    </row>
    <row r="68" spans="1:14">
      <c r="A68" s="146">
        <f t="shared" ref="A68:A131" si="5">A67+30/3600</f>
        <v>0.55833333333333379</v>
      </c>
      <c r="B68" s="144">
        <v>44733</v>
      </c>
      <c r="C68" s="145">
        <v>0.46400462962962963</v>
      </c>
      <c r="D68" s="146">
        <v>203.7</v>
      </c>
      <c r="E68" s="146">
        <v>0</v>
      </c>
      <c r="F68" s="146">
        <v>2.6</v>
      </c>
      <c r="G68" s="146">
        <v>21.5</v>
      </c>
      <c r="H68" s="146">
        <v>21.6</v>
      </c>
      <c r="I68" s="146">
        <v>22.3</v>
      </c>
      <c r="J68" s="146">
        <v>20</v>
      </c>
      <c r="K68" s="146">
        <v>0.2</v>
      </c>
      <c r="L68" s="146">
        <v>1.5509999999999999</v>
      </c>
      <c r="M68" s="146">
        <f t="shared" si="4"/>
        <v>4</v>
      </c>
      <c r="N68" s="146">
        <f t="shared" ref="N68:N131" si="6">K68*10+N67</f>
        <v>114</v>
      </c>
    </row>
    <row r="69" spans="1:14">
      <c r="A69" s="146">
        <f t="shared" si="5"/>
        <v>0.5666666666666671</v>
      </c>
      <c r="B69" s="144">
        <v>44733</v>
      </c>
      <c r="C69" s="145">
        <v>0.46435185185185185</v>
      </c>
      <c r="D69" s="146">
        <v>203.7</v>
      </c>
      <c r="E69" s="146">
        <v>0</v>
      </c>
      <c r="F69" s="146">
        <v>2.6</v>
      </c>
      <c r="G69" s="146">
        <v>21.4</v>
      </c>
      <c r="H69" s="146">
        <v>21.7</v>
      </c>
      <c r="I69" s="146">
        <v>22.3</v>
      </c>
      <c r="J69" s="146">
        <v>20</v>
      </c>
      <c r="K69" s="146">
        <v>0.2</v>
      </c>
      <c r="L69" s="146">
        <v>1.5509999999999999</v>
      </c>
      <c r="M69" s="146">
        <f t="shared" si="4"/>
        <v>4</v>
      </c>
      <c r="N69" s="146">
        <f t="shared" si="6"/>
        <v>116</v>
      </c>
    </row>
    <row r="70" spans="1:14">
      <c r="A70" s="146">
        <f t="shared" si="5"/>
        <v>0.5750000000000004</v>
      </c>
      <c r="B70" s="144">
        <v>44733</v>
      </c>
      <c r="C70" s="145">
        <v>0.46469907407407413</v>
      </c>
      <c r="D70" s="146">
        <v>203.1</v>
      </c>
      <c r="E70" s="146">
        <v>0</v>
      </c>
      <c r="F70" s="146">
        <v>2.6</v>
      </c>
      <c r="G70" s="146">
        <v>21.5</v>
      </c>
      <c r="H70" s="146">
        <v>21.5</v>
      </c>
      <c r="I70" s="146">
        <v>22.2</v>
      </c>
      <c r="J70" s="146">
        <v>20</v>
      </c>
      <c r="K70" s="146">
        <v>0.2</v>
      </c>
      <c r="L70" s="146">
        <v>1.5509999999999999</v>
      </c>
      <c r="M70" s="146">
        <f t="shared" si="4"/>
        <v>4</v>
      </c>
      <c r="N70" s="146">
        <f t="shared" si="6"/>
        <v>118</v>
      </c>
    </row>
    <row r="71" spans="1:14">
      <c r="A71" s="146">
        <f t="shared" si="5"/>
        <v>0.5833333333333337</v>
      </c>
      <c r="B71" s="144">
        <v>44733</v>
      </c>
      <c r="C71" s="145">
        <v>0.46504629629629629</v>
      </c>
      <c r="D71" s="146">
        <v>203.1</v>
      </c>
      <c r="E71" s="146">
        <v>0</v>
      </c>
      <c r="F71" s="146">
        <v>2.6</v>
      </c>
      <c r="G71" s="146">
        <v>21.4</v>
      </c>
      <c r="H71" s="146">
        <v>21.7</v>
      </c>
      <c r="I71" s="146">
        <v>22.2</v>
      </c>
      <c r="J71" s="146">
        <v>20</v>
      </c>
      <c r="K71" s="146">
        <v>0.2</v>
      </c>
      <c r="L71" s="146">
        <v>1.5509999999999999</v>
      </c>
      <c r="M71" s="146">
        <f t="shared" si="4"/>
        <v>4</v>
      </c>
      <c r="N71" s="146">
        <f t="shared" si="6"/>
        <v>120</v>
      </c>
    </row>
    <row r="72" spans="1:14">
      <c r="A72" s="146">
        <f t="shared" si="5"/>
        <v>0.59166666666666701</v>
      </c>
      <c r="B72" s="144">
        <v>44733</v>
      </c>
      <c r="C72" s="145">
        <v>0.46539351851851851</v>
      </c>
      <c r="D72" s="146">
        <v>203.1</v>
      </c>
      <c r="E72" s="146">
        <v>0</v>
      </c>
      <c r="F72" s="146">
        <v>2.6</v>
      </c>
      <c r="G72" s="146">
        <v>21.4</v>
      </c>
      <c r="H72" s="146">
        <v>21.5</v>
      </c>
      <c r="I72" s="146">
        <v>22.2</v>
      </c>
      <c r="J72" s="146">
        <v>20</v>
      </c>
      <c r="K72" s="146">
        <v>0.2</v>
      </c>
      <c r="L72" s="146">
        <v>1.5509999999999999</v>
      </c>
      <c r="M72" s="146">
        <f t="shared" si="4"/>
        <v>4</v>
      </c>
      <c r="N72" s="146">
        <f t="shared" si="6"/>
        <v>122</v>
      </c>
    </row>
    <row r="73" spans="1:14">
      <c r="A73" s="146">
        <f t="shared" si="5"/>
        <v>0.60000000000000031</v>
      </c>
      <c r="B73" s="144">
        <v>44733</v>
      </c>
      <c r="C73" s="145">
        <v>0.46574074074074073</v>
      </c>
      <c r="D73" s="146">
        <v>203.1</v>
      </c>
      <c r="E73" s="146">
        <v>0</v>
      </c>
      <c r="F73" s="146">
        <v>2.6</v>
      </c>
      <c r="G73" s="146">
        <v>21.3</v>
      </c>
      <c r="H73" s="146">
        <v>21.6</v>
      </c>
      <c r="I73" s="146">
        <v>22.3</v>
      </c>
      <c r="J73" s="146">
        <v>20</v>
      </c>
      <c r="K73" s="146">
        <v>0.2</v>
      </c>
      <c r="L73" s="146">
        <v>1.5509999999999999</v>
      </c>
      <c r="M73" s="146">
        <f t="shared" si="4"/>
        <v>4</v>
      </c>
      <c r="N73" s="146">
        <f t="shared" si="6"/>
        <v>124</v>
      </c>
    </row>
    <row r="74" spans="1:14">
      <c r="A74" s="146">
        <f t="shared" si="5"/>
        <v>0.60833333333333361</v>
      </c>
      <c r="B74" s="144">
        <v>44733</v>
      </c>
      <c r="C74" s="145">
        <v>0.46608796296296301</v>
      </c>
      <c r="D74" s="146">
        <v>203.1</v>
      </c>
      <c r="E74" s="146">
        <v>0</v>
      </c>
      <c r="F74" s="146">
        <v>3.2</v>
      </c>
      <c r="G74" s="146">
        <v>21.3</v>
      </c>
      <c r="H74" s="146">
        <v>21.5</v>
      </c>
      <c r="I74" s="146">
        <v>22.1</v>
      </c>
      <c r="J74" s="146">
        <v>20</v>
      </c>
      <c r="K74" s="146">
        <v>0.2</v>
      </c>
      <c r="L74" s="146">
        <v>1.552</v>
      </c>
      <c r="M74" s="146">
        <f t="shared" si="4"/>
        <v>4</v>
      </c>
      <c r="N74" s="146">
        <f t="shared" si="6"/>
        <v>126</v>
      </c>
    </row>
    <row r="75" spans="1:14">
      <c r="A75" s="146">
        <f t="shared" si="5"/>
        <v>0.61666666666666692</v>
      </c>
      <c r="B75" s="144">
        <v>44733</v>
      </c>
      <c r="C75" s="145">
        <v>0.46643518518518517</v>
      </c>
      <c r="D75" s="146">
        <v>203.1</v>
      </c>
      <c r="E75" s="146">
        <v>0</v>
      </c>
      <c r="F75" s="146">
        <v>3.2</v>
      </c>
      <c r="G75" s="146">
        <v>21.3</v>
      </c>
      <c r="H75" s="146">
        <v>21.5</v>
      </c>
      <c r="I75" s="146">
        <v>22.2</v>
      </c>
      <c r="J75" s="146">
        <v>20</v>
      </c>
      <c r="K75" s="146">
        <v>0.2</v>
      </c>
      <c r="L75" s="146">
        <v>1.552</v>
      </c>
      <c r="M75" s="146">
        <f t="shared" si="4"/>
        <v>4</v>
      </c>
      <c r="N75" s="146">
        <f t="shared" si="6"/>
        <v>128</v>
      </c>
    </row>
    <row r="76" spans="1:14">
      <c r="A76" s="146">
        <f t="shared" si="5"/>
        <v>0.62500000000000022</v>
      </c>
      <c r="B76" s="144">
        <v>44733</v>
      </c>
      <c r="C76" s="145">
        <v>0.4667824074074074</v>
      </c>
      <c r="D76" s="146">
        <v>203.1</v>
      </c>
      <c r="E76" s="146">
        <v>0</v>
      </c>
      <c r="F76" s="146">
        <v>3.2</v>
      </c>
      <c r="G76" s="146">
        <v>21.3</v>
      </c>
      <c r="H76" s="146">
        <v>21.3</v>
      </c>
      <c r="I76" s="146">
        <v>22.2</v>
      </c>
      <c r="J76" s="146">
        <v>20</v>
      </c>
      <c r="K76" s="146">
        <v>0.2</v>
      </c>
      <c r="L76" s="146">
        <v>1.552</v>
      </c>
      <c r="M76" s="146">
        <f t="shared" si="4"/>
        <v>4</v>
      </c>
      <c r="N76" s="146">
        <f t="shared" si="6"/>
        <v>130</v>
      </c>
    </row>
    <row r="77" spans="1:14">
      <c r="A77" s="146">
        <f t="shared" si="5"/>
        <v>0.63333333333333353</v>
      </c>
      <c r="B77" s="144">
        <v>44733</v>
      </c>
      <c r="C77" s="145">
        <v>0.46712962962962962</v>
      </c>
      <c r="D77" s="146">
        <v>203.1</v>
      </c>
      <c r="E77" s="146">
        <v>0</v>
      </c>
      <c r="F77" s="146">
        <v>3.2</v>
      </c>
      <c r="G77" s="146">
        <v>21.2</v>
      </c>
      <c r="H77" s="146">
        <v>21.4</v>
      </c>
      <c r="I77" s="146">
        <v>22.1</v>
      </c>
      <c r="J77" s="146">
        <v>20</v>
      </c>
      <c r="K77" s="146">
        <v>0.2</v>
      </c>
      <c r="L77" s="146">
        <v>1.552</v>
      </c>
      <c r="M77" s="146">
        <f t="shared" si="4"/>
        <v>4</v>
      </c>
      <c r="N77" s="146">
        <f t="shared" si="6"/>
        <v>132</v>
      </c>
    </row>
    <row r="78" spans="1:14">
      <c r="A78" s="146">
        <f t="shared" si="5"/>
        <v>0.64166666666666683</v>
      </c>
      <c r="B78" s="144">
        <v>44733</v>
      </c>
      <c r="C78" s="145">
        <v>0.46747685185185189</v>
      </c>
      <c r="D78" s="146">
        <v>203.1</v>
      </c>
      <c r="E78" s="146">
        <v>0</v>
      </c>
      <c r="F78" s="146">
        <v>3.2</v>
      </c>
      <c r="G78" s="146">
        <v>21.2</v>
      </c>
      <c r="H78" s="146">
        <v>21.4</v>
      </c>
      <c r="I78" s="146">
        <v>22.1</v>
      </c>
      <c r="J78" s="146">
        <v>20</v>
      </c>
      <c r="K78" s="146">
        <v>0.2</v>
      </c>
      <c r="L78" s="146">
        <v>1.552</v>
      </c>
      <c r="M78" s="146">
        <f t="shared" si="4"/>
        <v>4</v>
      </c>
      <c r="N78" s="146">
        <f t="shared" si="6"/>
        <v>134</v>
      </c>
    </row>
    <row r="79" spans="1:14">
      <c r="A79" s="146">
        <f t="shared" si="5"/>
        <v>0.65000000000000013</v>
      </c>
      <c r="B79" s="144">
        <v>44733</v>
      </c>
      <c r="C79" s="145">
        <v>0.46782407407407406</v>
      </c>
      <c r="D79" s="146">
        <v>202.4</v>
      </c>
      <c r="E79" s="146">
        <v>0</v>
      </c>
      <c r="F79" s="146">
        <v>3.2</v>
      </c>
      <c r="G79" s="146">
        <v>21.1</v>
      </c>
      <c r="H79" s="146">
        <v>21.3</v>
      </c>
      <c r="I79" s="146">
        <v>22.1</v>
      </c>
      <c r="J79" s="146">
        <v>20</v>
      </c>
      <c r="K79" s="146">
        <v>0.2</v>
      </c>
      <c r="L79" s="146">
        <v>1.552</v>
      </c>
      <c r="M79" s="146">
        <f t="shared" si="4"/>
        <v>4</v>
      </c>
      <c r="N79" s="146">
        <f t="shared" si="6"/>
        <v>136</v>
      </c>
    </row>
    <row r="80" spans="1:14">
      <c r="A80" s="146">
        <f t="shared" si="5"/>
        <v>0.65833333333333344</v>
      </c>
      <c r="B80" s="144">
        <v>44733</v>
      </c>
      <c r="C80" s="145">
        <v>0.46817129629629628</v>
      </c>
      <c r="D80" s="146">
        <v>202.4</v>
      </c>
      <c r="E80" s="146">
        <v>0</v>
      </c>
      <c r="F80" s="146">
        <v>3.2</v>
      </c>
      <c r="G80" s="146">
        <v>21.2</v>
      </c>
      <c r="H80" s="146">
        <v>21.3</v>
      </c>
      <c r="I80" s="146">
        <v>22</v>
      </c>
      <c r="J80" s="146">
        <v>20</v>
      </c>
      <c r="K80" s="146">
        <v>0.2</v>
      </c>
      <c r="L80" s="146">
        <v>1.5529999999999999</v>
      </c>
      <c r="M80" s="146">
        <f t="shared" si="4"/>
        <v>4</v>
      </c>
      <c r="N80" s="146">
        <f t="shared" si="6"/>
        <v>138</v>
      </c>
    </row>
    <row r="81" spans="1:14">
      <c r="A81" s="146">
        <f t="shared" si="5"/>
        <v>0.66666666666666674</v>
      </c>
      <c r="B81" s="144">
        <v>44733</v>
      </c>
      <c r="C81" s="145">
        <v>0.4685185185185185</v>
      </c>
      <c r="D81" s="146">
        <v>202.4</v>
      </c>
      <c r="E81" s="146">
        <v>0</v>
      </c>
      <c r="F81" s="146">
        <v>3.2</v>
      </c>
      <c r="G81" s="146">
        <v>21.1</v>
      </c>
      <c r="H81" s="146">
        <v>21.2</v>
      </c>
      <c r="I81" s="146">
        <v>21.9</v>
      </c>
      <c r="J81" s="146">
        <v>20</v>
      </c>
      <c r="K81" s="146">
        <v>0.2</v>
      </c>
      <c r="L81" s="146">
        <v>1.5529999999999999</v>
      </c>
      <c r="M81" s="146">
        <f t="shared" si="4"/>
        <v>4</v>
      </c>
      <c r="N81" s="146">
        <f t="shared" si="6"/>
        <v>140</v>
      </c>
    </row>
    <row r="82" spans="1:14">
      <c r="A82" s="146">
        <f t="shared" si="5"/>
        <v>0.67500000000000004</v>
      </c>
      <c r="B82" s="144">
        <v>44733</v>
      </c>
      <c r="C82" s="145">
        <v>0.46886574074074078</v>
      </c>
      <c r="D82" s="146">
        <v>202.4</v>
      </c>
      <c r="E82" s="146">
        <v>0</v>
      </c>
      <c r="F82" s="146">
        <v>3.9</v>
      </c>
      <c r="G82" s="146">
        <v>21.2</v>
      </c>
      <c r="H82" s="146">
        <v>21.2</v>
      </c>
      <c r="I82" s="146">
        <v>22</v>
      </c>
      <c r="J82" s="146">
        <v>20</v>
      </c>
      <c r="K82" s="146">
        <v>0.2</v>
      </c>
      <c r="L82" s="146">
        <v>1.5529999999999999</v>
      </c>
      <c r="M82" s="146">
        <f t="shared" si="4"/>
        <v>4</v>
      </c>
      <c r="N82" s="146">
        <f t="shared" si="6"/>
        <v>142</v>
      </c>
    </row>
    <row r="83" spans="1:14">
      <c r="A83" s="146">
        <f t="shared" si="5"/>
        <v>0.68333333333333335</v>
      </c>
      <c r="B83" s="144">
        <v>44733</v>
      </c>
      <c r="C83" s="145">
        <v>0.46921296296296294</v>
      </c>
      <c r="D83" s="146">
        <v>201.7</v>
      </c>
      <c r="E83" s="146">
        <v>0</v>
      </c>
      <c r="F83" s="146">
        <v>3.9</v>
      </c>
      <c r="G83" s="146">
        <v>21.2</v>
      </c>
      <c r="H83" s="146">
        <v>21.2</v>
      </c>
      <c r="I83" s="146">
        <v>22</v>
      </c>
      <c r="J83" s="146">
        <v>20</v>
      </c>
      <c r="K83" s="146">
        <v>0.3</v>
      </c>
      <c r="L83" s="146">
        <v>1.5529999999999999</v>
      </c>
      <c r="M83" s="146">
        <f t="shared" si="4"/>
        <v>6</v>
      </c>
      <c r="N83" s="146">
        <f t="shared" si="6"/>
        <v>145</v>
      </c>
    </row>
    <row r="84" spans="1:14">
      <c r="A84" s="146">
        <f t="shared" si="5"/>
        <v>0.69166666666666665</v>
      </c>
      <c r="B84" s="144">
        <v>44733</v>
      </c>
      <c r="C84" s="145">
        <v>0.46956018518518516</v>
      </c>
      <c r="D84" s="146">
        <v>201.7</v>
      </c>
      <c r="E84" s="146">
        <v>0</v>
      </c>
      <c r="F84" s="146">
        <v>3.9</v>
      </c>
      <c r="G84" s="146">
        <v>21.1</v>
      </c>
      <c r="H84" s="146">
        <v>21.3</v>
      </c>
      <c r="I84" s="146">
        <v>21.9</v>
      </c>
      <c r="J84" s="146">
        <v>20</v>
      </c>
      <c r="K84" s="146">
        <v>0.3</v>
      </c>
      <c r="L84" s="146">
        <v>1.5529999999999999</v>
      </c>
      <c r="M84" s="146">
        <f t="shared" si="4"/>
        <v>6</v>
      </c>
      <c r="N84" s="146">
        <f t="shared" si="6"/>
        <v>148</v>
      </c>
    </row>
    <row r="85" spans="1:14">
      <c r="A85" s="146">
        <f t="shared" si="5"/>
        <v>0.7</v>
      </c>
      <c r="B85" s="144">
        <v>44733</v>
      </c>
      <c r="C85" s="145">
        <v>0.46990740740740744</v>
      </c>
      <c r="D85" s="146">
        <v>201.7</v>
      </c>
      <c r="E85" s="146">
        <v>0</v>
      </c>
      <c r="F85" s="146">
        <v>3.9</v>
      </c>
      <c r="G85" s="146">
        <v>21.1</v>
      </c>
      <c r="H85" s="146">
        <v>21.2</v>
      </c>
      <c r="I85" s="146">
        <v>21.9</v>
      </c>
      <c r="J85" s="146">
        <v>20</v>
      </c>
      <c r="K85" s="146">
        <v>0.3</v>
      </c>
      <c r="L85" s="146">
        <v>1.554</v>
      </c>
      <c r="M85" s="146">
        <f t="shared" si="4"/>
        <v>6</v>
      </c>
      <c r="N85" s="146">
        <f t="shared" si="6"/>
        <v>151</v>
      </c>
    </row>
    <row r="86" spans="1:14">
      <c r="A86" s="146">
        <f t="shared" si="5"/>
        <v>0.70833333333333326</v>
      </c>
      <c r="B86" s="144">
        <v>44733</v>
      </c>
      <c r="C86" s="145">
        <v>0.47025462962962966</v>
      </c>
      <c r="D86" s="146">
        <v>201.7</v>
      </c>
      <c r="E86" s="146">
        <v>0</v>
      </c>
      <c r="F86" s="146">
        <v>3.9</v>
      </c>
      <c r="G86" s="146">
        <v>21.1</v>
      </c>
      <c r="H86" s="146">
        <v>21.2</v>
      </c>
      <c r="I86" s="146">
        <v>21.8</v>
      </c>
      <c r="J86" s="146">
        <v>20</v>
      </c>
      <c r="K86" s="146">
        <v>0.3</v>
      </c>
      <c r="L86" s="146">
        <v>1.554</v>
      </c>
      <c r="M86" s="146">
        <f t="shared" si="4"/>
        <v>6</v>
      </c>
      <c r="N86" s="146">
        <f t="shared" si="6"/>
        <v>154</v>
      </c>
    </row>
    <row r="87" spans="1:14">
      <c r="A87" s="146">
        <f t="shared" si="5"/>
        <v>0.71666666666666656</v>
      </c>
      <c r="B87" s="144">
        <v>44733</v>
      </c>
      <c r="C87" s="145">
        <v>0.47061342592592598</v>
      </c>
      <c r="D87" s="146">
        <v>201.7</v>
      </c>
      <c r="E87" s="146">
        <v>0</v>
      </c>
      <c r="F87" s="146">
        <v>3.9</v>
      </c>
      <c r="G87" s="146">
        <v>21</v>
      </c>
      <c r="H87" s="146">
        <v>21.1</v>
      </c>
      <c r="I87" s="146">
        <v>21.9</v>
      </c>
      <c r="J87" s="146">
        <v>20</v>
      </c>
      <c r="K87" s="146">
        <v>0.3</v>
      </c>
      <c r="L87" s="146">
        <v>1.554</v>
      </c>
      <c r="M87" s="146">
        <f t="shared" si="4"/>
        <v>6</v>
      </c>
      <c r="N87" s="146">
        <f t="shared" si="6"/>
        <v>157</v>
      </c>
    </row>
    <row r="88" spans="1:14">
      <c r="A88" s="146">
        <f t="shared" si="5"/>
        <v>0.72499999999999987</v>
      </c>
      <c r="B88" s="144">
        <v>44733</v>
      </c>
      <c r="C88" s="145">
        <v>0.47096064814814814</v>
      </c>
      <c r="D88" s="146">
        <v>201</v>
      </c>
      <c r="E88" s="146">
        <v>0</v>
      </c>
      <c r="F88" s="146">
        <v>3.9</v>
      </c>
      <c r="G88" s="146">
        <v>21.1</v>
      </c>
      <c r="H88" s="146">
        <v>21.1</v>
      </c>
      <c r="I88" s="146">
        <v>21.8</v>
      </c>
      <c r="J88" s="146">
        <v>20</v>
      </c>
      <c r="K88" s="146">
        <v>0.3</v>
      </c>
      <c r="L88" s="146">
        <v>1.554</v>
      </c>
      <c r="M88" s="146">
        <f t="shared" si="4"/>
        <v>6</v>
      </c>
      <c r="N88" s="146">
        <f t="shared" si="6"/>
        <v>160</v>
      </c>
    </row>
    <row r="89" spans="1:14">
      <c r="A89" s="146">
        <f t="shared" si="5"/>
        <v>0.73333333333333317</v>
      </c>
      <c r="B89" s="144">
        <v>44733</v>
      </c>
      <c r="C89" s="145">
        <v>0.47130787037037036</v>
      </c>
      <c r="D89" s="146">
        <v>201</v>
      </c>
      <c r="E89" s="146">
        <v>0</v>
      </c>
      <c r="F89" s="146">
        <v>3.9</v>
      </c>
      <c r="G89" s="146">
        <v>21.1</v>
      </c>
      <c r="H89" s="146">
        <v>21.2</v>
      </c>
      <c r="I89" s="146">
        <v>21.9</v>
      </c>
      <c r="J89" s="146">
        <v>20</v>
      </c>
      <c r="K89" s="146">
        <v>0.3</v>
      </c>
      <c r="L89" s="146">
        <v>1.5549999999999999</v>
      </c>
      <c r="M89" s="146">
        <f t="shared" si="4"/>
        <v>6</v>
      </c>
      <c r="N89" s="146">
        <f t="shared" si="6"/>
        <v>163</v>
      </c>
    </row>
    <row r="90" spans="1:14">
      <c r="A90" s="146">
        <f t="shared" si="5"/>
        <v>0.74166666666666647</v>
      </c>
      <c r="B90" s="144">
        <v>44733</v>
      </c>
      <c r="C90" s="145">
        <v>0.47165509259259258</v>
      </c>
      <c r="D90" s="146">
        <v>201</v>
      </c>
      <c r="E90" s="146">
        <v>0</v>
      </c>
      <c r="F90" s="146">
        <v>4.5</v>
      </c>
      <c r="G90" s="146">
        <v>21.1</v>
      </c>
      <c r="H90" s="146">
        <v>21.1</v>
      </c>
      <c r="I90" s="146">
        <v>21.9</v>
      </c>
      <c r="J90" s="146">
        <v>20</v>
      </c>
      <c r="K90" s="146">
        <v>0.3</v>
      </c>
      <c r="L90" s="146">
        <v>1.5549999999999999</v>
      </c>
      <c r="M90" s="146">
        <f t="shared" si="4"/>
        <v>6</v>
      </c>
      <c r="N90" s="146">
        <f t="shared" si="6"/>
        <v>166</v>
      </c>
    </row>
    <row r="91" spans="1:14">
      <c r="A91" s="146">
        <f t="shared" si="5"/>
        <v>0.74999999999999978</v>
      </c>
      <c r="B91" s="144">
        <v>44733</v>
      </c>
      <c r="C91" s="145">
        <v>0.47200231481481486</v>
      </c>
      <c r="D91" s="146">
        <v>201</v>
      </c>
      <c r="E91" s="146">
        <v>0</v>
      </c>
      <c r="F91" s="146">
        <v>4.5</v>
      </c>
      <c r="G91" s="146">
        <v>21</v>
      </c>
      <c r="H91" s="146">
        <v>21.1</v>
      </c>
      <c r="I91" s="146">
        <v>21.9</v>
      </c>
      <c r="J91" s="146">
        <v>20</v>
      </c>
      <c r="K91" s="146">
        <v>0.3</v>
      </c>
      <c r="L91" s="146">
        <v>1.5549999999999999</v>
      </c>
      <c r="M91" s="146">
        <f t="shared" si="4"/>
        <v>6</v>
      </c>
      <c r="N91" s="146">
        <f t="shared" si="6"/>
        <v>169</v>
      </c>
    </row>
    <row r="92" spans="1:14">
      <c r="A92" s="146">
        <f t="shared" si="5"/>
        <v>0.75833333333333308</v>
      </c>
      <c r="B92" s="144">
        <v>44733</v>
      </c>
      <c r="C92" s="145">
        <v>0.47234953703703703</v>
      </c>
      <c r="D92" s="146">
        <v>201</v>
      </c>
      <c r="E92" s="146">
        <v>0</v>
      </c>
      <c r="F92" s="146">
        <v>4.5</v>
      </c>
      <c r="G92" s="146">
        <v>21</v>
      </c>
      <c r="H92" s="146">
        <v>21.1</v>
      </c>
      <c r="I92" s="146">
        <v>21.7</v>
      </c>
      <c r="J92" s="146">
        <v>20</v>
      </c>
      <c r="K92" s="146">
        <v>0.3</v>
      </c>
      <c r="L92" s="146">
        <v>1.5549999999999999</v>
      </c>
      <c r="M92" s="146">
        <f t="shared" si="4"/>
        <v>6</v>
      </c>
      <c r="N92" s="146">
        <f t="shared" si="6"/>
        <v>172</v>
      </c>
    </row>
    <row r="93" spans="1:14">
      <c r="A93" s="146">
        <f t="shared" si="5"/>
        <v>0.76666666666666639</v>
      </c>
      <c r="B93" s="144">
        <v>44733</v>
      </c>
      <c r="C93" s="145">
        <v>0.47269675925925925</v>
      </c>
      <c r="D93" s="146">
        <v>200.4</v>
      </c>
      <c r="E93" s="146">
        <v>0</v>
      </c>
      <c r="F93" s="146">
        <v>4.5</v>
      </c>
      <c r="G93" s="146">
        <v>21.1</v>
      </c>
      <c r="H93" s="146">
        <v>21.1</v>
      </c>
      <c r="I93" s="146">
        <v>21.8</v>
      </c>
      <c r="J93" s="146">
        <v>20</v>
      </c>
      <c r="K93" s="146">
        <v>0.3</v>
      </c>
      <c r="L93" s="146">
        <v>1.556</v>
      </c>
      <c r="M93" s="146">
        <f t="shared" si="4"/>
        <v>6</v>
      </c>
      <c r="N93" s="146">
        <f t="shared" si="6"/>
        <v>175</v>
      </c>
    </row>
    <row r="94" spans="1:14">
      <c r="A94" s="146">
        <f t="shared" si="5"/>
        <v>0.77499999999999969</v>
      </c>
      <c r="B94" s="144">
        <v>44733</v>
      </c>
      <c r="C94" s="145">
        <v>0.47304398148148147</v>
      </c>
      <c r="D94" s="146">
        <v>200.4</v>
      </c>
      <c r="E94" s="146">
        <v>0</v>
      </c>
      <c r="F94" s="146">
        <v>4.5</v>
      </c>
      <c r="G94" s="146">
        <v>21</v>
      </c>
      <c r="H94" s="146">
        <v>21</v>
      </c>
      <c r="I94" s="146">
        <v>21.7</v>
      </c>
      <c r="J94" s="146">
        <v>20</v>
      </c>
      <c r="K94" s="146">
        <v>0.3</v>
      </c>
      <c r="L94" s="146">
        <v>1.556</v>
      </c>
      <c r="M94" s="146">
        <f t="shared" si="4"/>
        <v>6</v>
      </c>
      <c r="N94" s="146">
        <f t="shared" si="6"/>
        <v>178</v>
      </c>
    </row>
    <row r="95" spans="1:14">
      <c r="A95" s="146">
        <f t="shared" si="5"/>
        <v>0.78333333333333299</v>
      </c>
      <c r="B95" s="144">
        <v>44733</v>
      </c>
      <c r="C95" s="145">
        <v>0.47339120370370374</v>
      </c>
      <c r="D95" s="146">
        <v>200.4</v>
      </c>
      <c r="E95" s="146">
        <v>0</v>
      </c>
      <c r="F95" s="146">
        <v>4.5</v>
      </c>
      <c r="G95" s="146">
        <v>21</v>
      </c>
      <c r="H95" s="146">
        <v>21.1</v>
      </c>
      <c r="I95" s="146">
        <v>21.7</v>
      </c>
      <c r="J95" s="146">
        <v>20</v>
      </c>
      <c r="K95" s="146">
        <v>0.3</v>
      </c>
      <c r="L95" s="146">
        <v>1.556</v>
      </c>
      <c r="M95" s="146">
        <f t="shared" si="4"/>
        <v>6</v>
      </c>
      <c r="N95" s="146">
        <f t="shared" si="6"/>
        <v>181</v>
      </c>
    </row>
    <row r="96" spans="1:14">
      <c r="A96" s="146">
        <f t="shared" si="5"/>
        <v>0.7916666666666663</v>
      </c>
      <c r="B96" s="144">
        <v>44733</v>
      </c>
      <c r="C96" s="145">
        <v>0.47373842592592591</v>
      </c>
      <c r="D96" s="146">
        <v>200.4</v>
      </c>
      <c r="E96" s="146">
        <v>0</v>
      </c>
      <c r="F96" s="146">
        <v>4.5</v>
      </c>
      <c r="G96" s="146">
        <v>21</v>
      </c>
      <c r="H96" s="146">
        <v>21</v>
      </c>
      <c r="I96" s="146">
        <v>21.8</v>
      </c>
      <c r="J96" s="146">
        <v>20</v>
      </c>
      <c r="K96" s="146">
        <v>0.3</v>
      </c>
      <c r="L96" s="146">
        <v>1.556</v>
      </c>
      <c r="M96" s="146">
        <f t="shared" si="4"/>
        <v>6</v>
      </c>
      <c r="N96" s="146">
        <f t="shared" si="6"/>
        <v>184</v>
      </c>
    </row>
    <row r="97" spans="1:14">
      <c r="A97" s="146">
        <f t="shared" si="5"/>
        <v>0.7999999999999996</v>
      </c>
      <c r="B97" s="144">
        <v>44733</v>
      </c>
      <c r="C97" s="145">
        <v>0.47408564814814813</v>
      </c>
      <c r="D97" s="146">
        <v>200.4</v>
      </c>
      <c r="E97" s="146">
        <v>0</v>
      </c>
      <c r="F97" s="146">
        <v>4.5</v>
      </c>
      <c r="G97" s="146">
        <v>20.9</v>
      </c>
      <c r="H97" s="146">
        <v>21.2</v>
      </c>
      <c r="I97" s="146">
        <v>21.7</v>
      </c>
      <c r="J97" s="146">
        <v>20</v>
      </c>
      <c r="K97" s="146">
        <v>0.3</v>
      </c>
      <c r="L97" s="146">
        <v>1.5569999999999999</v>
      </c>
      <c r="M97" s="146">
        <f t="shared" si="4"/>
        <v>6</v>
      </c>
      <c r="N97" s="146">
        <f t="shared" si="6"/>
        <v>187</v>
      </c>
    </row>
    <row r="98" spans="1:14">
      <c r="A98" s="146">
        <f t="shared" si="5"/>
        <v>0.8083333333333329</v>
      </c>
      <c r="B98" s="144">
        <v>44733</v>
      </c>
      <c r="C98" s="145">
        <v>0.47443287037037035</v>
      </c>
      <c r="D98" s="146">
        <v>200.4</v>
      </c>
      <c r="E98" s="146">
        <v>0</v>
      </c>
      <c r="F98" s="146">
        <v>5.0999999999999996</v>
      </c>
      <c r="G98" s="146">
        <v>20.9</v>
      </c>
      <c r="H98" s="146">
        <v>21.1</v>
      </c>
      <c r="I98" s="146">
        <v>21.8</v>
      </c>
      <c r="J98" s="146">
        <v>20</v>
      </c>
      <c r="K98" s="146">
        <v>0.3</v>
      </c>
      <c r="L98" s="146">
        <v>1.5569999999999999</v>
      </c>
      <c r="M98" s="146">
        <f t="shared" si="4"/>
        <v>6</v>
      </c>
      <c r="N98" s="146">
        <f t="shared" si="6"/>
        <v>190</v>
      </c>
    </row>
    <row r="99" spans="1:14">
      <c r="A99" s="146">
        <f t="shared" si="5"/>
        <v>0.81666666666666621</v>
      </c>
      <c r="B99" s="144">
        <v>44733</v>
      </c>
      <c r="C99" s="145">
        <v>0.47478009259259263</v>
      </c>
      <c r="D99" s="146">
        <v>199.7</v>
      </c>
      <c r="E99" s="146">
        <v>0</v>
      </c>
      <c r="F99" s="146">
        <v>5.0999999999999996</v>
      </c>
      <c r="G99" s="146">
        <v>20.9</v>
      </c>
      <c r="H99" s="146">
        <v>21.1</v>
      </c>
      <c r="I99" s="146">
        <v>21.7</v>
      </c>
      <c r="J99" s="146">
        <v>20</v>
      </c>
      <c r="K99" s="146">
        <v>0.3</v>
      </c>
      <c r="L99" s="146">
        <v>1.5569999999999999</v>
      </c>
      <c r="M99" s="146">
        <f t="shared" si="4"/>
        <v>6</v>
      </c>
      <c r="N99" s="146">
        <f t="shared" si="6"/>
        <v>193</v>
      </c>
    </row>
    <row r="100" spans="1:14">
      <c r="A100" s="146">
        <f t="shared" si="5"/>
        <v>0.82499999999999951</v>
      </c>
      <c r="B100" s="144">
        <v>44733</v>
      </c>
      <c r="C100" s="145">
        <v>0.47512731481481479</v>
      </c>
      <c r="D100" s="146">
        <v>199.7</v>
      </c>
      <c r="E100" s="146">
        <v>0</v>
      </c>
      <c r="F100" s="146">
        <v>5.0999999999999996</v>
      </c>
      <c r="G100" s="146">
        <v>20.7</v>
      </c>
      <c r="H100" s="146">
        <v>21</v>
      </c>
      <c r="I100" s="146">
        <v>21.7</v>
      </c>
      <c r="J100" s="146">
        <v>20</v>
      </c>
      <c r="K100" s="146">
        <v>0.3</v>
      </c>
      <c r="L100" s="146">
        <v>1.5569999999999999</v>
      </c>
      <c r="M100" s="146">
        <f t="shared" si="4"/>
        <v>6</v>
      </c>
      <c r="N100" s="146">
        <f t="shared" si="6"/>
        <v>196</v>
      </c>
    </row>
    <row r="101" spans="1:14">
      <c r="A101" s="146">
        <f t="shared" si="5"/>
        <v>0.83333333333333282</v>
      </c>
      <c r="B101" s="144">
        <v>44733</v>
      </c>
      <c r="C101" s="145">
        <v>0.47547453703703701</v>
      </c>
      <c r="D101" s="146">
        <v>199.7</v>
      </c>
      <c r="E101" s="146">
        <v>0</v>
      </c>
      <c r="F101" s="146">
        <v>5.0999999999999996</v>
      </c>
      <c r="G101" s="146">
        <v>20.7</v>
      </c>
      <c r="H101" s="146">
        <v>21</v>
      </c>
      <c r="I101" s="146">
        <v>21.8</v>
      </c>
      <c r="J101" s="146">
        <v>20</v>
      </c>
      <c r="K101" s="146">
        <v>0.3</v>
      </c>
      <c r="L101" s="146">
        <v>1.5580000000000001</v>
      </c>
      <c r="M101" s="146">
        <f t="shared" si="4"/>
        <v>6</v>
      </c>
      <c r="N101" s="146">
        <f t="shared" si="6"/>
        <v>199</v>
      </c>
    </row>
    <row r="102" spans="1:14">
      <c r="A102" s="146">
        <f t="shared" si="5"/>
        <v>0.84166666666666612</v>
      </c>
      <c r="B102" s="144">
        <v>44733</v>
      </c>
      <c r="C102" s="145">
        <v>0.47582175925925929</v>
      </c>
      <c r="D102" s="146">
        <v>199.7</v>
      </c>
      <c r="E102" s="146">
        <v>0</v>
      </c>
      <c r="F102" s="146">
        <v>5.0999999999999996</v>
      </c>
      <c r="G102" s="146">
        <v>20.8</v>
      </c>
      <c r="H102" s="146">
        <v>21</v>
      </c>
      <c r="I102" s="146">
        <v>21.7</v>
      </c>
      <c r="J102" s="146">
        <v>20</v>
      </c>
      <c r="K102" s="146">
        <v>0.3</v>
      </c>
      <c r="L102" s="146">
        <v>1.5580000000000001</v>
      </c>
      <c r="M102" s="146">
        <f t="shared" si="4"/>
        <v>6</v>
      </c>
      <c r="N102" s="146">
        <f t="shared" si="6"/>
        <v>202</v>
      </c>
    </row>
    <row r="103" spans="1:14">
      <c r="A103" s="146">
        <f t="shared" si="5"/>
        <v>0.84999999999999942</v>
      </c>
      <c r="B103" s="144">
        <v>44733</v>
      </c>
      <c r="C103" s="145">
        <v>0.47616898148148151</v>
      </c>
      <c r="D103" s="146">
        <v>199.7</v>
      </c>
      <c r="E103" s="146">
        <v>0</v>
      </c>
      <c r="F103" s="146">
        <v>5.0999999999999996</v>
      </c>
      <c r="G103" s="146">
        <v>20.8</v>
      </c>
      <c r="H103" s="146">
        <v>21</v>
      </c>
      <c r="I103" s="146">
        <v>21.8</v>
      </c>
      <c r="J103" s="146">
        <v>20</v>
      </c>
      <c r="K103" s="146">
        <v>0.3</v>
      </c>
      <c r="L103" s="146">
        <v>1.5580000000000001</v>
      </c>
      <c r="M103" s="146">
        <f t="shared" si="4"/>
        <v>6</v>
      </c>
      <c r="N103" s="146">
        <f t="shared" si="6"/>
        <v>205</v>
      </c>
    </row>
    <row r="104" spans="1:14">
      <c r="A104" s="146">
        <f t="shared" si="5"/>
        <v>0.85833333333333273</v>
      </c>
      <c r="B104" s="144">
        <v>44733</v>
      </c>
      <c r="C104" s="145">
        <v>0.47651620370370368</v>
      </c>
      <c r="D104" s="146">
        <v>199</v>
      </c>
      <c r="E104" s="146">
        <v>0</v>
      </c>
      <c r="F104" s="146">
        <v>5.0999999999999996</v>
      </c>
      <c r="G104" s="146">
        <v>20.8</v>
      </c>
      <c r="H104" s="146">
        <v>20.8</v>
      </c>
      <c r="I104" s="146">
        <v>21.5</v>
      </c>
      <c r="J104" s="146">
        <v>20</v>
      </c>
      <c r="K104" s="146">
        <v>0.3</v>
      </c>
      <c r="L104" s="146">
        <v>1.5580000000000001</v>
      </c>
      <c r="M104" s="146">
        <f t="shared" si="4"/>
        <v>6</v>
      </c>
      <c r="N104" s="146">
        <f t="shared" si="6"/>
        <v>208</v>
      </c>
    </row>
    <row r="105" spans="1:14">
      <c r="A105" s="146">
        <f t="shared" si="5"/>
        <v>0.86666666666666603</v>
      </c>
      <c r="B105" s="144">
        <v>44733</v>
      </c>
      <c r="C105" s="145">
        <v>0.4768634259259259</v>
      </c>
      <c r="D105" s="146">
        <v>199.7</v>
      </c>
      <c r="E105" s="146">
        <v>0</v>
      </c>
      <c r="F105" s="146">
        <v>5.0999999999999996</v>
      </c>
      <c r="G105" s="146">
        <v>20.7</v>
      </c>
      <c r="H105" s="146">
        <v>21</v>
      </c>
      <c r="I105" s="146">
        <v>21.7</v>
      </c>
      <c r="J105" s="146">
        <v>20</v>
      </c>
      <c r="K105" s="146">
        <v>0.3</v>
      </c>
      <c r="L105" s="146">
        <v>1.5589999999999999</v>
      </c>
      <c r="M105" s="146">
        <f t="shared" si="4"/>
        <v>6</v>
      </c>
      <c r="N105" s="146">
        <f t="shared" si="6"/>
        <v>211</v>
      </c>
    </row>
    <row r="106" spans="1:14">
      <c r="A106" s="146">
        <f t="shared" si="5"/>
        <v>0.87499999999999933</v>
      </c>
      <c r="B106" s="144">
        <v>44733</v>
      </c>
      <c r="C106" s="145">
        <v>0.47721064814814818</v>
      </c>
      <c r="D106" s="146">
        <v>199</v>
      </c>
      <c r="E106" s="146">
        <v>0</v>
      </c>
      <c r="F106" s="146">
        <v>5.8</v>
      </c>
      <c r="G106" s="146">
        <v>20.7</v>
      </c>
      <c r="H106" s="146">
        <v>20.9</v>
      </c>
      <c r="I106" s="146">
        <v>21.5</v>
      </c>
      <c r="J106" s="146">
        <v>20</v>
      </c>
      <c r="K106" s="146">
        <v>0.3</v>
      </c>
      <c r="L106" s="146">
        <v>1.5589999999999999</v>
      </c>
      <c r="M106" s="146">
        <f t="shared" si="4"/>
        <v>6</v>
      </c>
      <c r="N106" s="146">
        <f t="shared" si="6"/>
        <v>214</v>
      </c>
    </row>
    <row r="107" spans="1:14">
      <c r="A107" s="146">
        <f t="shared" si="5"/>
        <v>0.88333333333333264</v>
      </c>
      <c r="B107" s="144">
        <v>44733</v>
      </c>
      <c r="C107" s="145">
        <v>0.47756944444444444</v>
      </c>
      <c r="D107" s="146">
        <v>199</v>
      </c>
      <c r="E107" s="146">
        <v>0</v>
      </c>
      <c r="F107" s="146">
        <v>5.8</v>
      </c>
      <c r="G107" s="146">
        <v>20.8</v>
      </c>
      <c r="H107" s="146">
        <v>20.8</v>
      </c>
      <c r="I107" s="146">
        <v>21.6</v>
      </c>
      <c r="J107" s="146">
        <v>20</v>
      </c>
      <c r="K107" s="146">
        <v>0.3</v>
      </c>
      <c r="L107" s="146">
        <v>1.5589999999999999</v>
      </c>
      <c r="M107" s="146">
        <f t="shared" si="4"/>
        <v>6</v>
      </c>
      <c r="N107" s="146">
        <f t="shared" si="6"/>
        <v>217</v>
      </c>
    </row>
    <row r="108" spans="1:14">
      <c r="A108" s="146">
        <f t="shared" si="5"/>
        <v>0.89166666666666594</v>
      </c>
      <c r="B108" s="144">
        <v>44733</v>
      </c>
      <c r="C108" s="145">
        <v>0.47791666666666671</v>
      </c>
      <c r="D108" s="146">
        <v>199</v>
      </c>
      <c r="E108" s="146">
        <v>0</v>
      </c>
      <c r="F108" s="146">
        <v>5.8</v>
      </c>
      <c r="G108" s="146">
        <v>20.7</v>
      </c>
      <c r="H108" s="146">
        <v>20.8</v>
      </c>
      <c r="I108" s="146">
        <v>21.6</v>
      </c>
      <c r="J108" s="146">
        <v>20</v>
      </c>
      <c r="K108" s="146">
        <v>0.3</v>
      </c>
      <c r="L108" s="146">
        <v>1.5589999999999999</v>
      </c>
      <c r="M108" s="146">
        <f t="shared" si="4"/>
        <v>6</v>
      </c>
      <c r="N108" s="146">
        <f t="shared" si="6"/>
        <v>220</v>
      </c>
    </row>
    <row r="109" spans="1:14">
      <c r="A109" s="146">
        <f t="shared" si="5"/>
        <v>0.89999999999999925</v>
      </c>
      <c r="B109" s="144">
        <v>44733</v>
      </c>
      <c r="C109" s="145">
        <v>0.47826388888888888</v>
      </c>
      <c r="D109" s="146">
        <v>199</v>
      </c>
      <c r="E109" s="146">
        <v>0</v>
      </c>
      <c r="F109" s="146">
        <v>5.8</v>
      </c>
      <c r="G109" s="146">
        <v>20.7</v>
      </c>
      <c r="H109" s="146">
        <v>20.8</v>
      </c>
      <c r="I109" s="146">
        <v>21.5</v>
      </c>
      <c r="J109" s="146">
        <v>20</v>
      </c>
      <c r="K109" s="146">
        <v>0.3</v>
      </c>
      <c r="L109" s="146">
        <v>1.56</v>
      </c>
      <c r="M109" s="146">
        <f t="shared" si="4"/>
        <v>6</v>
      </c>
      <c r="N109" s="146">
        <f t="shared" si="6"/>
        <v>223</v>
      </c>
    </row>
    <row r="110" spans="1:14">
      <c r="A110" s="146">
        <f t="shared" si="5"/>
        <v>0.90833333333333255</v>
      </c>
      <c r="B110" s="144">
        <v>44733</v>
      </c>
      <c r="C110" s="145">
        <v>0.4786111111111111</v>
      </c>
      <c r="D110" s="146">
        <v>198.3</v>
      </c>
      <c r="E110" s="146">
        <v>0</v>
      </c>
      <c r="F110" s="146">
        <v>5.8</v>
      </c>
      <c r="G110" s="146">
        <v>20.7</v>
      </c>
      <c r="H110" s="146">
        <v>20.8</v>
      </c>
      <c r="I110" s="146">
        <v>21.6</v>
      </c>
      <c r="J110" s="146">
        <v>20</v>
      </c>
      <c r="K110" s="146">
        <v>0.3</v>
      </c>
      <c r="L110" s="146">
        <v>1.56</v>
      </c>
      <c r="M110" s="146">
        <f t="shared" si="4"/>
        <v>6</v>
      </c>
      <c r="N110" s="146">
        <f t="shared" si="6"/>
        <v>226</v>
      </c>
    </row>
    <row r="111" spans="1:14">
      <c r="A111" s="146">
        <f t="shared" si="5"/>
        <v>0.91666666666666585</v>
      </c>
      <c r="B111" s="144">
        <v>44733</v>
      </c>
      <c r="C111" s="145">
        <v>0.47895833333333332</v>
      </c>
      <c r="D111" s="146">
        <v>198.3</v>
      </c>
      <c r="E111" s="146">
        <v>0</v>
      </c>
      <c r="F111" s="146">
        <v>5.8</v>
      </c>
      <c r="G111" s="146">
        <v>20.7</v>
      </c>
      <c r="H111" s="146">
        <v>20.9</v>
      </c>
      <c r="I111" s="146">
        <v>21.6</v>
      </c>
      <c r="J111" s="146">
        <v>20</v>
      </c>
      <c r="K111" s="146">
        <v>0.3</v>
      </c>
      <c r="L111" s="146">
        <v>1.56</v>
      </c>
      <c r="M111" s="146">
        <f t="shared" si="4"/>
        <v>6</v>
      </c>
      <c r="N111" s="146">
        <f t="shared" si="6"/>
        <v>229</v>
      </c>
    </row>
    <row r="112" spans="1:14">
      <c r="A112" s="146">
        <f t="shared" si="5"/>
        <v>0.92499999999999916</v>
      </c>
      <c r="B112" s="144">
        <v>44733</v>
      </c>
      <c r="C112" s="145">
        <v>0.4793055555555556</v>
      </c>
      <c r="D112" s="146">
        <v>198.3</v>
      </c>
      <c r="E112" s="146">
        <v>0</v>
      </c>
      <c r="F112" s="146">
        <v>5.8</v>
      </c>
      <c r="G112" s="146">
        <v>20.6</v>
      </c>
      <c r="H112" s="146">
        <v>20.8</v>
      </c>
      <c r="I112" s="146">
        <v>21.5</v>
      </c>
      <c r="J112" s="146">
        <v>20</v>
      </c>
      <c r="K112" s="146">
        <v>0.3</v>
      </c>
      <c r="L112" s="146">
        <v>1.56</v>
      </c>
      <c r="M112" s="146">
        <f t="shared" si="4"/>
        <v>6</v>
      </c>
      <c r="N112" s="146">
        <f t="shared" si="6"/>
        <v>232</v>
      </c>
    </row>
    <row r="113" spans="1:14">
      <c r="A113" s="146">
        <f t="shared" si="5"/>
        <v>0.93333333333333246</v>
      </c>
      <c r="B113" s="144">
        <v>44733</v>
      </c>
      <c r="C113" s="145">
        <v>0.47965277777777776</v>
      </c>
      <c r="D113" s="146">
        <v>198.3</v>
      </c>
      <c r="E113" s="146">
        <v>0</v>
      </c>
      <c r="F113" s="146">
        <v>6.4</v>
      </c>
      <c r="G113" s="146">
        <v>20.6</v>
      </c>
      <c r="H113" s="146">
        <v>20.8</v>
      </c>
      <c r="I113" s="146">
        <v>21.4</v>
      </c>
      <c r="J113" s="146">
        <v>20</v>
      </c>
      <c r="K113" s="146">
        <v>0.3</v>
      </c>
      <c r="L113" s="146">
        <v>1.5609999999999999</v>
      </c>
      <c r="M113" s="146">
        <f t="shared" si="4"/>
        <v>6</v>
      </c>
      <c r="N113" s="146">
        <f t="shared" si="6"/>
        <v>235</v>
      </c>
    </row>
    <row r="114" spans="1:14">
      <c r="A114" s="146">
        <f t="shared" si="5"/>
        <v>0.94166666666666576</v>
      </c>
      <c r="B114" s="144">
        <v>44733</v>
      </c>
      <c r="C114" s="145">
        <v>0.48</v>
      </c>
      <c r="D114" s="146">
        <v>197.6</v>
      </c>
      <c r="E114" s="146">
        <v>0</v>
      </c>
      <c r="F114" s="146">
        <v>6.4</v>
      </c>
      <c r="G114" s="146">
        <v>20.6</v>
      </c>
      <c r="H114" s="146">
        <v>20.7</v>
      </c>
      <c r="I114" s="146">
        <v>21.4</v>
      </c>
      <c r="J114" s="146">
        <v>20</v>
      </c>
      <c r="K114" s="146">
        <v>0.3</v>
      </c>
      <c r="L114" s="146">
        <v>1.5609999999999999</v>
      </c>
      <c r="M114" s="146">
        <f t="shared" si="4"/>
        <v>6</v>
      </c>
      <c r="N114" s="146">
        <f t="shared" si="6"/>
        <v>238</v>
      </c>
    </row>
    <row r="115" spans="1:14">
      <c r="A115" s="146">
        <f t="shared" si="5"/>
        <v>0.94999999999999907</v>
      </c>
      <c r="B115" s="144">
        <v>44733</v>
      </c>
      <c r="C115" s="145">
        <v>0.4803472222222222</v>
      </c>
      <c r="D115" s="146">
        <v>197.6</v>
      </c>
      <c r="E115" s="146">
        <v>0</v>
      </c>
      <c r="F115" s="146">
        <v>6.4</v>
      </c>
      <c r="G115" s="146">
        <v>20.5</v>
      </c>
      <c r="H115" s="146">
        <v>20.8</v>
      </c>
      <c r="I115" s="146">
        <v>21.5</v>
      </c>
      <c r="J115" s="146">
        <v>20</v>
      </c>
      <c r="K115" s="146">
        <v>0.3</v>
      </c>
      <c r="L115" s="146">
        <v>1.5609999999999999</v>
      </c>
      <c r="M115" s="146">
        <f t="shared" si="4"/>
        <v>6</v>
      </c>
      <c r="N115" s="146">
        <f t="shared" si="6"/>
        <v>241</v>
      </c>
    </row>
    <row r="116" spans="1:14">
      <c r="A116" s="146">
        <f t="shared" si="5"/>
        <v>0.95833333333333237</v>
      </c>
      <c r="B116" s="144">
        <v>44733</v>
      </c>
      <c r="C116" s="145">
        <v>0.48069444444444448</v>
      </c>
      <c r="D116" s="146">
        <v>197.6</v>
      </c>
      <c r="E116" s="146">
        <v>0</v>
      </c>
      <c r="F116" s="146">
        <v>6.4</v>
      </c>
      <c r="G116" s="146">
        <v>20.6</v>
      </c>
      <c r="H116" s="146">
        <v>20.7</v>
      </c>
      <c r="I116" s="146">
        <v>21.4</v>
      </c>
      <c r="J116" s="146">
        <v>20</v>
      </c>
      <c r="K116" s="146">
        <v>0.3</v>
      </c>
      <c r="L116" s="146">
        <v>1.5609999999999999</v>
      </c>
      <c r="M116" s="146">
        <f t="shared" si="4"/>
        <v>6</v>
      </c>
      <c r="N116" s="146">
        <f t="shared" si="6"/>
        <v>244</v>
      </c>
    </row>
    <row r="117" spans="1:14">
      <c r="A117" s="146">
        <f t="shared" si="5"/>
        <v>0.96666666666666567</v>
      </c>
      <c r="B117" s="144">
        <v>44733</v>
      </c>
      <c r="C117" s="145">
        <v>0.48104166666666665</v>
      </c>
      <c r="D117" s="146">
        <v>197.6</v>
      </c>
      <c r="E117" s="146">
        <v>0</v>
      </c>
      <c r="F117" s="146">
        <v>6.4</v>
      </c>
      <c r="G117" s="146">
        <v>20.5</v>
      </c>
      <c r="H117" s="146">
        <v>20.7</v>
      </c>
      <c r="I117" s="146">
        <v>21.4</v>
      </c>
      <c r="J117" s="146">
        <v>20</v>
      </c>
      <c r="K117" s="146">
        <v>0.3</v>
      </c>
      <c r="L117" s="146">
        <v>1.5620000000000001</v>
      </c>
      <c r="M117" s="146">
        <f t="shared" si="4"/>
        <v>6</v>
      </c>
      <c r="N117" s="146">
        <f t="shared" si="6"/>
        <v>247</v>
      </c>
    </row>
    <row r="118" spans="1:14">
      <c r="A118" s="146">
        <f t="shared" si="5"/>
        <v>0.97499999999999898</v>
      </c>
      <c r="B118" s="144">
        <v>44733</v>
      </c>
      <c r="C118" s="145">
        <v>0.48138888888888887</v>
      </c>
      <c r="D118" s="146">
        <v>197.6</v>
      </c>
      <c r="E118" s="146">
        <v>0</v>
      </c>
      <c r="F118" s="146">
        <v>6.4</v>
      </c>
      <c r="G118" s="146">
        <v>20.6</v>
      </c>
      <c r="H118" s="146">
        <v>20.7</v>
      </c>
      <c r="I118" s="146">
        <v>21.4</v>
      </c>
      <c r="J118" s="146">
        <v>20</v>
      </c>
      <c r="K118" s="146">
        <v>0.3</v>
      </c>
      <c r="L118" s="146">
        <v>1.5620000000000001</v>
      </c>
      <c r="M118" s="146">
        <f t="shared" si="4"/>
        <v>6</v>
      </c>
      <c r="N118" s="146">
        <f t="shared" si="6"/>
        <v>250</v>
      </c>
    </row>
    <row r="119" spans="1:14">
      <c r="A119" s="146">
        <f t="shared" si="5"/>
        <v>0.98333333333333228</v>
      </c>
      <c r="B119" s="144">
        <v>44733</v>
      </c>
      <c r="C119" s="145">
        <v>0.48173611111111114</v>
      </c>
      <c r="D119" s="146">
        <v>197.6</v>
      </c>
      <c r="E119" s="146">
        <v>0</v>
      </c>
      <c r="F119" s="146">
        <v>6.4</v>
      </c>
      <c r="G119" s="146">
        <v>20.6</v>
      </c>
      <c r="H119" s="146">
        <v>20.7</v>
      </c>
      <c r="I119" s="146">
        <v>21.4</v>
      </c>
      <c r="J119" s="146">
        <v>20</v>
      </c>
      <c r="K119" s="146">
        <v>0.3</v>
      </c>
      <c r="L119" s="146">
        <v>1.5620000000000001</v>
      </c>
      <c r="M119" s="146">
        <f t="shared" si="4"/>
        <v>6</v>
      </c>
      <c r="N119" s="146">
        <f t="shared" si="6"/>
        <v>253</v>
      </c>
    </row>
    <row r="120" spans="1:14">
      <c r="A120" s="146">
        <f t="shared" si="5"/>
        <v>0.99166666666666559</v>
      </c>
      <c r="B120" s="144">
        <v>44733</v>
      </c>
      <c r="C120" s="145">
        <v>0.48208333333333336</v>
      </c>
      <c r="D120" s="146">
        <v>197</v>
      </c>
      <c r="E120" s="146">
        <v>0</v>
      </c>
      <c r="F120" s="146">
        <v>6.4</v>
      </c>
      <c r="G120" s="146">
        <v>20.6</v>
      </c>
      <c r="H120" s="146">
        <v>20.7</v>
      </c>
      <c r="I120" s="146">
        <v>21.3</v>
      </c>
      <c r="J120" s="146">
        <v>20</v>
      </c>
      <c r="K120" s="146">
        <v>0.3</v>
      </c>
      <c r="L120" s="146">
        <v>1.5620000000000001</v>
      </c>
      <c r="M120" s="146">
        <f t="shared" si="4"/>
        <v>6</v>
      </c>
      <c r="N120" s="146">
        <f t="shared" si="6"/>
        <v>256</v>
      </c>
    </row>
    <row r="121" spans="1:14">
      <c r="A121" s="146">
        <f t="shared" si="5"/>
        <v>0.99999999999999889</v>
      </c>
      <c r="B121" s="144">
        <v>44733</v>
      </c>
      <c r="C121" s="145">
        <v>0.48243055555555553</v>
      </c>
      <c r="D121" s="146">
        <v>197</v>
      </c>
      <c r="E121" s="146">
        <v>0</v>
      </c>
      <c r="F121" s="146">
        <v>7</v>
      </c>
      <c r="G121" s="146">
        <v>20.6</v>
      </c>
      <c r="H121" s="146">
        <v>20.7</v>
      </c>
      <c r="I121" s="146">
        <v>21.4</v>
      </c>
      <c r="J121" s="146">
        <v>20</v>
      </c>
      <c r="K121" s="146">
        <v>0.3</v>
      </c>
      <c r="L121" s="146">
        <v>1.5629999999999999</v>
      </c>
      <c r="M121" s="146">
        <f t="shared" si="4"/>
        <v>6</v>
      </c>
      <c r="N121" s="146">
        <f t="shared" si="6"/>
        <v>259</v>
      </c>
    </row>
    <row r="122" spans="1:14">
      <c r="A122" s="146">
        <f t="shared" si="5"/>
        <v>1.0083333333333322</v>
      </c>
      <c r="B122" s="144">
        <v>44733</v>
      </c>
      <c r="C122" s="145">
        <v>0.48277777777777775</v>
      </c>
      <c r="D122" s="146">
        <v>197</v>
      </c>
      <c r="E122" s="146">
        <v>0</v>
      </c>
      <c r="F122" s="146">
        <v>7</v>
      </c>
      <c r="G122" s="146">
        <v>20.6</v>
      </c>
      <c r="H122" s="146">
        <v>20.7</v>
      </c>
      <c r="I122" s="146">
        <v>21.4</v>
      </c>
      <c r="J122" s="146">
        <v>20</v>
      </c>
      <c r="K122" s="146">
        <v>0.3</v>
      </c>
      <c r="L122" s="146">
        <v>1.5629999999999999</v>
      </c>
      <c r="M122" s="146">
        <f t="shared" si="4"/>
        <v>6</v>
      </c>
      <c r="N122" s="146">
        <f t="shared" si="6"/>
        <v>262</v>
      </c>
    </row>
    <row r="123" spans="1:14">
      <c r="A123" s="146">
        <f t="shared" si="5"/>
        <v>1.0166666666666655</v>
      </c>
      <c r="B123" s="144">
        <v>44733</v>
      </c>
      <c r="C123" s="145">
        <v>0.48312500000000003</v>
      </c>
      <c r="D123" s="146">
        <v>197</v>
      </c>
      <c r="E123" s="146">
        <v>0</v>
      </c>
      <c r="F123" s="146">
        <v>7</v>
      </c>
      <c r="G123" s="146">
        <v>20.5</v>
      </c>
      <c r="H123" s="146">
        <v>20.8</v>
      </c>
      <c r="I123" s="146">
        <v>21.3</v>
      </c>
      <c r="J123" s="146">
        <v>20</v>
      </c>
      <c r="K123" s="146">
        <v>0.3</v>
      </c>
      <c r="L123" s="146">
        <v>1.5629999999999999</v>
      </c>
      <c r="M123" s="146">
        <f t="shared" si="4"/>
        <v>6</v>
      </c>
      <c r="N123" s="146">
        <f t="shared" si="6"/>
        <v>265</v>
      </c>
    </row>
    <row r="124" spans="1:14">
      <c r="A124" s="146">
        <f t="shared" si="5"/>
        <v>1.0249999999999988</v>
      </c>
      <c r="B124" s="144">
        <v>44733</v>
      </c>
      <c r="C124" s="145">
        <v>0.48347222222222225</v>
      </c>
      <c r="D124" s="146">
        <v>197</v>
      </c>
      <c r="E124" s="146">
        <v>0</v>
      </c>
      <c r="F124" s="146">
        <v>7</v>
      </c>
      <c r="G124" s="146">
        <v>20.5</v>
      </c>
      <c r="H124" s="146">
        <v>20.7</v>
      </c>
      <c r="I124" s="146">
        <v>21.2</v>
      </c>
      <c r="J124" s="146">
        <v>20</v>
      </c>
      <c r="K124" s="146">
        <v>0.3</v>
      </c>
      <c r="L124" s="146">
        <v>1.5629999999999999</v>
      </c>
      <c r="M124" s="146">
        <f t="shared" si="4"/>
        <v>6</v>
      </c>
      <c r="N124" s="146">
        <f t="shared" si="6"/>
        <v>268</v>
      </c>
    </row>
    <row r="125" spans="1:14">
      <c r="A125" s="146">
        <f t="shared" si="5"/>
        <v>1.0333333333333321</v>
      </c>
      <c r="B125" s="144">
        <v>44733</v>
      </c>
      <c r="C125" s="145">
        <v>0.48381944444444441</v>
      </c>
      <c r="D125" s="146">
        <v>197</v>
      </c>
      <c r="E125" s="146">
        <v>0</v>
      </c>
      <c r="F125" s="146">
        <v>7</v>
      </c>
      <c r="G125" s="146">
        <v>20.399999999999999</v>
      </c>
      <c r="H125" s="146">
        <v>20.7</v>
      </c>
      <c r="I125" s="146">
        <v>21.3</v>
      </c>
      <c r="J125" s="146">
        <v>20</v>
      </c>
      <c r="K125" s="146">
        <v>0.3</v>
      </c>
      <c r="L125" s="146">
        <v>1.5640000000000001</v>
      </c>
      <c r="M125" s="146">
        <f t="shared" si="4"/>
        <v>6</v>
      </c>
      <c r="N125" s="146">
        <f t="shared" si="6"/>
        <v>271</v>
      </c>
    </row>
    <row r="126" spans="1:14">
      <c r="A126" s="146">
        <f t="shared" si="5"/>
        <v>1.0416666666666654</v>
      </c>
      <c r="B126" s="144">
        <v>44733</v>
      </c>
      <c r="C126" s="145">
        <v>0.48416666666666663</v>
      </c>
      <c r="D126" s="146">
        <v>197</v>
      </c>
      <c r="E126" s="146">
        <v>0</v>
      </c>
      <c r="F126" s="146">
        <v>7</v>
      </c>
      <c r="G126" s="146">
        <v>20.399999999999999</v>
      </c>
      <c r="H126" s="146">
        <v>20.7</v>
      </c>
      <c r="I126" s="146">
        <v>21.3</v>
      </c>
      <c r="J126" s="146">
        <v>20</v>
      </c>
      <c r="K126" s="146">
        <v>0.3</v>
      </c>
      <c r="L126" s="146">
        <v>1.5640000000000001</v>
      </c>
      <c r="M126" s="146">
        <f t="shared" si="4"/>
        <v>6</v>
      </c>
      <c r="N126" s="146">
        <f t="shared" si="6"/>
        <v>274</v>
      </c>
    </row>
    <row r="127" spans="1:14">
      <c r="A127" s="146">
        <f t="shared" si="5"/>
        <v>1.0499999999999987</v>
      </c>
      <c r="B127" s="144">
        <v>44733</v>
      </c>
      <c r="C127" s="145">
        <v>0.48451388888888891</v>
      </c>
      <c r="D127" s="146">
        <v>196.3</v>
      </c>
      <c r="E127" s="146">
        <v>0</v>
      </c>
      <c r="F127" s="146">
        <v>7.7</v>
      </c>
      <c r="G127" s="146">
        <v>20.399999999999999</v>
      </c>
      <c r="H127" s="146">
        <v>20.7</v>
      </c>
      <c r="I127" s="146">
        <v>21.3</v>
      </c>
      <c r="J127" s="146">
        <v>20</v>
      </c>
      <c r="K127" s="146">
        <v>0.3</v>
      </c>
      <c r="L127" s="146">
        <v>1.5640000000000001</v>
      </c>
      <c r="M127" s="146">
        <f t="shared" si="4"/>
        <v>6</v>
      </c>
      <c r="N127" s="146">
        <f t="shared" si="6"/>
        <v>277</v>
      </c>
    </row>
    <row r="128" spans="1:14">
      <c r="A128" s="146">
        <f t="shared" si="5"/>
        <v>1.058333333333332</v>
      </c>
      <c r="B128" s="144">
        <v>44733</v>
      </c>
      <c r="C128" s="145">
        <v>0.48486111111111113</v>
      </c>
      <c r="D128" s="146">
        <v>196.3</v>
      </c>
      <c r="E128" s="146">
        <v>0</v>
      </c>
      <c r="F128" s="146">
        <v>7.7</v>
      </c>
      <c r="G128" s="146">
        <v>20.5</v>
      </c>
      <c r="H128" s="146">
        <v>20.6</v>
      </c>
      <c r="I128" s="146">
        <v>21.2</v>
      </c>
      <c r="J128" s="146">
        <v>20</v>
      </c>
      <c r="K128" s="146">
        <v>0.3</v>
      </c>
      <c r="L128" s="146">
        <v>1.5640000000000001</v>
      </c>
      <c r="M128" s="146">
        <f t="shared" si="4"/>
        <v>6</v>
      </c>
      <c r="N128" s="146">
        <f t="shared" si="6"/>
        <v>280</v>
      </c>
    </row>
    <row r="129" spans="1:14">
      <c r="A129" s="146">
        <f t="shared" si="5"/>
        <v>1.0666666666666653</v>
      </c>
      <c r="B129" s="144">
        <v>44733</v>
      </c>
      <c r="C129" s="145">
        <v>0.48521990740740745</v>
      </c>
      <c r="D129" s="146">
        <v>196.3</v>
      </c>
      <c r="E129" s="146">
        <v>0</v>
      </c>
      <c r="F129" s="146">
        <v>7.7</v>
      </c>
      <c r="G129" s="146">
        <v>20.399999999999999</v>
      </c>
      <c r="H129" s="146">
        <v>20.6</v>
      </c>
      <c r="I129" s="146">
        <v>21.3</v>
      </c>
      <c r="J129" s="146">
        <v>20</v>
      </c>
      <c r="K129" s="146">
        <v>0.3</v>
      </c>
      <c r="L129" s="146">
        <v>1.5649999999999999</v>
      </c>
      <c r="M129" s="146">
        <f t="shared" si="4"/>
        <v>6</v>
      </c>
      <c r="N129" s="146">
        <f t="shared" si="6"/>
        <v>283</v>
      </c>
    </row>
    <row r="130" spans="1:14">
      <c r="A130" s="146">
        <f t="shared" si="5"/>
        <v>1.0749999999999986</v>
      </c>
      <c r="B130" s="144">
        <v>44733</v>
      </c>
      <c r="C130" s="145">
        <v>0.48556712962962961</v>
      </c>
      <c r="D130" s="146">
        <v>196.3</v>
      </c>
      <c r="E130" s="146">
        <v>0</v>
      </c>
      <c r="F130" s="146">
        <v>7.7</v>
      </c>
      <c r="G130" s="146">
        <v>20.3</v>
      </c>
      <c r="H130" s="146">
        <v>20.7</v>
      </c>
      <c r="I130" s="146">
        <v>21.2</v>
      </c>
      <c r="J130" s="146">
        <v>20</v>
      </c>
      <c r="K130" s="146">
        <v>0.3</v>
      </c>
      <c r="L130" s="146">
        <v>1.5649999999999999</v>
      </c>
      <c r="M130" s="146">
        <f t="shared" si="4"/>
        <v>6</v>
      </c>
      <c r="N130" s="146">
        <f t="shared" si="6"/>
        <v>286</v>
      </c>
    </row>
    <row r="131" spans="1:14">
      <c r="A131" s="146">
        <f t="shared" si="5"/>
        <v>1.0833333333333319</v>
      </c>
      <c r="B131" s="144">
        <v>44733</v>
      </c>
      <c r="C131" s="145">
        <v>0.48591435185185183</v>
      </c>
      <c r="D131" s="146">
        <v>196.3</v>
      </c>
      <c r="E131" s="146">
        <v>0</v>
      </c>
      <c r="F131" s="146">
        <v>7.7</v>
      </c>
      <c r="G131" s="146">
        <v>20.5</v>
      </c>
      <c r="H131" s="146">
        <v>20.5</v>
      </c>
      <c r="I131" s="146">
        <v>21.2</v>
      </c>
      <c r="J131" s="146">
        <v>20</v>
      </c>
      <c r="K131" s="146">
        <v>0.3</v>
      </c>
      <c r="L131" s="146">
        <v>1.5649999999999999</v>
      </c>
      <c r="M131" s="146">
        <f t="shared" ref="M131:M194" si="7">J131*K131</f>
        <v>6</v>
      </c>
      <c r="N131" s="146">
        <f t="shared" si="6"/>
        <v>289</v>
      </c>
    </row>
    <row r="132" spans="1:14">
      <c r="A132" s="146">
        <f t="shared" ref="A132:A195" si="8">A131+30/3600</f>
        <v>1.0916666666666652</v>
      </c>
      <c r="B132" s="144">
        <v>44733</v>
      </c>
      <c r="C132" s="145">
        <v>0.48626157407407411</v>
      </c>
      <c r="D132" s="146">
        <v>195.6</v>
      </c>
      <c r="E132" s="146">
        <v>0</v>
      </c>
      <c r="F132" s="146">
        <v>7.7</v>
      </c>
      <c r="G132" s="146">
        <v>20.399999999999999</v>
      </c>
      <c r="H132" s="146">
        <v>20.6</v>
      </c>
      <c r="I132" s="146">
        <v>21.2</v>
      </c>
      <c r="J132" s="146">
        <v>20</v>
      </c>
      <c r="K132" s="146">
        <v>0.3</v>
      </c>
      <c r="L132" s="146">
        <v>1.5649999999999999</v>
      </c>
      <c r="M132" s="146">
        <f t="shared" si="7"/>
        <v>6</v>
      </c>
      <c r="N132" s="146">
        <f t="shared" ref="N132:N195" si="9">K132*10+N131</f>
        <v>292</v>
      </c>
    </row>
    <row r="133" spans="1:14">
      <c r="A133" s="146">
        <f t="shared" si="8"/>
        <v>1.0999999999999985</v>
      </c>
      <c r="B133" s="144">
        <v>44733</v>
      </c>
      <c r="C133" s="145">
        <v>0.48660879629629633</v>
      </c>
      <c r="D133" s="146">
        <v>195.6</v>
      </c>
      <c r="E133" s="146">
        <v>0</v>
      </c>
      <c r="F133" s="146">
        <v>8.3000000000000007</v>
      </c>
      <c r="G133" s="146">
        <v>20.399999999999999</v>
      </c>
      <c r="H133" s="146">
        <v>20.6</v>
      </c>
      <c r="I133" s="146">
        <v>21.2</v>
      </c>
      <c r="J133" s="146">
        <v>20</v>
      </c>
      <c r="K133" s="146">
        <v>0.3</v>
      </c>
      <c r="L133" s="146">
        <v>1.5660000000000001</v>
      </c>
      <c r="M133" s="146">
        <f t="shared" si="7"/>
        <v>6</v>
      </c>
      <c r="N133" s="146">
        <f t="shared" si="9"/>
        <v>295</v>
      </c>
    </row>
    <row r="134" spans="1:14">
      <c r="A134" s="146">
        <f t="shared" si="8"/>
        <v>1.1083333333333318</v>
      </c>
      <c r="B134" s="144">
        <v>44733</v>
      </c>
      <c r="C134" s="145">
        <v>0.4869560185185185</v>
      </c>
      <c r="D134" s="146">
        <v>195.6</v>
      </c>
      <c r="E134" s="146">
        <v>0</v>
      </c>
      <c r="F134" s="146">
        <v>8.3000000000000007</v>
      </c>
      <c r="G134" s="146">
        <v>20.399999999999999</v>
      </c>
      <c r="H134" s="146">
        <v>20.6</v>
      </c>
      <c r="I134" s="146">
        <v>21.1</v>
      </c>
      <c r="J134" s="146">
        <v>20</v>
      </c>
      <c r="K134" s="146">
        <v>0.3</v>
      </c>
      <c r="L134" s="146">
        <v>1.5660000000000001</v>
      </c>
      <c r="M134" s="146">
        <f t="shared" si="7"/>
        <v>6</v>
      </c>
      <c r="N134" s="146">
        <f t="shared" si="9"/>
        <v>298</v>
      </c>
    </row>
    <row r="135" spans="1:14">
      <c r="A135" s="146">
        <f t="shared" si="8"/>
        <v>1.1166666666666651</v>
      </c>
      <c r="B135" s="144">
        <v>44733</v>
      </c>
      <c r="C135" s="145">
        <v>0.48730324074074072</v>
      </c>
      <c r="D135" s="146">
        <v>195.6</v>
      </c>
      <c r="E135" s="146">
        <v>0</v>
      </c>
      <c r="F135" s="146">
        <v>8.3000000000000007</v>
      </c>
      <c r="G135" s="146">
        <v>20.3</v>
      </c>
      <c r="H135" s="146">
        <v>20.6</v>
      </c>
      <c r="I135" s="146">
        <v>21.2</v>
      </c>
      <c r="J135" s="146">
        <v>20</v>
      </c>
      <c r="K135" s="146">
        <v>0.3</v>
      </c>
      <c r="L135" s="146">
        <v>1.5660000000000001</v>
      </c>
      <c r="M135" s="146">
        <f t="shared" si="7"/>
        <v>6</v>
      </c>
      <c r="N135" s="146">
        <f t="shared" si="9"/>
        <v>301</v>
      </c>
    </row>
    <row r="136" spans="1:14">
      <c r="A136" s="146">
        <f t="shared" si="8"/>
        <v>1.1249999999999984</v>
      </c>
      <c r="B136" s="144">
        <v>44733</v>
      </c>
      <c r="C136" s="145">
        <v>0.48765046296296299</v>
      </c>
      <c r="D136" s="146">
        <v>194.9</v>
      </c>
      <c r="E136" s="146">
        <v>0</v>
      </c>
      <c r="F136" s="146">
        <v>8.3000000000000007</v>
      </c>
      <c r="G136" s="146">
        <v>20.399999999999999</v>
      </c>
      <c r="H136" s="146">
        <v>20.6</v>
      </c>
      <c r="I136" s="146">
        <v>21.1</v>
      </c>
      <c r="J136" s="146">
        <v>20</v>
      </c>
      <c r="K136" s="146">
        <v>0.3</v>
      </c>
      <c r="L136" s="146">
        <v>1.5660000000000001</v>
      </c>
      <c r="M136" s="146">
        <f t="shared" si="7"/>
        <v>6</v>
      </c>
      <c r="N136" s="146">
        <f t="shared" si="9"/>
        <v>304</v>
      </c>
    </row>
    <row r="137" spans="1:14">
      <c r="A137" s="146">
        <f t="shared" si="8"/>
        <v>1.1333333333333317</v>
      </c>
      <c r="B137" s="144">
        <v>44733</v>
      </c>
      <c r="C137" s="145">
        <v>0.48799768518518521</v>
      </c>
      <c r="D137" s="146">
        <v>194.9</v>
      </c>
      <c r="E137" s="146">
        <v>0</v>
      </c>
      <c r="F137" s="146">
        <v>8.3000000000000007</v>
      </c>
      <c r="G137" s="146">
        <v>20.399999999999999</v>
      </c>
      <c r="H137" s="146">
        <v>20.6</v>
      </c>
      <c r="I137" s="146">
        <v>21.1</v>
      </c>
      <c r="J137" s="146">
        <v>20</v>
      </c>
      <c r="K137" s="146">
        <v>0.3</v>
      </c>
      <c r="L137" s="146">
        <v>1.5669999999999999</v>
      </c>
      <c r="M137" s="146">
        <f t="shared" si="7"/>
        <v>6</v>
      </c>
      <c r="N137" s="146">
        <f t="shared" si="9"/>
        <v>307</v>
      </c>
    </row>
    <row r="138" spans="1:14">
      <c r="A138" s="146">
        <f t="shared" si="8"/>
        <v>1.1416666666666651</v>
      </c>
      <c r="B138" s="144">
        <v>44733</v>
      </c>
      <c r="C138" s="145">
        <v>0.48834490740740738</v>
      </c>
      <c r="D138" s="146">
        <v>194.9</v>
      </c>
      <c r="E138" s="146">
        <v>0</v>
      </c>
      <c r="F138" s="146">
        <v>8.3000000000000007</v>
      </c>
      <c r="G138" s="146">
        <v>20.3</v>
      </c>
      <c r="H138" s="146">
        <v>20.7</v>
      </c>
      <c r="I138" s="146">
        <v>21.2</v>
      </c>
      <c r="J138" s="146">
        <v>20</v>
      </c>
      <c r="K138" s="146">
        <v>0.3</v>
      </c>
      <c r="L138" s="146">
        <v>1.5669999999999999</v>
      </c>
      <c r="M138" s="146">
        <f t="shared" si="7"/>
        <v>6</v>
      </c>
      <c r="N138" s="146">
        <f t="shared" si="9"/>
        <v>310</v>
      </c>
    </row>
    <row r="139" spans="1:14">
      <c r="A139" s="146">
        <f t="shared" si="8"/>
        <v>1.1499999999999984</v>
      </c>
      <c r="B139" s="144">
        <v>44733</v>
      </c>
      <c r="C139" s="145">
        <v>0.4886921296296296</v>
      </c>
      <c r="D139" s="146">
        <v>194.9</v>
      </c>
      <c r="E139" s="146">
        <v>0</v>
      </c>
      <c r="F139" s="146">
        <v>8.3000000000000007</v>
      </c>
      <c r="G139" s="146">
        <v>20.3</v>
      </c>
      <c r="H139" s="146">
        <v>20.5</v>
      </c>
      <c r="I139" s="146">
        <v>21.2</v>
      </c>
      <c r="J139" s="146">
        <v>20</v>
      </c>
      <c r="K139" s="146">
        <v>0.3</v>
      </c>
      <c r="L139" s="146">
        <v>1.5669999999999999</v>
      </c>
      <c r="M139" s="146">
        <f t="shared" si="7"/>
        <v>6</v>
      </c>
      <c r="N139" s="146">
        <f t="shared" si="9"/>
        <v>313</v>
      </c>
    </row>
    <row r="140" spans="1:14">
      <c r="A140" s="146">
        <f t="shared" si="8"/>
        <v>1.1583333333333317</v>
      </c>
      <c r="B140" s="144">
        <v>44733</v>
      </c>
      <c r="C140" s="145">
        <v>0.48903935185185188</v>
      </c>
      <c r="D140" s="146">
        <v>194.3</v>
      </c>
      <c r="E140" s="146">
        <v>0</v>
      </c>
      <c r="F140" s="146">
        <v>8.9</v>
      </c>
      <c r="G140" s="146">
        <v>20.399999999999999</v>
      </c>
      <c r="H140" s="146">
        <v>20.399999999999999</v>
      </c>
      <c r="I140" s="146">
        <v>21.1</v>
      </c>
      <c r="J140" s="146">
        <v>20</v>
      </c>
      <c r="K140" s="146">
        <v>0.3</v>
      </c>
      <c r="L140" s="146">
        <v>1.5669999999999999</v>
      </c>
      <c r="M140" s="146">
        <f t="shared" si="7"/>
        <v>6</v>
      </c>
      <c r="N140" s="146">
        <f t="shared" si="9"/>
        <v>316</v>
      </c>
    </row>
    <row r="141" spans="1:14">
      <c r="A141" s="146">
        <f t="shared" si="8"/>
        <v>1.166666666666665</v>
      </c>
      <c r="B141" s="144">
        <v>44733</v>
      </c>
      <c r="C141" s="145">
        <v>0.4893865740740741</v>
      </c>
      <c r="D141" s="146">
        <v>194.3</v>
      </c>
      <c r="E141" s="146">
        <v>0</v>
      </c>
      <c r="F141" s="146">
        <v>8.9</v>
      </c>
      <c r="G141" s="146">
        <v>20.399999999999999</v>
      </c>
      <c r="H141" s="146">
        <v>20.5</v>
      </c>
      <c r="I141" s="146">
        <v>21.1</v>
      </c>
      <c r="J141" s="146">
        <v>20</v>
      </c>
      <c r="K141" s="146">
        <v>0.3</v>
      </c>
      <c r="L141" s="146">
        <v>1.5680000000000001</v>
      </c>
      <c r="M141" s="146">
        <f t="shared" si="7"/>
        <v>6</v>
      </c>
      <c r="N141" s="146">
        <f t="shared" si="9"/>
        <v>319</v>
      </c>
    </row>
    <row r="142" spans="1:14">
      <c r="A142" s="146">
        <f t="shared" si="8"/>
        <v>1.1749999999999983</v>
      </c>
      <c r="B142" s="144">
        <v>44733</v>
      </c>
      <c r="C142" s="145">
        <v>0.48973379629629626</v>
      </c>
      <c r="D142" s="146">
        <v>194.3</v>
      </c>
      <c r="E142" s="146">
        <v>0</v>
      </c>
      <c r="F142" s="146">
        <v>8.9</v>
      </c>
      <c r="G142" s="146">
        <v>20.3</v>
      </c>
      <c r="H142" s="146">
        <v>20.6</v>
      </c>
      <c r="I142" s="146">
        <v>21.1</v>
      </c>
      <c r="J142" s="146">
        <v>20</v>
      </c>
      <c r="K142" s="146">
        <v>0.3</v>
      </c>
      <c r="L142" s="146">
        <v>1.5680000000000001</v>
      </c>
      <c r="M142" s="146">
        <f t="shared" si="7"/>
        <v>6</v>
      </c>
      <c r="N142" s="146">
        <f t="shared" si="9"/>
        <v>322</v>
      </c>
    </row>
    <row r="143" spans="1:14">
      <c r="A143" s="146">
        <f t="shared" si="8"/>
        <v>1.1833333333333316</v>
      </c>
      <c r="B143" s="144">
        <v>44733</v>
      </c>
      <c r="C143" s="145">
        <v>0.49008101851851849</v>
      </c>
      <c r="D143" s="146">
        <v>194.3</v>
      </c>
      <c r="E143" s="146">
        <v>0</v>
      </c>
      <c r="F143" s="146">
        <v>8.9</v>
      </c>
      <c r="G143" s="146">
        <v>20.2</v>
      </c>
      <c r="H143" s="146">
        <v>20.399999999999999</v>
      </c>
      <c r="I143" s="146">
        <v>21.3</v>
      </c>
      <c r="J143" s="146">
        <v>20</v>
      </c>
      <c r="K143" s="146">
        <v>0.3</v>
      </c>
      <c r="L143" s="146">
        <v>1.5680000000000001</v>
      </c>
      <c r="M143" s="146">
        <f t="shared" si="7"/>
        <v>6</v>
      </c>
      <c r="N143" s="146">
        <f t="shared" si="9"/>
        <v>325</v>
      </c>
    </row>
    <row r="144" spans="1:14">
      <c r="A144" s="146">
        <f t="shared" si="8"/>
        <v>1.1916666666666649</v>
      </c>
      <c r="B144" s="144">
        <v>44733</v>
      </c>
      <c r="C144" s="145">
        <v>0.49042824074074076</v>
      </c>
      <c r="D144" s="146">
        <v>194.3</v>
      </c>
      <c r="E144" s="146">
        <v>0</v>
      </c>
      <c r="F144" s="146">
        <v>8.9</v>
      </c>
      <c r="G144" s="146">
        <v>20.3</v>
      </c>
      <c r="H144" s="146">
        <v>20.5</v>
      </c>
      <c r="I144" s="146">
        <v>21.2</v>
      </c>
      <c r="J144" s="146">
        <v>20</v>
      </c>
      <c r="K144" s="146">
        <v>0.3</v>
      </c>
      <c r="L144" s="146">
        <v>1.5680000000000001</v>
      </c>
      <c r="M144" s="146">
        <f t="shared" si="7"/>
        <v>6</v>
      </c>
      <c r="N144" s="146">
        <f t="shared" si="9"/>
        <v>328</v>
      </c>
    </row>
    <row r="145" spans="1:14">
      <c r="A145" s="146">
        <f t="shared" si="8"/>
        <v>1.1999999999999982</v>
      </c>
      <c r="B145" s="144">
        <v>44733</v>
      </c>
      <c r="C145" s="145">
        <v>0.49077546296296298</v>
      </c>
      <c r="D145" s="146">
        <v>193.6</v>
      </c>
      <c r="E145" s="146">
        <v>0</v>
      </c>
      <c r="F145" s="146">
        <v>8.9</v>
      </c>
      <c r="G145" s="146">
        <v>20.3</v>
      </c>
      <c r="H145" s="146">
        <v>20.5</v>
      </c>
      <c r="I145" s="146">
        <v>21.2</v>
      </c>
      <c r="J145" s="146">
        <v>20</v>
      </c>
      <c r="K145" s="146">
        <v>0.3</v>
      </c>
      <c r="L145" s="146">
        <v>1.569</v>
      </c>
      <c r="M145" s="146">
        <f t="shared" si="7"/>
        <v>6</v>
      </c>
      <c r="N145" s="146">
        <f t="shared" si="9"/>
        <v>331</v>
      </c>
    </row>
    <row r="146" spans="1:14">
      <c r="A146" s="146">
        <f t="shared" si="8"/>
        <v>1.2083333333333315</v>
      </c>
      <c r="B146" s="144">
        <v>44733</v>
      </c>
      <c r="C146" s="145">
        <v>0.49112268518518515</v>
      </c>
      <c r="D146" s="146">
        <v>193.6</v>
      </c>
      <c r="E146" s="146">
        <v>0</v>
      </c>
      <c r="F146" s="146">
        <v>8.9</v>
      </c>
      <c r="G146" s="146">
        <v>20.2</v>
      </c>
      <c r="H146" s="146">
        <v>20.399999999999999</v>
      </c>
      <c r="I146" s="146">
        <v>21.2</v>
      </c>
      <c r="J146" s="146">
        <v>20</v>
      </c>
      <c r="K146" s="146">
        <v>0.3</v>
      </c>
      <c r="L146" s="146">
        <v>1.569</v>
      </c>
      <c r="M146" s="146">
        <f t="shared" si="7"/>
        <v>6</v>
      </c>
      <c r="N146" s="146">
        <f t="shared" si="9"/>
        <v>334</v>
      </c>
    </row>
    <row r="147" spans="1:14">
      <c r="A147" s="146">
        <f t="shared" si="8"/>
        <v>1.2166666666666648</v>
      </c>
      <c r="B147" s="144">
        <v>44733</v>
      </c>
      <c r="C147" s="145">
        <v>0.49146990740740742</v>
      </c>
      <c r="D147" s="146">
        <v>193.6</v>
      </c>
      <c r="E147" s="146">
        <v>0</v>
      </c>
      <c r="F147" s="146">
        <v>9.6</v>
      </c>
      <c r="G147" s="146">
        <v>20.2</v>
      </c>
      <c r="H147" s="146">
        <v>20.5</v>
      </c>
      <c r="I147" s="146">
        <v>21.2</v>
      </c>
      <c r="J147" s="146">
        <v>20</v>
      </c>
      <c r="K147" s="146">
        <v>0.3</v>
      </c>
      <c r="L147" s="146">
        <v>1.569</v>
      </c>
      <c r="M147" s="146">
        <f t="shared" si="7"/>
        <v>6</v>
      </c>
      <c r="N147" s="146">
        <f t="shared" si="9"/>
        <v>337</v>
      </c>
    </row>
    <row r="148" spans="1:14">
      <c r="A148" s="146">
        <f t="shared" si="8"/>
        <v>1.2249999999999981</v>
      </c>
      <c r="B148" s="144">
        <v>44733</v>
      </c>
      <c r="C148" s="145">
        <v>0.49181712962962965</v>
      </c>
      <c r="D148" s="146">
        <v>193.6</v>
      </c>
      <c r="E148" s="146">
        <v>0</v>
      </c>
      <c r="F148" s="146">
        <v>9.6</v>
      </c>
      <c r="G148" s="146">
        <v>20.3</v>
      </c>
      <c r="H148" s="146">
        <v>20.399999999999999</v>
      </c>
      <c r="I148" s="146">
        <v>21.1</v>
      </c>
      <c r="J148" s="146">
        <v>20</v>
      </c>
      <c r="K148" s="146">
        <v>0.3</v>
      </c>
      <c r="L148" s="146">
        <v>1.569</v>
      </c>
      <c r="M148" s="146">
        <f t="shared" si="7"/>
        <v>6</v>
      </c>
      <c r="N148" s="146">
        <f t="shared" si="9"/>
        <v>340</v>
      </c>
    </row>
    <row r="149" spans="1:14">
      <c r="A149" s="146">
        <f t="shared" si="8"/>
        <v>1.2333333333333314</v>
      </c>
      <c r="B149" s="144">
        <v>44733</v>
      </c>
      <c r="C149" s="145">
        <v>0.49216435185185187</v>
      </c>
      <c r="D149" s="146">
        <v>192.9</v>
      </c>
      <c r="E149" s="146">
        <v>0</v>
      </c>
      <c r="F149" s="146">
        <v>9.6</v>
      </c>
      <c r="G149" s="146">
        <v>20.2</v>
      </c>
      <c r="H149" s="146">
        <v>20.399999999999999</v>
      </c>
      <c r="I149" s="146">
        <v>21.2</v>
      </c>
      <c r="J149" s="146">
        <v>20</v>
      </c>
      <c r="K149" s="146">
        <v>0.3</v>
      </c>
      <c r="L149" s="146">
        <v>1.57</v>
      </c>
      <c r="M149" s="146">
        <f t="shared" si="7"/>
        <v>6</v>
      </c>
      <c r="N149" s="146">
        <f t="shared" si="9"/>
        <v>343</v>
      </c>
    </row>
    <row r="150" spans="1:14">
      <c r="A150" s="146">
        <f t="shared" si="8"/>
        <v>1.2416666666666647</v>
      </c>
      <c r="B150" s="144">
        <v>44733</v>
      </c>
      <c r="C150" s="145">
        <v>0.49251157407407403</v>
      </c>
      <c r="D150" s="146">
        <v>192.9</v>
      </c>
      <c r="E150" s="146">
        <v>0</v>
      </c>
      <c r="F150" s="146">
        <v>9.6</v>
      </c>
      <c r="G150" s="146">
        <v>20.2</v>
      </c>
      <c r="H150" s="146">
        <v>20.399999999999999</v>
      </c>
      <c r="I150" s="146">
        <v>21</v>
      </c>
      <c r="J150" s="146">
        <v>20</v>
      </c>
      <c r="K150" s="146">
        <v>0.3</v>
      </c>
      <c r="L150" s="146">
        <v>1.57</v>
      </c>
      <c r="M150" s="146">
        <f t="shared" si="7"/>
        <v>6</v>
      </c>
      <c r="N150" s="146">
        <f t="shared" si="9"/>
        <v>346</v>
      </c>
    </row>
    <row r="151" spans="1:14">
      <c r="A151" s="146">
        <f t="shared" si="8"/>
        <v>1.249999999999998</v>
      </c>
      <c r="B151" s="144">
        <v>44733</v>
      </c>
      <c r="C151" s="145">
        <v>0.49285879629629631</v>
      </c>
      <c r="D151" s="146">
        <v>192.9</v>
      </c>
      <c r="E151" s="146">
        <v>0</v>
      </c>
      <c r="F151" s="146">
        <v>9.6</v>
      </c>
      <c r="G151" s="146">
        <v>20.3</v>
      </c>
      <c r="H151" s="146">
        <v>20.399999999999999</v>
      </c>
      <c r="I151" s="146">
        <v>21.1</v>
      </c>
      <c r="J151" s="146">
        <v>20</v>
      </c>
      <c r="K151" s="146">
        <v>0.3</v>
      </c>
      <c r="L151" s="146">
        <v>1.57</v>
      </c>
      <c r="M151" s="146">
        <f t="shared" si="7"/>
        <v>6</v>
      </c>
      <c r="N151" s="146">
        <f t="shared" si="9"/>
        <v>349</v>
      </c>
    </row>
    <row r="152" spans="1:14">
      <c r="A152" s="146">
        <f t="shared" si="8"/>
        <v>1.2583333333333313</v>
      </c>
      <c r="B152" s="144">
        <v>44733</v>
      </c>
      <c r="C152" s="145">
        <v>0.49320601851851853</v>
      </c>
      <c r="D152" s="146">
        <v>192.9</v>
      </c>
      <c r="E152" s="146">
        <v>0</v>
      </c>
      <c r="F152" s="146">
        <v>9.6</v>
      </c>
      <c r="G152" s="146">
        <v>20.3</v>
      </c>
      <c r="H152" s="146">
        <v>20.3</v>
      </c>
      <c r="I152" s="146">
        <v>21.1</v>
      </c>
      <c r="J152" s="146">
        <v>20</v>
      </c>
      <c r="K152" s="146">
        <v>0.3</v>
      </c>
      <c r="L152" s="146">
        <v>1.57</v>
      </c>
      <c r="M152" s="146">
        <f t="shared" si="7"/>
        <v>6</v>
      </c>
      <c r="N152" s="146">
        <f t="shared" si="9"/>
        <v>352</v>
      </c>
    </row>
    <row r="153" spans="1:14">
      <c r="A153" s="146">
        <f t="shared" si="8"/>
        <v>1.2666666666666646</v>
      </c>
      <c r="B153" s="144">
        <v>44733</v>
      </c>
      <c r="C153" s="145">
        <v>0.49356481481481485</v>
      </c>
      <c r="D153" s="146">
        <v>192.2</v>
      </c>
      <c r="E153" s="146">
        <v>0</v>
      </c>
      <c r="F153" s="146">
        <v>10.199999999999999</v>
      </c>
      <c r="G153" s="146">
        <v>20.3</v>
      </c>
      <c r="H153" s="146">
        <v>20.3</v>
      </c>
      <c r="I153" s="146">
        <v>21</v>
      </c>
      <c r="J153" s="146">
        <v>20</v>
      </c>
      <c r="K153" s="146">
        <v>0.3</v>
      </c>
      <c r="L153" s="146">
        <v>1.571</v>
      </c>
      <c r="M153" s="146">
        <f t="shared" si="7"/>
        <v>6</v>
      </c>
      <c r="N153" s="146">
        <f t="shared" si="9"/>
        <v>355</v>
      </c>
    </row>
    <row r="154" spans="1:14">
      <c r="A154" s="146">
        <f t="shared" si="8"/>
        <v>1.2749999999999979</v>
      </c>
      <c r="B154" s="144">
        <v>44733</v>
      </c>
      <c r="C154" s="145">
        <v>0.49391203703703707</v>
      </c>
      <c r="D154" s="146">
        <v>192.9</v>
      </c>
      <c r="E154" s="146">
        <v>0</v>
      </c>
      <c r="F154" s="146">
        <v>10.199999999999999</v>
      </c>
      <c r="G154" s="146">
        <v>20.2</v>
      </c>
      <c r="H154" s="146">
        <v>20.5</v>
      </c>
      <c r="I154" s="146">
        <v>21.1</v>
      </c>
      <c r="J154" s="146">
        <v>20</v>
      </c>
      <c r="K154" s="146">
        <v>0.3</v>
      </c>
      <c r="L154" s="146">
        <v>1.571</v>
      </c>
      <c r="M154" s="146">
        <f t="shared" si="7"/>
        <v>6</v>
      </c>
      <c r="N154" s="146">
        <f t="shared" si="9"/>
        <v>358</v>
      </c>
    </row>
    <row r="155" spans="1:14">
      <c r="A155" s="146">
        <f t="shared" si="8"/>
        <v>1.2833333333333312</v>
      </c>
      <c r="B155" s="144">
        <v>44733</v>
      </c>
      <c r="C155" s="145">
        <v>0.49425925925925923</v>
      </c>
      <c r="D155" s="146">
        <v>192.2</v>
      </c>
      <c r="E155" s="146">
        <v>0</v>
      </c>
      <c r="F155" s="146">
        <v>10.199999999999999</v>
      </c>
      <c r="G155" s="146">
        <v>20.100000000000001</v>
      </c>
      <c r="H155" s="146">
        <v>20.399999999999999</v>
      </c>
      <c r="I155" s="146">
        <v>21</v>
      </c>
      <c r="J155" s="146">
        <v>20</v>
      </c>
      <c r="K155" s="146">
        <v>0.4</v>
      </c>
      <c r="L155" s="146">
        <v>1.571</v>
      </c>
      <c r="M155" s="146">
        <f t="shared" si="7"/>
        <v>8</v>
      </c>
      <c r="N155" s="146">
        <f t="shared" si="9"/>
        <v>362</v>
      </c>
    </row>
    <row r="156" spans="1:14">
      <c r="A156" s="146">
        <f t="shared" si="8"/>
        <v>1.2916666666666645</v>
      </c>
      <c r="B156" s="144">
        <v>44733</v>
      </c>
      <c r="C156" s="145">
        <v>0.49460648148148145</v>
      </c>
      <c r="D156" s="146">
        <v>192.2</v>
      </c>
      <c r="E156" s="146">
        <v>0</v>
      </c>
      <c r="F156" s="146">
        <v>10.199999999999999</v>
      </c>
      <c r="G156" s="146">
        <v>20.2</v>
      </c>
      <c r="H156" s="146">
        <v>20.3</v>
      </c>
      <c r="I156" s="146">
        <v>21.1</v>
      </c>
      <c r="J156" s="146">
        <v>20</v>
      </c>
      <c r="K156" s="146">
        <v>0.4</v>
      </c>
      <c r="L156" s="146">
        <v>1.5720000000000001</v>
      </c>
      <c r="M156" s="146">
        <f t="shared" si="7"/>
        <v>8</v>
      </c>
      <c r="N156" s="146">
        <f t="shared" si="9"/>
        <v>366</v>
      </c>
    </row>
    <row r="157" spans="1:14">
      <c r="A157" s="146">
        <f t="shared" si="8"/>
        <v>1.2999999999999978</v>
      </c>
      <c r="B157" s="144">
        <v>44733</v>
      </c>
      <c r="C157" s="145">
        <v>0.49495370370370373</v>
      </c>
      <c r="D157" s="146">
        <v>192.2</v>
      </c>
      <c r="E157" s="146">
        <v>0</v>
      </c>
      <c r="F157" s="146">
        <v>10.199999999999999</v>
      </c>
      <c r="G157" s="146">
        <v>20.100000000000001</v>
      </c>
      <c r="H157" s="146">
        <v>20.2</v>
      </c>
      <c r="I157" s="146">
        <v>21</v>
      </c>
      <c r="J157" s="146">
        <v>20</v>
      </c>
      <c r="K157" s="146">
        <v>0.4</v>
      </c>
      <c r="L157" s="146">
        <v>1.5720000000000001</v>
      </c>
      <c r="M157" s="146">
        <f t="shared" si="7"/>
        <v>8</v>
      </c>
      <c r="N157" s="146">
        <f t="shared" si="9"/>
        <v>370</v>
      </c>
    </row>
    <row r="158" spans="1:14">
      <c r="A158" s="146">
        <f t="shared" si="8"/>
        <v>1.3083333333333311</v>
      </c>
      <c r="B158" s="144">
        <v>44733</v>
      </c>
      <c r="C158" s="145">
        <v>0.49530092592592595</v>
      </c>
      <c r="D158" s="146">
        <v>192.2</v>
      </c>
      <c r="E158" s="146">
        <v>0</v>
      </c>
      <c r="F158" s="146">
        <v>10.199999999999999</v>
      </c>
      <c r="G158" s="146">
        <v>20.2</v>
      </c>
      <c r="H158" s="146">
        <v>20.399999999999999</v>
      </c>
      <c r="I158" s="146">
        <v>21</v>
      </c>
      <c r="J158" s="146">
        <v>20</v>
      </c>
      <c r="K158" s="146">
        <v>0.4</v>
      </c>
      <c r="L158" s="146">
        <v>1.5720000000000001</v>
      </c>
      <c r="M158" s="146">
        <f t="shared" si="7"/>
        <v>8</v>
      </c>
      <c r="N158" s="146">
        <f t="shared" si="9"/>
        <v>374</v>
      </c>
    </row>
    <row r="159" spans="1:14">
      <c r="A159" s="146">
        <f t="shared" si="8"/>
        <v>1.3166666666666644</v>
      </c>
      <c r="B159" s="144">
        <v>44733</v>
      </c>
      <c r="C159" s="145">
        <v>0.49564814814814812</v>
      </c>
      <c r="D159" s="146">
        <v>192.2</v>
      </c>
      <c r="E159" s="146">
        <v>0</v>
      </c>
      <c r="F159" s="146">
        <v>10.8</v>
      </c>
      <c r="G159" s="146">
        <v>20.2</v>
      </c>
      <c r="H159" s="146">
        <v>20.399999999999999</v>
      </c>
      <c r="I159" s="146">
        <v>21</v>
      </c>
      <c r="J159" s="146">
        <v>20</v>
      </c>
      <c r="K159" s="146">
        <v>0.4</v>
      </c>
      <c r="L159" s="146">
        <v>1.573</v>
      </c>
      <c r="M159" s="146">
        <f t="shared" si="7"/>
        <v>8</v>
      </c>
      <c r="N159" s="146">
        <f t="shared" si="9"/>
        <v>378</v>
      </c>
    </row>
    <row r="160" spans="1:14">
      <c r="A160" s="146">
        <f t="shared" si="8"/>
        <v>1.3249999999999977</v>
      </c>
      <c r="B160" s="144">
        <v>44733</v>
      </c>
      <c r="C160" s="145">
        <v>0.49599537037037034</v>
      </c>
      <c r="D160" s="146">
        <v>191.6</v>
      </c>
      <c r="E160" s="146">
        <v>0</v>
      </c>
      <c r="F160" s="146">
        <v>10.8</v>
      </c>
      <c r="G160" s="146">
        <v>20.2</v>
      </c>
      <c r="H160" s="146">
        <v>20.399999999999999</v>
      </c>
      <c r="I160" s="146">
        <v>21</v>
      </c>
      <c r="J160" s="146">
        <v>20</v>
      </c>
      <c r="K160" s="146">
        <v>0.4</v>
      </c>
      <c r="L160" s="146">
        <v>1.573</v>
      </c>
      <c r="M160" s="146">
        <f t="shared" si="7"/>
        <v>8</v>
      </c>
      <c r="N160" s="146">
        <f t="shared" si="9"/>
        <v>382</v>
      </c>
    </row>
    <row r="161" spans="1:14">
      <c r="A161" s="146">
        <f t="shared" si="8"/>
        <v>1.333333333333331</v>
      </c>
      <c r="B161" s="144">
        <v>44733</v>
      </c>
      <c r="C161" s="145">
        <v>0.49634259259259261</v>
      </c>
      <c r="D161" s="146">
        <v>191.6</v>
      </c>
      <c r="E161" s="146">
        <v>0</v>
      </c>
      <c r="F161" s="146">
        <v>10.8</v>
      </c>
      <c r="G161" s="146">
        <v>20.100000000000001</v>
      </c>
      <c r="H161" s="146">
        <v>20.399999999999999</v>
      </c>
      <c r="I161" s="146">
        <v>21</v>
      </c>
      <c r="J161" s="146">
        <v>20</v>
      </c>
      <c r="K161" s="146">
        <v>0.4</v>
      </c>
      <c r="L161" s="146">
        <v>1.573</v>
      </c>
      <c r="M161" s="146">
        <f t="shared" si="7"/>
        <v>8</v>
      </c>
      <c r="N161" s="146">
        <f t="shared" si="9"/>
        <v>386</v>
      </c>
    </row>
    <row r="162" spans="1:14">
      <c r="A162" s="146">
        <f t="shared" si="8"/>
        <v>1.3416666666666643</v>
      </c>
      <c r="B162" s="144">
        <v>44733</v>
      </c>
      <c r="C162" s="145">
        <v>0.49668981481481483</v>
      </c>
      <c r="D162" s="146">
        <v>191.6</v>
      </c>
      <c r="E162" s="146">
        <v>0</v>
      </c>
      <c r="F162" s="146">
        <v>10.8</v>
      </c>
      <c r="G162" s="146">
        <v>20.100000000000001</v>
      </c>
      <c r="H162" s="146">
        <v>20.3</v>
      </c>
      <c r="I162" s="146">
        <v>21</v>
      </c>
      <c r="J162" s="146">
        <v>20</v>
      </c>
      <c r="K162" s="146">
        <v>0.4</v>
      </c>
      <c r="L162" s="146">
        <v>1.5740000000000001</v>
      </c>
      <c r="M162" s="146">
        <f t="shared" si="7"/>
        <v>8</v>
      </c>
      <c r="N162" s="146">
        <f t="shared" si="9"/>
        <v>390</v>
      </c>
    </row>
    <row r="163" spans="1:14">
      <c r="A163" s="146">
        <f t="shared" si="8"/>
        <v>1.3499999999999976</v>
      </c>
      <c r="B163" s="144">
        <v>44733</v>
      </c>
      <c r="C163" s="145">
        <v>0.497037037037037</v>
      </c>
      <c r="D163" s="146">
        <v>191.6</v>
      </c>
      <c r="E163" s="146">
        <v>0</v>
      </c>
      <c r="F163" s="146">
        <v>10.8</v>
      </c>
      <c r="G163" s="146">
        <v>20.100000000000001</v>
      </c>
      <c r="H163" s="146">
        <v>20.3</v>
      </c>
      <c r="I163" s="146">
        <v>20.9</v>
      </c>
      <c r="J163" s="146">
        <v>20</v>
      </c>
      <c r="K163" s="146">
        <v>0.4</v>
      </c>
      <c r="L163" s="146">
        <v>1.5740000000000001</v>
      </c>
      <c r="M163" s="146">
        <f t="shared" si="7"/>
        <v>8</v>
      </c>
      <c r="N163" s="146">
        <f t="shared" si="9"/>
        <v>394</v>
      </c>
    </row>
    <row r="164" spans="1:14">
      <c r="A164" s="146">
        <f t="shared" si="8"/>
        <v>1.358333333333331</v>
      </c>
      <c r="B164" s="144">
        <v>44733</v>
      </c>
      <c r="C164" s="145">
        <v>0.49738425925925928</v>
      </c>
      <c r="D164" s="146">
        <v>190.9</v>
      </c>
      <c r="E164" s="146">
        <v>0</v>
      </c>
      <c r="F164" s="146">
        <v>10.8</v>
      </c>
      <c r="G164" s="146">
        <v>20.100000000000001</v>
      </c>
      <c r="H164" s="146">
        <v>20.3</v>
      </c>
      <c r="I164" s="146">
        <v>20.9</v>
      </c>
      <c r="J164" s="146">
        <v>20</v>
      </c>
      <c r="K164" s="146">
        <v>0.4</v>
      </c>
      <c r="L164" s="146">
        <v>1.5740000000000001</v>
      </c>
      <c r="M164" s="146">
        <f t="shared" si="7"/>
        <v>8</v>
      </c>
      <c r="N164" s="146">
        <f t="shared" si="9"/>
        <v>398</v>
      </c>
    </row>
    <row r="165" spans="1:14">
      <c r="A165" s="146">
        <f t="shared" si="8"/>
        <v>1.3666666666666643</v>
      </c>
      <c r="B165" s="144">
        <v>44733</v>
      </c>
      <c r="C165" s="145">
        <v>0.4977314814814815</v>
      </c>
      <c r="D165" s="146">
        <v>190.9</v>
      </c>
      <c r="E165" s="146">
        <v>0</v>
      </c>
      <c r="F165" s="146">
        <v>10.8</v>
      </c>
      <c r="G165" s="146">
        <v>20.100000000000001</v>
      </c>
      <c r="H165" s="146">
        <v>20.3</v>
      </c>
      <c r="I165" s="146">
        <v>20.9</v>
      </c>
      <c r="J165" s="146">
        <v>20</v>
      </c>
      <c r="K165" s="146">
        <v>0.4</v>
      </c>
      <c r="L165" s="146">
        <v>1.575</v>
      </c>
      <c r="M165" s="146">
        <f t="shared" si="7"/>
        <v>8</v>
      </c>
      <c r="N165" s="146">
        <f t="shared" si="9"/>
        <v>402</v>
      </c>
    </row>
    <row r="166" spans="1:14">
      <c r="A166" s="146">
        <f t="shared" si="8"/>
        <v>1.3749999999999976</v>
      </c>
      <c r="B166" s="144">
        <v>44733</v>
      </c>
      <c r="C166" s="145">
        <v>0.49807870370370372</v>
      </c>
      <c r="D166" s="146">
        <v>190.9</v>
      </c>
      <c r="E166" s="146">
        <v>0</v>
      </c>
      <c r="F166" s="146">
        <v>11.5</v>
      </c>
      <c r="G166" s="146">
        <v>20.100000000000001</v>
      </c>
      <c r="H166" s="146">
        <v>20.3</v>
      </c>
      <c r="I166" s="146">
        <v>20.9</v>
      </c>
      <c r="J166" s="146">
        <v>20</v>
      </c>
      <c r="K166" s="146">
        <v>0.4</v>
      </c>
      <c r="L166" s="146">
        <v>1.575</v>
      </c>
      <c r="M166" s="146">
        <f t="shared" si="7"/>
        <v>8</v>
      </c>
      <c r="N166" s="146">
        <f t="shared" si="9"/>
        <v>406</v>
      </c>
    </row>
    <row r="167" spans="1:14">
      <c r="A167" s="146">
        <f t="shared" si="8"/>
        <v>1.3833333333333309</v>
      </c>
      <c r="B167" s="144">
        <v>44733</v>
      </c>
      <c r="C167" s="145">
        <v>0.49842592592592588</v>
      </c>
      <c r="D167" s="146">
        <v>190.9</v>
      </c>
      <c r="E167" s="146">
        <v>0</v>
      </c>
      <c r="F167" s="146">
        <v>11.5</v>
      </c>
      <c r="G167" s="146">
        <v>20.100000000000001</v>
      </c>
      <c r="H167" s="146">
        <v>20.399999999999999</v>
      </c>
      <c r="I167" s="146">
        <v>20.9</v>
      </c>
      <c r="J167" s="146">
        <v>20</v>
      </c>
      <c r="K167" s="146">
        <v>0.4</v>
      </c>
      <c r="L167" s="146">
        <v>1.575</v>
      </c>
      <c r="M167" s="146">
        <f t="shared" si="7"/>
        <v>8</v>
      </c>
      <c r="N167" s="146">
        <f t="shared" si="9"/>
        <v>410</v>
      </c>
    </row>
    <row r="168" spans="1:14">
      <c r="A168" s="146">
        <f t="shared" si="8"/>
        <v>1.3916666666666642</v>
      </c>
      <c r="B168" s="144">
        <v>44733</v>
      </c>
      <c r="C168" s="145">
        <v>0.49877314814814816</v>
      </c>
      <c r="D168" s="146">
        <v>190.9</v>
      </c>
      <c r="E168" s="146">
        <v>0</v>
      </c>
      <c r="F168" s="146">
        <v>11.5</v>
      </c>
      <c r="G168" s="146">
        <v>20.100000000000001</v>
      </c>
      <c r="H168" s="146">
        <v>20.399999999999999</v>
      </c>
      <c r="I168" s="146">
        <v>20.9</v>
      </c>
      <c r="J168" s="146">
        <v>20</v>
      </c>
      <c r="K168" s="146">
        <v>0.4</v>
      </c>
      <c r="L168" s="146">
        <v>1.5760000000000001</v>
      </c>
      <c r="M168" s="146">
        <f t="shared" si="7"/>
        <v>8</v>
      </c>
      <c r="N168" s="146">
        <f t="shared" si="9"/>
        <v>414</v>
      </c>
    </row>
    <row r="169" spans="1:14">
      <c r="A169" s="146">
        <f t="shared" si="8"/>
        <v>1.3999999999999975</v>
      </c>
      <c r="B169" s="144">
        <v>44733</v>
      </c>
      <c r="C169" s="145">
        <v>0.49912037037037038</v>
      </c>
      <c r="D169" s="146">
        <v>190.2</v>
      </c>
      <c r="E169" s="146">
        <v>0</v>
      </c>
      <c r="F169" s="146">
        <v>11.5</v>
      </c>
      <c r="G169" s="146">
        <v>20.100000000000001</v>
      </c>
      <c r="H169" s="146">
        <v>20.3</v>
      </c>
      <c r="I169" s="146">
        <v>20.9</v>
      </c>
      <c r="J169" s="146">
        <v>20</v>
      </c>
      <c r="K169" s="146">
        <v>0.4</v>
      </c>
      <c r="L169" s="146">
        <v>1.5760000000000001</v>
      </c>
      <c r="M169" s="146">
        <f t="shared" si="7"/>
        <v>8</v>
      </c>
      <c r="N169" s="146">
        <f t="shared" si="9"/>
        <v>418</v>
      </c>
    </row>
    <row r="170" spans="1:14">
      <c r="A170" s="146">
        <f t="shared" si="8"/>
        <v>1.4083333333333308</v>
      </c>
      <c r="B170" s="144">
        <v>44733</v>
      </c>
      <c r="C170" s="145">
        <v>0.4994791666666667</v>
      </c>
      <c r="D170" s="146">
        <v>190.2</v>
      </c>
      <c r="E170" s="146">
        <v>0</v>
      </c>
      <c r="F170" s="146">
        <v>11.5</v>
      </c>
      <c r="G170" s="146">
        <v>20.2</v>
      </c>
      <c r="H170" s="146">
        <v>20.5</v>
      </c>
      <c r="I170" s="146">
        <v>20.9</v>
      </c>
      <c r="J170" s="146">
        <v>20</v>
      </c>
      <c r="K170" s="146">
        <v>0.4</v>
      </c>
      <c r="L170" s="146">
        <v>1.5760000000000001</v>
      </c>
      <c r="M170" s="146">
        <f t="shared" si="7"/>
        <v>8</v>
      </c>
      <c r="N170" s="146">
        <f t="shared" si="9"/>
        <v>422</v>
      </c>
    </row>
    <row r="171" spans="1:14">
      <c r="A171" s="146">
        <f t="shared" si="8"/>
        <v>1.4166666666666641</v>
      </c>
      <c r="B171" s="144">
        <v>44733</v>
      </c>
      <c r="C171" s="145">
        <v>0.49982638888888892</v>
      </c>
      <c r="D171" s="146">
        <v>190.2</v>
      </c>
      <c r="E171" s="146">
        <v>0</v>
      </c>
      <c r="F171" s="146">
        <v>11.5</v>
      </c>
      <c r="G171" s="146">
        <v>20.100000000000001</v>
      </c>
      <c r="H171" s="146">
        <v>20.3</v>
      </c>
      <c r="I171" s="146">
        <v>20.9</v>
      </c>
      <c r="J171" s="146">
        <v>20</v>
      </c>
      <c r="K171" s="146">
        <v>0.4</v>
      </c>
      <c r="L171" s="146">
        <v>1.577</v>
      </c>
      <c r="M171" s="146">
        <f t="shared" si="7"/>
        <v>8</v>
      </c>
      <c r="N171" s="146">
        <f t="shared" si="9"/>
        <v>426</v>
      </c>
    </row>
    <row r="172" spans="1:14">
      <c r="A172" s="146">
        <f t="shared" si="8"/>
        <v>1.4249999999999974</v>
      </c>
      <c r="B172" s="144">
        <v>44733</v>
      </c>
      <c r="C172" s="145">
        <v>0.50017361111111114</v>
      </c>
      <c r="D172" s="146">
        <v>189.5</v>
      </c>
      <c r="E172" s="146">
        <v>0</v>
      </c>
      <c r="F172" s="146">
        <v>12.1</v>
      </c>
      <c r="G172" s="146">
        <v>20.100000000000001</v>
      </c>
      <c r="H172" s="146">
        <v>20.399999999999999</v>
      </c>
      <c r="I172" s="146">
        <v>20.7</v>
      </c>
      <c r="J172" s="146">
        <v>20</v>
      </c>
      <c r="K172" s="146">
        <v>0.4</v>
      </c>
      <c r="L172" s="146">
        <v>1.577</v>
      </c>
      <c r="M172" s="146">
        <f t="shared" si="7"/>
        <v>8</v>
      </c>
      <c r="N172" s="146">
        <f t="shared" si="9"/>
        <v>430</v>
      </c>
    </row>
    <row r="173" spans="1:14">
      <c r="A173" s="146">
        <f t="shared" si="8"/>
        <v>1.4333333333333307</v>
      </c>
      <c r="B173" s="144">
        <v>44733</v>
      </c>
      <c r="C173" s="145">
        <v>0.5005208333333333</v>
      </c>
      <c r="D173" s="146">
        <v>189.5</v>
      </c>
      <c r="E173" s="146">
        <v>0</v>
      </c>
      <c r="F173" s="146">
        <v>12.1</v>
      </c>
      <c r="G173" s="146">
        <v>20.100000000000001</v>
      </c>
      <c r="H173" s="146">
        <v>20.3</v>
      </c>
      <c r="I173" s="146">
        <v>20.9</v>
      </c>
      <c r="J173" s="146">
        <v>20</v>
      </c>
      <c r="K173" s="146">
        <v>0.4</v>
      </c>
      <c r="L173" s="146">
        <v>1.577</v>
      </c>
      <c r="M173" s="146">
        <f t="shared" si="7"/>
        <v>8</v>
      </c>
      <c r="N173" s="146">
        <f t="shared" si="9"/>
        <v>434</v>
      </c>
    </row>
    <row r="174" spans="1:14">
      <c r="A174" s="146">
        <f t="shared" si="8"/>
        <v>1.441666666666664</v>
      </c>
      <c r="B174" s="144">
        <v>44733</v>
      </c>
      <c r="C174" s="145">
        <v>0.50086805555555558</v>
      </c>
      <c r="D174" s="146">
        <v>189.5</v>
      </c>
      <c r="E174" s="146">
        <v>0</v>
      </c>
      <c r="F174" s="146">
        <v>12.1</v>
      </c>
      <c r="G174" s="146">
        <v>20.100000000000001</v>
      </c>
      <c r="H174" s="146">
        <v>20.3</v>
      </c>
      <c r="I174" s="146">
        <v>20.9</v>
      </c>
      <c r="J174" s="146">
        <v>20</v>
      </c>
      <c r="K174" s="146">
        <v>0.4</v>
      </c>
      <c r="L174" s="146">
        <v>1.5780000000000001</v>
      </c>
      <c r="M174" s="146">
        <f t="shared" si="7"/>
        <v>8</v>
      </c>
      <c r="N174" s="146">
        <f t="shared" si="9"/>
        <v>438</v>
      </c>
    </row>
    <row r="175" spans="1:14">
      <c r="A175" s="146">
        <f t="shared" si="8"/>
        <v>1.4499999999999973</v>
      </c>
      <c r="B175" s="144">
        <v>44733</v>
      </c>
      <c r="C175" s="145">
        <v>0.50121527777777775</v>
      </c>
      <c r="D175" s="146">
        <v>189.5</v>
      </c>
      <c r="E175" s="146">
        <v>0</v>
      </c>
      <c r="F175" s="146">
        <v>12.1</v>
      </c>
      <c r="G175" s="146">
        <v>20</v>
      </c>
      <c r="H175" s="146">
        <v>20.3</v>
      </c>
      <c r="I175" s="146">
        <v>20.8</v>
      </c>
      <c r="J175" s="146">
        <v>20</v>
      </c>
      <c r="K175" s="146">
        <v>0.4</v>
      </c>
      <c r="L175" s="146">
        <v>1.5780000000000001</v>
      </c>
      <c r="M175" s="146">
        <f t="shared" si="7"/>
        <v>8</v>
      </c>
      <c r="N175" s="146">
        <f t="shared" si="9"/>
        <v>442</v>
      </c>
    </row>
    <row r="176" spans="1:14">
      <c r="A176" s="146">
        <f t="shared" si="8"/>
        <v>1.4583333333333306</v>
      </c>
      <c r="B176" s="144">
        <v>44733</v>
      </c>
      <c r="C176" s="145">
        <v>0.50156250000000002</v>
      </c>
      <c r="D176" s="146">
        <v>188.9</v>
      </c>
      <c r="E176" s="146">
        <v>0</v>
      </c>
      <c r="F176" s="146">
        <v>12.1</v>
      </c>
      <c r="G176" s="146">
        <v>20</v>
      </c>
      <c r="H176" s="146">
        <v>20.3</v>
      </c>
      <c r="I176" s="146">
        <v>20.8</v>
      </c>
      <c r="J176" s="146">
        <v>20</v>
      </c>
      <c r="K176" s="146">
        <v>0.4</v>
      </c>
      <c r="L176" s="146">
        <v>1.5780000000000001</v>
      </c>
      <c r="M176" s="146">
        <f t="shared" si="7"/>
        <v>8</v>
      </c>
      <c r="N176" s="146">
        <f t="shared" si="9"/>
        <v>446</v>
      </c>
    </row>
    <row r="177" spans="1:14">
      <c r="A177" s="146">
        <f t="shared" si="8"/>
        <v>1.4666666666666639</v>
      </c>
      <c r="B177" s="144">
        <v>44733</v>
      </c>
      <c r="C177" s="145">
        <v>0.50190972222222219</v>
      </c>
      <c r="D177" s="146">
        <v>188.9</v>
      </c>
      <c r="E177" s="146">
        <v>0</v>
      </c>
      <c r="F177" s="146">
        <v>12.1</v>
      </c>
      <c r="G177" s="146">
        <v>20</v>
      </c>
      <c r="H177" s="146">
        <v>20.3</v>
      </c>
      <c r="I177" s="146">
        <v>20.8</v>
      </c>
      <c r="J177" s="146">
        <v>20</v>
      </c>
      <c r="K177" s="146">
        <v>0.4</v>
      </c>
      <c r="L177" s="146">
        <v>1.579</v>
      </c>
      <c r="M177" s="146">
        <f t="shared" si="7"/>
        <v>8</v>
      </c>
      <c r="N177" s="146">
        <f t="shared" si="9"/>
        <v>450</v>
      </c>
    </row>
    <row r="178" spans="1:14">
      <c r="A178" s="146">
        <f t="shared" si="8"/>
        <v>1.4749999999999972</v>
      </c>
      <c r="B178" s="144">
        <v>44733</v>
      </c>
      <c r="C178" s="145">
        <v>0.50225694444444446</v>
      </c>
      <c r="D178" s="146">
        <v>188.9</v>
      </c>
      <c r="E178" s="146">
        <v>0</v>
      </c>
      <c r="F178" s="146">
        <v>12.8</v>
      </c>
      <c r="G178" s="146">
        <v>20.100000000000001</v>
      </c>
      <c r="H178" s="146">
        <v>20.3</v>
      </c>
      <c r="I178" s="146">
        <v>20.9</v>
      </c>
      <c r="J178" s="146">
        <v>20</v>
      </c>
      <c r="K178" s="146">
        <v>0.4</v>
      </c>
      <c r="L178" s="146">
        <v>1.579</v>
      </c>
      <c r="M178" s="146">
        <f t="shared" si="7"/>
        <v>8</v>
      </c>
      <c r="N178" s="146">
        <f t="shared" si="9"/>
        <v>454</v>
      </c>
    </row>
    <row r="179" spans="1:14">
      <c r="A179" s="146">
        <f t="shared" si="8"/>
        <v>1.4833333333333305</v>
      </c>
      <c r="B179" s="144">
        <v>44733</v>
      </c>
      <c r="C179" s="145">
        <v>0.50260416666666663</v>
      </c>
      <c r="D179" s="146">
        <v>188.9</v>
      </c>
      <c r="E179" s="146">
        <v>0</v>
      </c>
      <c r="F179" s="146">
        <v>12.8</v>
      </c>
      <c r="G179" s="146">
        <v>20</v>
      </c>
      <c r="H179" s="146">
        <v>20.399999999999999</v>
      </c>
      <c r="I179" s="146">
        <v>20.8</v>
      </c>
      <c r="J179" s="146">
        <v>20</v>
      </c>
      <c r="K179" s="146">
        <v>0.4</v>
      </c>
      <c r="L179" s="146">
        <v>1.579</v>
      </c>
      <c r="M179" s="146">
        <f t="shared" si="7"/>
        <v>8</v>
      </c>
      <c r="N179" s="146">
        <f t="shared" si="9"/>
        <v>458</v>
      </c>
    </row>
    <row r="180" spans="1:14">
      <c r="A180" s="146">
        <f t="shared" si="8"/>
        <v>1.4916666666666638</v>
      </c>
      <c r="B180" s="144">
        <v>44733</v>
      </c>
      <c r="C180" s="145">
        <v>0.50295138888888891</v>
      </c>
      <c r="D180" s="146">
        <v>188.2</v>
      </c>
      <c r="E180" s="146">
        <v>0</v>
      </c>
      <c r="F180" s="146">
        <v>12.8</v>
      </c>
      <c r="G180" s="146">
        <v>20.100000000000001</v>
      </c>
      <c r="H180" s="146">
        <v>20.3</v>
      </c>
      <c r="I180" s="146">
        <v>20.9</v>
      </c>
      <c r="J180" s="146">
        <v>20</v>
      </c>
      <c r="K180" s="146">
        <v>0.4</v>
      </c>
      <c r="L180" s="146">
        <v>1.58</v>
      </c>
      <c r="M180" s="146">
        <f t="shared" si="7"/>
        <v>8</v>
      </c>
      <c r="N180" s="146">
        <f t="shared" si="9"/>
        <v>462</v>
      </c>
    </row>
    <row r="181" spans="1:14">
      <c r="A181" s="146">
        <f t="shared" si="8"/>
        <v>1.4999999999999971</v>
      </c>
      <c r="B181" s="144">
        <v>44733</v>
      </c>
      <c r="C181" s="145">
        <v>0.50329861111111118</v>
      </c>
      <c r="D181" s="146">
        <v>188.9</v>
      </c>
      <c r="E181" s="146">
        <v>0</v>
      </c>
      <c r="F181" s="146">
        <v>12.8</v>
      </c>
      <c r="G181" s="146">
        <v>20</v>
      </c>
      <c r="H181" s="146">
        <v>20.3</v>
      </c>
      <c r="I181" s="146">
        <v>20.7</v>
      </c>
      <c r="J181" s="146">
        <v>20</v>
      </c>
      <c r="K181" s="146">
        <v>0.4</v>
      </c>
      <c r="L181" s="146">
        <v>1.58</v>
      </c>
      <c r="M181" s="146">
        <f t="shared" si="7"/>
        <v>8</v>
      </c>
      <c r="N181" s="146">
        <f t="shared" si="9"/>
        <v>466</v>
      </c>
    </row>
    <row r="182" spans="1:14">
      <c r="A182" s="146">
        <f t="shared" si="8"/>
        <v>1.5083333333333304</v>
      </c>
      <c r="B182" s="144">
        <v>44733</v>
      </c>
      <c r="C182" s="145">
        <v>0.50364583333333335</v>
      </c>
      <c r="D182" s="146">
        <v>188.2</v>
      </c>
      <c r="E182" s="146">
        <v>0</v>
      </c>
      <c r="F182" s="146">
        <v>12.8</v>
      </c>
      <c r="G182" s="146">
        <v>20</v>
      </c>
      <c r="H182" s="146">
        <v>20.3</v>
      </c>
      <c r="I182" s="146">
        <v>20.8</v>
      </c>
      <c r="J182" s="146">
        <v>20</v>
      </c>
      <c r="K182" s="146">
        <v>0.4</v>
      </c>
      <c r="L182" s="146">
        <v>1.58</v>
      </c>
      <c r="M182" s="146">
        <f t="shared" si="7"/>
        <v>8</v>
      </c>
      <c r="N182" s="146">
        <f t="shared" si="9"/>
        <v>470</v>
      </c>
    </row>
    <row r="183" spans="1:14">
      <c r="A183" s="146">
        <f t="shared" si="8"/>
        <v>1.5166666666666637</v>
      </c>
      <c r="B183" s="144">
        <v>44733</v>
      </c>
      <c r="C183" s="145">
        <v>0.50399305555555551</v>
      </c>
      <c r="D183" s="146">
        <v>188.2</v>
      </c>
      <c r="E183" s="146">
        <v>0</v>
      </c>
      <c r="F183" s="146">
        <v>12.8</v>
      </c>
      <c r="G183" s="146">
        <v>20</v>
      </c>
      <c r="H183" s="146">
        <v>20.2</v>
      </c>
      <c r="I183" s="146">
        <v>20.9</v>
      </c>
      <c r="J183" s="146">
        <v>20</v>
      </c>
      <c r="K183" s="146">
        <v>0.4</v>
      </c>
      <c r="L183" s="146">
        <v>1.581</v>
      </c>
      <c r="M183" s="146">
        <f t="shared" si="7"/>
        <v>8</v>
      </c>
      <c r="N183" s="146">
        <f t="shared" si="9"/>
        <v>474</v>
      </c>
    </row>
    <row r="184" spans="1:14">
      <c r="A184" s="146">
        <f t="shared" si="8"/>
        <v>1.524999999999997</v>
      </c>
      <c r="B184" s="144">
        <v>44733</v>
      </c>
      <c r="C184" s="145">
        <v>0.50434027777777779</v>
      </c>
      <c r="D184" s="146">
        <v>188.2</v>
      </c>
      <c r="E184" s="146">
        <v>0</v>
      </c>
      <c r="F184" s="146">
        <v>13.4</v>
      </c>
      <c r="G184" s="146">
        <v>20</v>
      </c>
      <c r="H184" s="146">
        <v>20.100000000000001</v>
      </c>
      <c r="I184" s="146">
        <v>20.9</v>
      </c>
      <c r="J184" s="146">
        <v>20</v>
      </c>
      <c r="K184" s="146">
        <v>0.4</v>
      </c>
      <c r="L184" s="146">
        <v>1.581</v>
      </c>
      <c r="M184" s="146">
        <f t="shared" si="7"/>
        <v>8</v>
      </c>
      <c r="N184" s="146">
        <f t="shared" si="9"/>
        <v>478</v>
      </c>
    </row>
    <row r="185" spans="1:14">
      <c r="A185" s="146">
        <f t="shared" si="8"/>
        <v>1.5333333333333303</v>
      </c>
      <c r="B185" s="144">
        <v>44733</v>
      </c>
      <c r="C185" s="145">
        <v>0.50468750000000007</v>
      </c>
      <c r="D185" s="146">
        <v>187.5</v>
      </c>
      <c r="E185" s="146">
        <v>0</v>
      </c>
      <c r="F185" s="146">
        <v>13.4</v>
      </c>
      <c r="G185" s="146">
        <v>20</v>
      </c>
      <c r="H185" s="146">
        <v>20.3</v>
      </c>
      <c r="I185" s="146">
        <v>20.8</v>
      </c>
      <c r="J185" s="146">
        <v>20</v>
      </c>
      <c r="K185" s="146">
        <v>0.4</v>
      </c>
      <c r="L185" s="146">
        <v>1.581</v>
      </c>
      <c r="M185" s="146">
        <f t="shared" si="7"/>
        <v>8</v>
      </c>
      <c r="N185" s="146">
        <f t="shared" si="9"/>
        <v>482</v>
      </c>
    </row>
    <row r="186" spans="1:14">
      <c r="A186" s="146">
        <f t="shared" si="8"/>
        <v>1.5416666666666636</v>
      </c>
      <c r="B186" s="144">
        <v>44733</v>
      </c>
      <c r="C186" s="145">
        <v>0.50503472222222223</v>
      </c>
      <c r="D186" s="146">
        <v>187.5</v>
      </c>
      <c r="E186" s="146">
        <v>0</v>
      </c>
      <c r="F186" s="146">
        <v>13.4</v>
      </c>
      <c r="G186" s="146">
        <v>20</v>
      </c>
      <c r="H186" s="146">
        <v>20.3</v>
      </c>
      <c r="I186" s="146">
        <v>20.8</v>
      </c>
      <c r="J186" s="146">
        <v>20</v>
      </c>
      <c r="K186" s="146">
        <v>0.4</v>
      </c>
      <c r="L186" s="146">
        <v>1.5820000000000001</v>
      </c>
      <c r="M186" s="146">
        <f t="shared" si="7"/>
        <v>8</v>
      </c>
      <c r="N186" s="146">
        <f t="shared" si="9"/>
        <v>486</v>
      </c>
    </row>
    <row r="187" spans="1:14">
      <c r="A187" s="146">
        <f t="shared" si="8"/>
        <v>1.5499999999999969</v>
      </c>
      <c r="B187" s="144">
        <v>44733</v>
      </c>
      <c r="C187" s="145">
        <v>0.50539351851851855</v>
      </c>
      <c r="D187" s="146">
        <v>187.5</v>
      </c>
      <c r="E187" s="146">
        <v>0</v>
      </c>
      <c r="F187" s="146">
        <v>13.4</v>
      </c>
      <c r="G187" s="146">
        <v>20</v>
      </c>
      <c r="H187" s="146">
        <v>20.2</v>
      </c>
      <c r="I187" s="146">
        <v>20.8</v>
      </c>
      <c r="J187" s="146">
        <v>20</v>
      </c>
      <c r="K187" s="146">
        <v>0.4</v>
      </c>
      <c r="L187" s="146">
        <v>1.5820000000000001</v>
      </c>
      <c r="M187" s="146">
        <f t="shared" si="7"/>
        <v>8</v>
      </c>
      <c r="N187" s="146">
        <f t="shared" si="9"/>
        <v>490</v>
      </c>
    </row>
    <row r="188" spans="1:14">
      <c r="A188" s="146">
        <f t="shared" si="8"/>
        <v>1.5583333333333302</v>
      </c>
      <c r="B188" s="144">
        <v>44733</v>
      </c>
      <c r="C188" s="145">
        <v>0.50574074074074071</v>
      </c>
      <c r="D188" s="146">
        <v>187.5</v>
      </c>
      <c r="E188" s="146">
        <v>0</v>
      </c>
      <c r="F188" s="146">
        <v>13.4</v>
      </c>
      <c r="G188" s="146">
        <v>20</v>
      </c>
      <c r="H188" s="146">
        <v>20.2</v>
      </c>
      <c r="I188" s="146">
        <v>20.9</v>
      </c>
      <c r="J188" s="146">
        <v>20</v>
      </c>
      <c r="K188" s="146">
        <v>0.4</v>
      </c>
      <c r="L188" s="146">
        <v>1.5820000000000001</v>
      </c>
      <c r="M188" s="146">
        <f t="shared" si="7"/>
        <v>8</v>
      </c>
      <c r="N188" s="146">
        <f t="shared" si="9"/>
        <v>494</v>
      </c>
    </row>
    <row r="189" spans="1:14">
      <c r="A189" s="146">
        <f t="shared" si="8"/>
        <v>1.5666666666666635</v>
      </c>
      <c r="B189" s="144">
        <v>44733</v>
      </c>
      <c r="C189" s="145">
        <v>0.50608796296296299</v>
      </c>
      <c r="D189" s="146">
        <v>186.8</v>
      </c>
      <c r="E189" s="146">
        <v>0</v>
      </c>
      <c r="F189" s="146">
        <v>14</v>
      </c>
      <c r="G189" s="146">
        <v>19.899999999999999</v>
      </c>
      <c r="H189" s="146">
        <v>20.2</v>
      </c>
      <c r="I189" s="146">
        <v>20.9</v>
      </c>
      <c r="J189" s="146">
        <v>20</v>
      </c>
      <c r="K189" s="146">
        <v>0.4</v>
      </c>
      <c r="L189" s="146">
        <v>1.583</v>
      </c>
      <c r="M189" s="146">
        <f t="shared" si="7"/>
        <v>8</v>
      </c>
      <c r="N189" s="146">
        <f t="shared" si="9"/>
        <v>498</v>
      </c>
    </row>
    <row r="190" spans="1:14">
      <c r="A190" s="146">
        <f t="shared" si="8"/>
        <v>1.5749999999999968</v>
      </c>
      <c r="B190" s="144">
        <v>44733</v>
      </c>
      <c r="C190" s="145">
        <v>0.50643518518518515</v>
      </c>
      <c r="D190" s="146">
        <v>186.8</v>
      </c>
      <c r="E190" s="146">
        <v>0</v>
      </c>
      <c r="F190" s="146">
        <v>14</v>
      </c>
      <c r="G190" s="146">
        <v>20</v>
      </c>
      <c r="H190" s="146">
        <v>20.2</v>
      </c>
      <c r="I190" s="146">
        <v>20.8</v>
      </c>
      <c r="J190" s="146">
        <v>20</v>
      </c>
      <c r="K190" s="146">
        <v>0.4</v>
      </c>
      <c r="L190" s="146">
        <v>1.583</v>
      </c>
      <c r="M190" s="146">
        <f t="shared" si="7"/>
        <v>8</v>
      </c>
      <c r="N190" s="146">
        <f t="shared" si="9"/>
        <v>502</v>
      </c>
    </row>
    <row r="191" spans="1:14">
      <c r="A191" s="146">
        <f t="shared" si="8"/>
        <v>1.5833333333333302</v>
      </c>
      <c r="B191" s="144">
        <v>44733</v>
      </c>
      <c r="C191" s="145">
        <v>0.50678240740740743</v>
      </c>
      <c r="D191" s="146">
        <v>186.8</v>
      </c>
      <c r="E191" s="146">
        <v>0</v>
      </c>
      <c r="F191" s="146">
        <v>14</v>
      </c>
      <c r="G191" s="146">
        <v>20</v>
      </c>
      <c r="H191" s="146">
        <v>20.2</v>
      </c>
      <c r="I191" s="146">
        <v>20.8</v>
      </c>
      <c r="J191" s="146">
        <v>20</v>
      </c>
      <c r="K191" s="146">
        <v>0.4</v>
      </c>
      <c r="L191" s="146">
        <v>1.583</v>
      </c>
      <c r="M191" s="146">
        <f t="shared" si="7"/>
        <v>8</v>
      </c>
      <c r="N191" s="146">
        <f t="shared" si="9"/>
        <v>506</v>
      </c>
    </row>
    <row r="192" spans="1:14">
      <c r="A192" s="146">
        <f t="shared" si="8"/>
        <v>1.5916666666666635</v>
      </c>
      <c r="B192" s="144">
        <v>44733</v>
      </c>
      <c r="C192" s="145">
        <v>0.5071296296296296</v>
      </c>
      <c r="D192" s="146">
        <v>186.8</v>
      </c>
      <c r="E192" s="146">
        <v>0</v>
      </c>
      <c r="F192" s="146">
        <v>14</v>
      </c>
      <c r="G192" s="146">
        <v>20</v>
      </c>
      <c r="H192" s="146">
        <v>20.2</v>
      </c>
      <c r="I192" s="146">
        <v>20.7</v>
      </c>
      <c r="J192" s="146">
        <v>20</v>
      </c>
      <c r="K192" s="146">
        <v>0.4</v>
      </c>
      <c r="L192" s="146">
        <v>1.5840000000000001</v>
      </c>
      <c r="M192" s="146">
        <f t="shared" si="7"/>
        <v>8</v>
      </c>
      <c r="N192" s="146">
        <f t="shared" si="9"/>
        <v>510</v>
      </c>
    </row>
    <row r="193" spans="1:14">
      <c r="A193" s="146">
        <f t="shared" si="8"/>
        <v>1.5999999999999968</v>
      </c>
      <c r="B193" s="144">
        <v>44733</v>
      </c>
      <c r="C193" s="145">
        <v>0.50747685185185187</v>
      </c>
      <c r="D193" s="146">
        <v>186.2</v>
      </c>
      <c r="E193" s="146">
        <v>0</v>
      </c>
      <c r="F193" s="146">
        <v>14</v>
      </c>
      <c r="G193" s="146">
        <v>20.100000000000001</v>
      </c>
      <c r="H193" s="146">
        <v>20.2</v>
      </c>
      <c r="I193" s="146">
        <v>20.8</v>
      </c>
      <c r="J193" s="146">
        <v>20</v>
      </c>
      <c r="K193" s="146">
        <v>0.4</v>
      </c>
      <c r="L193" s="146">
        <v>1.5840000000000001</v>
      </c>
      <c r="M193" s="146">
        <f t="shared" si="7"/>
        <v>8</v>
      </c>
      <c r="N193" s="146">
        <f t="shared" si="9"/>
        <v>514</v>
      </c>
    </row>
    <row r="194" spans="1:14">
      <c r="A194" s="146">
        <f t="shared" si="8"/>
        <v>1.6083333333333301</v>
      </c>
      <c r="B194" s="144">
        <v>44733</v>
      </c>
      <c r="C194" s="145">
        <v>0.50782407407407404</v>
      </c>
      <c r="D194" s="146">
        <v>186.8</v>
      </c>
      <c r="E194" s="146">
        <v>0</v>
      </c>
      <c r="F194" s="146">
        <v>14</v>
      </c>
      <c r="G194" s="146">
        <v>20.100000000000001</v>
      </c>
      <c r="H194" s="146">
        <v>20.2</v>
      </c>
      <c r="I194" s="146">
        <v>20.8</v>
      </c>
      <c r="J194" s="146">
        <v>20</v>
      </c>
      <c r="K194" s="146">
        <v>0.4</v>
      </c>
      <c r="L194" s="146">
        <v>1.5840000000000001</v>
      </c>
      <c r="M194" s="146">
        <f t="shared" si="7"/>
        <v>8</v>
      </c>
      <c r="N194" s="146">
        <f t="shared" si="9"/>
        <v>518</v>
      </c>
    </row>
    <row r="195" spans="1:14">
      <c r="A195" s="146">
        <f t="shared" si="8"/>
        <v>1.6166666666666634</v>
      </c>
      <c r="B195" s="144">
        <v>44733</v>
      </c>
      <c r="C195" s="145">
        <v>0.50817129629629632</v>
      </c>
      <c r="D195" s="146">
        <v>186.2</v>
      </c>
      <c r="E195" s="146">
        <v>0</v>
      </c>
      <c r="F195" s="146">
        <v>14.7</v>
      </c>
      <c r="G195" s="146">
        <v>20</v>
      </c>
      <c r="H195" s="146">
        <v>20.3</v>
      </c>
      <c r="I195" s="146">
        <v>20.8</v>
      </c>
      <c r="J195" s="146">
        <v>20</v>
      </c>
      <c r="K195" s="146">
        <v>0.4</v>
      </c>
      <c r="L195" s="146">
        <v>1.585</v>
      </c>
      <c r="M195" s="146">
        <f t="shared" ref="M195:M258" si="10">J195*K195</f>
        <v>8</v>
      </c>
      <c r="N195" s="146">
        <f t="shared" si="9"/>
        <v>522</v>
      </c>
    </row>
    <row r="196" spans="1:14">
      <c r="A196" s="146">
        <f t="shared" ref="A196:A259" si="11">A195+30/3600</f>
        <v>1.6249999999999967</v>
      </c>
      <c r="B196" s="144">
        <v>44733</v>
      </c>
      <c r="C196" s="145">
        <v>0.50851851851851848</v>
      </c>
      <c r="D196" s="146">
        <v>186.2</v>
      </c>
      <c r="E196" s="146">
        <v>0</v>
      </c>
      <c r="F196" s="146">
        <v>14.7</v>
      </c>
      <c r="G196" s="146">
        <v>20</v>
      </c>
      <c r="H196" s="146">
        <v>20.2</v>
      </c>
      <c r="I196" s="146">
        <v>20.9</v>
      </c>
      <c r="J196" s="146">
        <v>20</v>
      </c>
      <c r="K196" s="146">
        <v>0.4</v>
      </c>
      <c r="L196" s="146">
        <v>1.585</v>
      </c>
      <c r="M196" s="146">
        <f t="shared" si="10"/>
        <v>8</v>
      </c>
      <c r="N196" s="146">
        <f t="shared" ref="N196:N259" si="12">K196*10+N195</f>
        <v>526</v>
      </c>
    </row>
    <row r="197" spans="1:14">
      <c r="A197" s="146">
        <f t="shared" si="11"/>
        <v>1.63333333333333</v>
      </c>
      <c r="B197" s="144">
        <v>44733</v>
      </c>
      <c r="C197" s="145">
        <v>0.50886574074074076</v>
      </c>
      <c r="D197" s="146">
        <v>186.2</v>
      </c>
      <c r="E197" s="146">
        <v>0</v>
      </c>
      <c r="F197" s="146">
        <v>14.7</v>
      </c>
      <c r="G197" s="146">
        <v>20</v>
      </c>
      <c r="H197" s="146">
        <v>20.2</v>
      </c>
      <c r="I197" s="146">
        <v>20.8</v>
      </c>
      <c r="J197" s="146">
        <v>20</v>
      </c>
      <c r="K197" s="146">
        <v>0.4</v>
      </c>
      <c r="L197" s="146">
        <v>1.585</v>
      </c>
      <c r="M197" s="146">
        <f t="shared" si="10"/>
        <v>8</v>
      </c>
      <c r="N197" s="146">
        <f t="shared" si="12"/>
        <v>530</v>
      </c>
    </row>
    <row r="198" spans="1:14">
      <c r="A198" s="146">
        <f t="shared" si="11"/>
        <v>1.6416666666666633</v>
      </c>
      <c r="B198" s="144">
        <v>44733</v>
      </c>
      <c r="C198" s="145">
        <v>0.50921296296296303</v>
      </c>
      <c r="D198" s="146">
        <v>185.5</v>
      </c>
      <c r="E198" s="146">
        <v>0</v>
      </c>
      <c r="F198" s="146">
        <v>14.7</v>
      </c>
      <c r="G198" s="146">
        <v>20</v>
      </c>
      <c r="H198" s="146">
        <v>20.2</v>
      </c>
      <c r="I198" s="146">
        <v>20.8</v>
      </c>
      <c r="J198" s="146">
        <v>20</v>
      </c>
      <c r="K198" s="146">
        <v>0.4</v>
      </c>
      <c r="L198" s="146">
        <v>1.5860000000000001</v>
      </c>
      <c r="M198" s="146">
        <f t="shared" si="10"/>
        <v>8</v>
      </c>
      <c r="N198" s="146">
        <f t="shared" si="12"/>
        <v>534</v>
      </c>
    </row>
    <row r="199" spans="1:14">
      <c r="A199" s="146">
        <f t="shared" si="11"/>
        <v>1.6499999999999966</v>
      </c>
      <c r="B199" s="144">
        <v>44733</v>
      </c>
      <c r="C199" s="145">
        <v>0.5095601851851852</v>
      </c>
      <c r="D199" s="146">
        <v>185.5</v>
      </c>
      <c r="E199" s="146">
        <v>0</v>
      </c>
      <c r="F199" s="146">
        <v>14.7</v>
      </c>
      <c r="G199" s="146">
        <v>20.100000000000001</v>
      </c>
      <c r="H199" s="146">
        <v>20.2</v>
      </c>
      <c r="I199" s="146">
        <v>20.8</v>
      </c>
      <c r="J199" s="146">
        <v>20</v>
      </c>
      <c r="K199" s="146">
        <v>0.4</v>
      </c>
      <c r="L199" s="146">
        <v>1.5860000000000001</v>
      </c>
      <c r="M199" s="146">
        <f t="shared" si="10"/>
        <v>8</v>
      </c>
      <c r="N199" s="146">
        <f t="shared" si="12"/>
        <v>538</v>
      </c>
    </row>
    <row r="200" spans="1:14">
      <c r="A200" s="146">
        <f t="shared" si="11"/>
        <v>1.6583333333333299</v>
      </c>
      <c r="B200" s="144">
        <v>44733</v>
      </c>
      <c r="C200" s="145">
        <v>0.50990740740740736</v>
      </c>
      <c r="D200" s="146">
        <v>185.5</v>
      </c>
      <c r="E200" s="146">
        <v>0</v>
      </c>
      <c r="F200" s="146">
        <v>14.7</v>
      </c>
      <c r="G200" s="146">
        <v>20</v>
      </c>
      <c r="H200" s="146">
        <v>20.100000000000001</v>
      </c>
      <c r="I200" s="146">
        <v>20.8</v>
      </c>
      <c r="J200" s="146">
        <v>20</v>
      </c>
      <c r="K200" s="146">
        <v>0.4</v>
      </c>
      <c r="L200" s="146">
        <v>1.5860000000000001</v>
      </c>
      <c r="M200" s="146">
        <f t="shared" si="10"/>
        <v>8</v>
      </c>
      <c r="N200" s="146">
        <f t="shared" si="12"/>
        <v>542</v>
      </c>
    </row>
    <row r="201" spans="1:14">
      <c r="A201" s="146">
        <f t="shared" si="11"/>
        <v>1.6666666666666632</v>
      </c>
      <c r="B201" s="144">
        <v>44733</v>
      </c>
      <c r="C201" s="145">
        <v>0.51025462962962964</v>
      </c>
      <c r="D201" s="146">
        <v>184.8</v>
      </c>
      <c r="E201" s="146">
        <v>0</v>
      </c>
      <c r="F201" s="146">
        <v>15.3</v>
      </c>
      <c r="G201" s="146">
        <v>20.100000000000001</v>
      </c>
      <c r="H201" s="146">
        <v>20.2</v>
      </c>
      <c r="I201" s="146">
        <v>20.7</v>
      </c>
      <c r="J201" s="146">
        <v>20</v>
      </c>
      <c r="K201" s="146">
        <v>0.4</v>
      </c>
      <c r="L201" s="146">
        <v>1.587</v>
      </c>
      <c r="M201" s="146">
        <f t="shared" si="10"/>
        <v>8</v>
      </c>
      <c r="N201" s="146">
        <f t="shared" si="12"/>
        <v>546</v>
      </c>
    </row>
    <row r="202" spans="1:14">
      <c r="A202" s="146">
        <f t="shared" si="11"/>
        <v>1.6749999999999965</v>
      </c>
      <c r="B202" s="144">
        <v>44733</v>
      </c>
      <c r="C202" s="145">
        <v>0.51060185185185192</v>
      </c>
      <c r="D202" s="146">
        <v>184.8</v>
      </c>
      <c r="E202" s="146">
        <v>0</v>
      </c>
      <c r="F202" s="146">
        <v>15.3</v>
      </c>
      <c r="G202" s="146">
        <v>20</v>
      </c>
      <c r="H202" s="146">
        <v>20.100000000000001</v>
      </c>
      <c r="I202" s="146">
        <v>20.8</v>
      </c>
      <c r="J202" s="146">
        <v>20</v>
      </c>
      <c r="K202" s="146">
        <v>0.4</v>
      </c>
      <c r="L202" s="146">
        <v>1.587</v>
      </c>
      <c r="M202" s="146">
        <f t="shared" si="10"/>
        <v>8</v>
      </c>
      <c r="N202" s="146">
        <f t="shared" si="12"/>
        <v>550</v>
      </c>
    </row>
    <row r="203" spans="1:14">
      <c r="A203" s="146">
        <f t="shared" si="11"/>
        <v>1.6833333333333298</v>
      </c>
      <c r="B203" s="144">
        <v>44733</v>
      </c>
      <c r="C203" s="145">
        <v>0.51094907407407408</v>
      </c>
      <c r="D203" s="146">
        <v>184.8</v>
      </c>
      <c r="E203" s="146">
        <v>0</v>
      </c>
      <c r="F203" s="146">
        <v>15.3</v>
      </c>
      <c r="G203" s="146">
        <v>20</v>
      </c>
      <c r="H203" s="146">
        <v>20.2</v>
      </c>
      <c r="I203" s="146">
        <v>20.8</v>
      </c>
      <c r="J203" s="146">
        <v>20</v>
      </c>
      <c r="K203" s="146">
        <v>0.4</v>
      </c>
      <c r="L203" s="146">
        <v>1.587</v>
      </c>
      <c r="M203" s="146">
        <f t="shared" si="10"/>
        <v>8</v>
      </c>
      <c r="N203" s="146">
        <f t="shared" si="12"/>
        <v>554</v>
      </c>
    </row>
    <row r="204" spans="1:14">
      <c r="A204" s="146">
        <f t="shared" si="11"/>
        <v>1.6916666666666631</v>
      </c>
      <c r="B204" s="144">
        <v>44733</v>
      </c>
      <c r="C204" s="145">
        <v>0.51129629629629625</v>
      </c>
      <c r="D204" s="146">
        <v>184.8</v>
      </c>
      <c r="E204" s="146">
        <v>0</v>
      </c>
      <c r="F204" s="146">
        <v>15.3</v>
      </c>
      <c r="G204" s="146">
        <v>19.899999999999999</v>
      </c>
      <c r="H204" s="146">
        <v>20.100000000000001</v>
      </c>
      <c r="I204" s="146">
        <v>20.7</v>
      </c>
      <c r="J204" s="146">
        <v>20</v>
      </c>
      <c r="K204" s="146">
        <v>0.4</v>
      </c>
      <c r="L204" s="146">
        <v>1.5880000000000001</v>
      </c>
      <c r="M204" s="146">
        <f t="shared" si="10"/>
        <v>8</v>
      </c>
      <c r="N204" s="146">
        <f t="shared" si="12"/>
        <v>558</v>
      </c>
    </row>
    <row r="205" spans="1:14">
      <c r="A205" s="146">
        <f t="shared" si="11"/>
        <v>1.6999999999999964</v>
      </c>
      <c r="B205" s="144">
        <v>44733</v>
      </c>
      <c r="C205" s="145">
        <v>0.51165509259259256</v>
      </c>
      <c r="D205" s="146">
        <v>184.8</v>
      </c>
      <c r="E205" s="146">
        <v>0</v>
      </c>
      <c r="F205" s="146">
        <v>15.3</v>
      </c>
      <c r="G205" s="146">
        <v>19.899999999999999</v>
      </c>
      <c r="H205" s="146">
        <v>20.2</v>
      </c>
      <c r="I205" s="146">
        <v>20.7</v>
      </c>
      <c r="J205" s="146">
        <v>20</v>
      </c>
      <c r="K205" s="146">
        <v>0.4</v>
      </c>
      <c r="L205" s="146">
        <v>1.5880000000000001</v>
      </c>
      <c r="M205" s="146">
        <f t="shared" si="10"/>
        <v>8</v>
      </c>
      <c r="N205" s="146">
        <f t="shared" si="12"/>
        <v>562</v>
      </c>
    </row>
    <row r="206" spans="1:14">
      <c r="A206" s="146">
        <f t="shared" si="11"/>
        <v>1.7083333333333297</v>
      </c>
      <c r="B206" s="144">
        <v>44733</v>
      </c>
      <c r="C206" s="145">
        <v>0.51200231481481484</v>
      </c>
      <c r="D206" s="146">
        <v>184.1</v>
      </c>
      <c r="E206" s="146">
        <v>0</v>
      </c>
      <c r="F206" s="146">
        <v>15.9</v>
      </c>
      <c r="G206" s="146">
        <v>20</v>
      </c>
      <c r="H206" s="146">
        <v>20.3</v>
      </c>
      <c r="I206" s="146">
        <v>20.8</v>
      </c>
      <c r="J206" s="146">
        <v>20</v>
      </c>
      <c r="K206" s="146">
        <v>0.4</v>
      </c>
      <c r="L206" s="146">
        <v>1.5880000000000001</v>
      </c>
      <c r="M206" s="146">
        <f t="shared" si="10"/>
        <v>8</v>
      </c>
      <c r="N206" s="146">
        <f t="shared" si="12"/>
        <v>566</v>
      </c>
    </row>
    <row r="207" spans="1:14">
      <c r="A207" s="146">
        <f t="shared" si="11"/>
        <v>1.716666666666663</v>
      </c>
      <c r="B207" s="144">
        <v>44733</v>
      </c>
      <c r="C207" s="145">
        <v>0.51234953703703701</v>
      </c>
      <c r="D207" s="146">
        <v>184.1</v>
      </c>
      <c r="E207" s="146">
        <v>0</v>
      </c>
      <c r="F207" s="146">
        <v>15.9</v>
      </c>
      <c r="G207" s="146">
        <v>20</v>
      </c>
      <c r="H207" s="146">
        <v>20.100000000000001</v>
      </c>
      <c r="I207" s="146">
        <v>20.7</v>
      </c>
      <c r="J207" s="146">
        <v>20</v>
      </c>
      <c r="K207" s="146">
        <v>0.4</v>
      </c>
      <c r="L207" s="146">
        <v>1.589</v>
      </c>
      <c r="M207" s="146">
        <f t="shared" si="10"/>
        <v>8</v>
      </c>
      <c r="N207" s="146">
        <f t="shared" si="12"/>
        <v>570</v>
      </c>
    </row>
    <row r="208" spans="1:14">
      <c r="A208" s="146">
        <f t="shared" si="11"/>
        <v>1.7249999999999963</v>
      </c>
      <c r="B208" s="144">
        <v>44733</v>
      </c>
      <c r="C208" s="145">
        <v>0.51269675925925928</v>
      </c>
      <c r="D208" s="146">
        <v>184.1</v>
      </c>
      <c r="E208" s="146">
        <v>0</v>
      </c>
      <c r="F208" s="146">
        <v>15.9</v>
      </c>
      <c r="G208" s="146">
        <v>20</v>
      </c>
      <c r="H208" s="146">
        <v>20.2</v>
      </c>
      <c r="I208" s="146">
        <v>20.8</v>
      </c>
      <c r="J208" s="146">
        <v>20</v>
      </c>
      <c r="K208" s="146">
        <v>0.4</v>
      </c>
      <c r="L208" s="146">
        <v>1.589</v>
      </c>
      <c r="M208" s="146">
        <f t="shared" si="10"/>
        <v>8</v>
      </c>
      <c r="N208" s="146">
        <f t="shared" si="12"/>
        <v>574</v>
      </c>
    </row>
    <row r="209" spans="1:14">
      <c r="A209" s="146">
        <f t="shared" si="11"/>
        <v>1.7333333333333296</v>
      </c>
      <c r="B209" s="144">
        <v>44733</v>
      </c>
      <c r="C209" s="145">
        <v>0.51304398148148145</v>
      </c>
      <c r="D209" s="146">
        <v>184.1</v>
      </c>
      <c r="E209" s="146">
        <v>0</v>
      </c>
      <c r="F209" s="146">
        <v>15.9</v>
      </c>
      <c r="G209" s="146">
        <v>20</v>
      </c>
      <c r="H209" s="146">
        <v>20.2</v>
      </c>
      <c r="I209" s="146">
        <v>20.8</v>
      </c>
      <c r="J209" s="146">
        <v>20</v>
      </c>
      <c r="K209" s="146">
        <v>0.4</v>
      </c>
      <c r="L209" s="146">
        <v>1.589</v>
      </c>
      <c r="M209" s="146">
        <f t="shared" si="10"/>
        <v>8</v>
      </c>
      <c r="N209" s="146">
        <f t="shared" si="12"/>
        <v>578</v>
      </c>
    </row>
    <row r="210" spans="1:14">
      <c r="A210" s="146">
        <f t="shared" si="11"/>
        <v>1.7416666666666629</v>
      </c>
      <c r="B210" s="144">
        <v>44733</v>
      </c>
      <c r="C210" s="145">
        <v>0.51339120370370372</v>
      </c>
      <c r="D210" s="146">
        <v>183.5</v>
      </c>
      <c r="E210" s="146">
        <v>0</v>
      </c>
      <c r="F210" s="146">
        <v>15.9</v>
      </c>
      <c r="G210" s="146">
        <v>19.899999999999999</v>
      </c>
      <c r="H210" s="146">
        <v>20.100000000000001</v>
      </c>
      <c r="I210" s="146">
        <v>20.7</v>
      </c>
      <c r="J210" s="146">
        <v>20</v>
      </c>
      <c r="K210" s="146">
        <v>0.4</v>
      </c>
      <c r="L210" s="146">
        <v>1.59</v>
      </c>
      <c r="M210" s="146">
        <f t="shared" si="10"/>
        <v>8</v>
      </c>
      <c r="N210" s="146">
        <f t="shared" si="12"/>
        <v>582</v>
      </c>
    </row>
    <row r="211" spans="1:14">
      <c r="A211" s="146">
        <f t="shared" si="11"/>
        <v>1.7499999999999962</v>
      </c>
      <c r="B211" s="144">
        <v>44733</v>
      </c>
      <c r="C211" s="145">
        <v>0.513738425925926</v>
      </c>
      <c r="D211" s="146">
        <v>184.1</v>
      </c>
      <c r="E211" s="146">
        <v>0</v>
      </c>
      <c r="F211" s="146">
        <v>16.600000000000001</v>
      </c>
      <c r="G211" s="146">
        <v>20</v>
      </c>
      <c r="H211" s="146">
        <v>20.2</v>
      </c>
      <c r="I211" s="146">
        <v>20.8</v>
      </c>
      <c r="J211" s="146">
        <v>20</v>
      </c>
      <c r="K211" s="146">
        <v>0.4</v>
      </c>
      <c r="L211" s="146">
        <v>1.59</v>
      </c>
      <c r="M211" s="146">
        <f t="shared" si="10"/>
        <v>8</v>
      </c>
      <c r="N211" s="146">
        <f t="shared" si="12"/>
        <v>586</v>
      </c>
    </row>
    <row r="212" spans="1:14">
      <c r="A212" s="146">
        <f t="shared" si="11"/>
        <v>1.7583333333333295</v>
      </c>
      <c r="B212" s="144">
        <v>44733</v>
      </c>
      <c r="C212" s="145">
        <v>0.51408564814814817</v>
      </c>
      <c r="D212" s="146">
        <v>183.5</v>
      </c>
      <c r="E212" s="146">
        <v>0</v>
      </c>
      <c r="F212" s="146">
        <v>16.600000000000001</v>
      </c>
      <c r="G212" s="146">
        <v>20</v>
      </c>
      <c r="H212" s="146">
        <v>20.2</v>
      </c>
      <c r="I212" s="146">
        <v>20.7</v>
      </c>
      <c r="J212" s="146">
        <v>20</v>
      </c>
      <c r="K212" s="146">
        <v>0.4</v>
      </c>
      <c r="L212" s="146">
        <v>1.59</v>
      </c>
      <c r="M212" s="146">
        <f t="shared" si="10"/>
        <v>8</v>
      </c>
      <c r="N212" s="146">
        <f t="shared" si="12"/>
        <v>590</v>
      </c>
    </row>
    <row r="213" spans="1:14">
      <c r="A213" s="146">
        <f t="shared" si="11"/>
        <v>1.7666666666666628</v>
      </c>
      <c r="B213" s="144">
        <v>44733</v>
      </c>
      <c r="C213" s="145">
        <v>0.51443287037037033</v>
      </c>
      <c r="D213" s="146">
        <v>183.5</v>
      </c>
      <c r="E213" s="146">
        <v>0</v>
      </c>
      <c r="F213" s="146">
        <v>16.600000000000001</v>
      </c>
      <c r="G213" s="146">
        <v>20</v>
      </c>
      <c r="H213" s="146">
        <v>20.100000000000001</v>
      </c>
      <c r="I213" s="146">
        <v>20.7</v>
      </c>
      <c r="J213" s="146">
        <v>20</v>
      </c>
      <c r="K213" s="146">
        <v>0.4</v>
      </c>
      <c r="L213" s="146">
        <v>1.591</v>
      </c>
      <c r="M213" s="146">
        <f t="shared" si="10"/>
        <v>8</v>
      </c>
      <c r="N213" s="146">
        <f t="shared" si="12"/>
        <v>594</v>
      </c>
    </row>
    <row r="214" spans="1:14">
      <c r="A214" s="146">
        <f t="shared" si="11"/>
        <v>1.7749999999999961</v>
      </c>
      <c r="B214" s="144">
        <v>44733</v>
      </c>
      <c r="C214" s="145">
        <v>0.51478009259259261</v>
      </c>
      <c r="D214" s="146">
        <v>183.5</v>
      </c>
      <c r="E214" s="146">
        <v>0</v>
      </c>
      <c r="F214" s="146">
        <v>16.600000000000001</v>
      </c>
      <c r="G214" s="146">
        <v>19.8</v>
      </c>
      <c r="H214" s="146">
        <v>20.100000000000001</v>
      </c>
      <c r="I214" s="146">
        <v>20.7</v>
      </c>
      <c r="J214" s="146">
        <v>20</v>
      </c>
      <c r="K214" s="146">
        <v>0.4</v>
      </c>
      <c r="L214" s="146">
        <v>1.591</v>
      </c>
      <c r="M214" s="146">
        <f t="shared" si="10"/>
        <v>8</v>
      </c>
      <c r="N214" s="146">
        <f t="shared" si="12"/>
        <v>598</v>
      </c>
    </row>
    <row r="215" spans="1:14">
      <c r="A215" s="146">
        <f t="shared" si="11"/>
        <v>1.7833333333333294</v>
      </c>
      <c r="B215" s="144">
        <v>44733</v>
      </c>
      <c r="C215" s="145">
        <v>0.51512731481481489</v>
      </c>
      <c r="D215" s="146">
        <v>182.8</v>
      </c>
      <c r="E215" s="146">
        <v>0</v>
      </c>
      <c r="F215" s="146">
        <v>16.600000000000001</v>
      </c>
      <c r="G215" s="146">
        <v>20</v>
      </c>
      <c r="H215" s="146">
        <v>20.2</v>
      </c>
      <c r="I215" s="146">
        <v>20.7</v>
      </c>
      <c r="J215" s="146">
        <v>20</v>
      </c>
      <c r="K215" s="146">
        <v>0.4</v>
      </c>
      <c r="L215" s="146">
        <v>1.591</v>
      </c>
      <c r="M215" s="146">
        <f t="shared" si="10"/>
        <v>8</v>
      </c>
      <c r="N215" s="146">
        <f t="shared" si="12"/>
        <v>602</v>
      </c>
    </row>
    <row r="216" spans="1:14">
      <c r="A216" s="146">
        <f t="shared" si="11"/>
        <v>1.7916666666666627</v>
      </c>
      <c r="B216" s="144">
        <v>44733</v>
      </c>
      <c r="C216" s="145">
        <v>0.51547453703703705</v>
      </c>
      <c r="D216" s="146">
        <v>182.8</v>
      </c>
      <c r="E216" s="146">
        <v>0</v>
      </c>
      <c r="F216" s="146">
        <v>17.2</v>
      </c>
      <c r="G216" s="146">
        <v>20</v>
      </c>
      <c r="H216" s="146">
        <v>20.100000000000001</v>
      </c>
      <c r="I216" s="146">
        <v>20.6</v>
      </c>
      <c r="J216" s="146">
        <v>20</v>
      </c>
      <c r="K216" s="146">
        <v>0.4</v>
      </c>
      <c r="L216" s="146">
        <v>1.5920000000000001</v>
      </c>
      <c r="M216" s="146">
        <f t="shared" si="10"/>
        <v>8</v>
      </c>
      <c r="N216" s="146">
        <f t="shared" si="12"/>
        <v>606</v>
      </c>
    </row>
    <row r="217" spans="1:14">
      <c r="A217" s="146">
        <f t="shared" si="11"/>
        <v>1.799999999999996</v>
      </c>
      <c r="B217" s="144">
        <v>44733</v>
      </c>
      <c r="C217" s="145">
        <v>0.51582175925925922</v>
      </c>
      <c r="D217" s="146">
        <v>182.8</v>
      </c>
      <c r="E217" s="146">
        <v>0</v>
      </c>
      <c r="F217" s="146">
        <v>17.2</v>
      </c>
      <c r="G217" s="146">
        <v>19.899999999999999</v>
      </c>
      <c r="H217" s="146">
        <v>20.2</v>
      </c>
      <c r="I217" s="146">
        <v>20.7</v>
      </c>
      <c r="J217" s="146">
        <v>20</v>
      </c>
      <c r="K217" s="146">
        <v>0.4</v>
      </c>
      <c r="L217" s="146">
        <v>1.5920000000000001</v>
      </c>
      <c r="M217" s="146">
        <f t="shared" si="10"/>
        <v>8</v>
      </c>
      <c r="N217" s="146">
        <f t="shared" si="12"/>
        <v>610</v>
      </c>
    </row>
    <row r="218" spans="1:14">
      <c r="A218" s="146">
        <f t="shared" si="11"/>
        <v>1.8083333333333294</v>
      </c>
      <c r="B218" s="144">
        <v>44733</v>
      </c>
      <c r="C218" s="145">
        <v>0.51616898148148149</v>
      </c>
      <c r="D218" s="146">
        <v>182.1</v>
      </c>
      <c r="E218" s="146">
        <v>0</v>
      </c>
      <c r="F218" s="146">
        <v>17.2</v>
      </c>
      <c r="G218" s="146">
        <v>20</v>
      </c>
      <c r="H218" s="146">
        <v>20.2</v>
      </c>
      <c r="I218" s="146">
        <v>20.7</v>
      </c>
      <c r="J218" s="146">
        <v>20</v>
      </c>
      <c r="K218" s="146">
        <v>0.4</v>
      </c>
      <c r="L218" s="146">
        <v>1.5920000000000001</v>
      </c>
      <c r="M218" s="146">
        <f t="shared" si="10"/>
        <v>8</v>
      </c>
      <c r="N218" s="146">
        <f t="shared" si="12"/>
        <v>614</v>
      </c>
    </row>
    <row r="219" spans="1:14">
      <c r="A219" s="146">
        <f t="shared" si="11"/>
        <v>1.8166666666666627</v>
      </c>
      <c r="B219" s="144">
        <v>44733</v>
      </c>
      <c r="C219" s="145">
        <v>0.51651620370370377</v>
      </c>
      <c r="D219" s="146">
        <v>182.8</v>
      </c>
      <c r="E219" s="146">
        <v>0</v>
      </c>
      <c r="F219" s="146">
        <v>17.2</v>
      </c>
      <c r="G219" s="146">
        <v>19.8</v>
      </c>
      <c r="H219" s="146">
        <v>20.2</v>
      </c>
      <c r="I219" s="146">
        <v>20.8</v>
      </c>
      <c r="J219" s="146">
        <v>20</v>
      </c>
      <c r="K219" s="146">
        <v>0.4</v>
      </c>
      <c r="L219" s="146">
        <v>1.593</v>
      </c>
      <c r="M219" s="146">
        <f t="shared" si="10"/>
        <v>8</v>
      </c>
      <c r="N219" s="146">
        <f t="shared" si="12"/>
        <v>618</v>
      </c>
    </row>
    <row r="220" spans="1:14">
      <c r="A220" s="146">
        <f t="shared" si="11"/>
        <v>1.824999999999996</v>
      </c>
      <c r="B220" s="144">
        <v>44733</v>
      </c>
      <c r="C220" s="145">
        <v>0.51686342592592593</v>
      </c>
      <c r="D220" s="146">
        <v>182.1</v>
      </c>
      <c r="E220" s="146">
        <v>0</v>
      </c>
      <c r="F220" s="146">
        <v>17.2</v>
      </c>
      <c r="G220" s="146">
        <v>20</v>
      </c>
      <c r="H220" s="146">
        <v>20.100000000000001</v>
      </c>
      <c r="I220" s="146">
        <v>20.7</v>
      </c>
      <c r="J220" s="146">
        <v>20</v>
      </c>
      <c r="K220" s="146">
        <v>0.4</v>
      </c>
      <c r="L220" s="146">
        <v>1.593</v>
      </c>
      <c r="M220" s="146">
        <f t="shared" si="10"/>
        <v>8</v>
      </c>
      <c r="N220" s="146">
        <f t="shared" si="12"/>
        <v>622</v>
      </c>
    </row>
    <row r="221" spans="1:14">
      <c r="A221" s="146">
        <f t="shared" si="11"/>
        <v>1.8333333333333293</v>
      </c>
      <c r="B221" s="144">
        <v>44733</v>
      </c>
      <c r="C221" s="145">
        <v>0.5172106481481481</v>
      </c>
      <c r="D221" s="146">
        <v>182.1</v>
      </c>
      <c r="E221" s="146">
        <v>0</v>
      </c>
      <c r="F221" s="146">
        <v>17.8</v>
      </c>
      <c r="G221" s="146">
        <v>20</v>
      </c>
      <c r="H221" s="146">
        <v>20.2</v>
      </c>
      <c r="I221" s="146">
        <v>20.6</v>
      </c>
      <c r="J221" s="146">
        <v>20</v>
      </c>
      <c r="K221" s="146">
        <v>0.4</v>
      </c>
      <c r="L221" s="146">
        <v>1.593</v>
      </c>
      <c r="M221" s="146">
        <f t="shared" si="10"/>
        <v>8</v>
      </c>
      <c r="N221" s="146">
        <f t="shared" si="12"/>
        <v>626</v>
      </c>
    </row>
    <row r="222" spans="1:14">
      <c r="A222" s="146">
        <f t="shared" si="11"/>
        <v>1.8416666666666626</v>
      </c>
      <c r="B222" s="144">
        <v>44733</v>
      </c>
      <c r="C222" s="145">
        <v>0.51756944444444442</v>
      </c>
      <c r="D222" s="146">
        <v>182.1</v>
      </c>
      <c r="E222" s="146">
        <v>0</v>
      </c>
      <c r="F222" s="146">
        <v>17.8</v>
      </c>
      <c r="G222" s="146">
        <v>20</v>
      </c>
      <c r="H222" s="146">
        <v>20.3</v>
      </c>
      <c r="I222" s="146">
        <v>20.8</v>
      </c>
      <c r="J222" s="146">
        <v>20</v>
      </c>
      <c r="K222" s="146">
        <v>0.4</v>
      </c>
      <c r="L222" s="146">
        <v>1.5940000000000001</v>
      </c>
      <c r="M222" s="146">
        <f t="shared" si="10"/>
        <v>8</v>
      </c>
      <c r="N222" s="146">
        <f t="shared" si="12"/>
        <v>630</v>
      </c>
    </row>
    <row r="223" spans="1:14">
      <c r="A223" s="146">
        <f t="shared" si="11"/>
        <v>1.8499999999999959</v>
      </c>
      <c r="B223" s="144">
        <v>44733</v>
      </c>
      <c r="C223" s="145">
        <v>0.51791666666666669</v>
      </c>
      <c r="D223" s="146">
        <v>182.1</v>
      </c>
      <c r="E223" s="146">
        <v>0</v>
      </c>
      <c r="F223" s="146">
        <v>17.8</v>
      </c>
      <c r="G223" s="146">
        <v>19.899999999999999</v>
      </c>
      <c r="H223" s="146">
        <v>20.100000000000001</v>
      </c>
      <c r="I223" s="146">
        <v>20.7</v>
      </c>
      <c r="J223" s="146">
        <v>20</v>
      </c>
      <c r="K223" s="146">
        <v>0.4</v>
      </c>
      <c r="L223" s="146">
        <v>1.5940000000000001</v>
      </c>
      <c r="M223" s="146">
        <f t="shared" si="10"/>
        <v>8</v>
      </c>
      <c r="N223" s="146">
        <f t="shared" si="12"/>
        <v>634</v>
      </c>
    </row>
    <row r="224" spans="1:14">
      <c r="A224" s="146">
        <f t="shared" si="11"/>
        <v>1.8583333333333292</v>
      </c>
      <c r="B224" s="144">
        <v>44733</v>
      </c>
      <c r="C224" s="145">
        <v>0.51826388888888886</v>
      </c>
      <c r="D224" s="146">
        <v>181.4</v>
      </c>
      <c r="E224" s="146">
        <v>0</v>
      </c>
      <c r="F224" s="146">
        <v>17.8</v>
      </c>
      <c r="G224" s="146">
        <v>19.899999999999999</v>
      </c>
      <c r="H224" s="146">
        <v>20.100000000000001</v>
      </c>
      <c r="I224" s="146">
        <v>20.7</v>
      </c>
      <c r="J224" s="146">
        <v>20</v>
      </c>
      <c r="K224" s="146">
        <v>0.4</v>
      </c>
      <c r="L224" s="146">
        <v>1.5940000000000001</v>
      </c>
      <c r="M224" s="146">
        <f t="shared" si="10"/>
        <v>8</v>
      </c>
      <c r="N224" s="146">
        <f t="shared" si="12"/>
        <v>638</v>
      </c>
    </row>
    <row r="225" spans="1:14">
      <c r="A225" s="146">
        <f t="shared" si="11"/>
        <v>1.8666666666666625</v>
      </c>
      <c r="B225" s="144">
        <v>44733</v>
      </c>
      <c r="C225" s="145">
        <v>0.51861111111111113</v>
      </c>
      <c r="D225" s="146">
        <v>181.4</v>
      </c>
      <c r="E225" s="146">
        <v>0</v>
      </c>
      <c r="F225" s="146">
        <v>17.8</v>
      </c>
      <c r="G225" s="146">
        <v>19.8</v>
      </c>
      <c r="H225" s="146">
        <v>20.100000000000001</v>
      </c>
      <c r="I225" s="146">
        <v>20.7</v>
      </c>
      <c r="J225" s="146">
        <v>20</v>
      </c>
      <c r="K225" s="146">
        <v>0.4</v>
      </c>
      <c r="L225" s="146">
        <v>1.595</v>
      </c>
      <c r="M225" s="146">
        <f t="shared" si="10"/>
        <v>8</v>
      </c>
      <c r="N225" s="146">
        <f t="shared" si="12"/>
        <v>642</v>
      </c>
    </row>
    <row r="226" spans="1:14">
      <c r="A226" s="146">
        <f t="shared" si="11"/>
        <v>1.8749999999999958</v>
      </c>
      <c r="B226" s="144">
        <v>44733</v>
      </c>
      <c r="C226" s="145">
        <v>0.5189583333333333</v>
      </c>
      <c r="D226" s="146">
        <v>181.4</v>
      </c>
      <c r="E226" s="146">
        <v>0</v>
      </c>
      <c r="F226" s="146">
        <v>17.8</v>
      </c>
      <c r="G226" s="146">
        <v>19.899999999999999</v>
      </c>
      <c r="H226" s="146">
        <v>20.100000000000001</v>
      </c>
      <c r="I226" s="146">
        <v>20.7</v>
      </c>
      <c r="J226" s="146">
        <v>20</v>
      </c>
      <c r="K226" s="146">
        <v>0.4</v>
      </c>
      <c r="L226" s="146">
        <v>1.595</v>
      </c>
      <c r="M226" s="146">
        <f t="shared" si="10"/>
        <v>8</v>
      </c>
      <c r="N226" s="146">
        <f t="shared" si="12"/>
        <v>646</v>
      </c>
    </row>
    <row r="227" spans="1:14">
      <c r="A227" s="146">
        <f t="shared" si="11"/>
        <v>1.8833333333333291</v>
      </c>
      <c r="B227" s="144">
        <v>44733</v>
      </c>
      <c r="C227" s="145">
        <v>0.51930555555555558</v>
      </c>
      <c r="D227" s="146">
        <v>181.4</v>
      </c>
      <c r="E227" s="146">
        <v>0</v>
      </c>
      <c r="F227" s="146">
        <v>18.5</v>
      </c>
      <c r="G227" s="146">
        <v>20</v>
      </c>
      <c r="H227" s="146">
        <v>20.100000000000001</v>
      </c>
      <c r="I227" s="146">
        <v>20.7</v>
      </c>
      <c r="J227" s="146">
        <v>20</v>
      </c>
      <c r="K227" s="146">
        <v>0.5</v>
      </c>
      <c r="L227" s="146">
        <v>1.595</v>
      </c>
      <c r="M227" s="146">
        <f t="shared" si="10"/>
        <v>10</v>
      </c>
      <c r="N227" s="146">
        <f t="shared" si="12"/>
        <v>651</v>
      </c>
    </row>
    <row r="228" spans="1:14">
      <c r="A228" s="146">
        <f t="shared" si="11"/>
        <v>1.8916666666666624</v>
      </c>
      <c r="B228" s="144">
        <v>44733</v>
      </c>
      <c r="C228" s="145">
        <v>0.51965277777777785</v>
      </c>
      <c r="D228" s="146">
        <v>180.8</v>
      </c>
      <c r="E228" s="146">
        <v>0</v>
      </c>
      <c r="F228" s="146">
        <v>18.5</v>
      </c>
      <c r="G228" s="146">
        <v>19.8</v>
      </c>
      <c r="H228" s="146">
        <v>20.2</v>
      </c>
      <c r="I228" s="146">
        <v>20.7</v>
      </c>
      <c r="J228" s="146">
        <v>20</v>
      </c>
      <c r="K228" s="146">
        <v>0.5</v>
      </c>
      <c r="L228" s="146">
        <v>1.5960000000000001</v>
      </c>
      <c r="M228" s="146">
        <f t="shared" si="10"/>
        <v>10</v>
      </c>
      <c r="N228" s="146">
        <f t="shared" si="12"/>
        <v>656</v>
      </c>
    </row>
    <row r="229" spans="1:14">
      <c r="A229" s="146">
        <f t="shared" si="11"/>
        <v>1.8999999999999957</v>
      </c>
      <c r="B229" s="144">
        <v>44733</v>
      </c>
      <c r="C229" s="145">
        <v>0.52</v>
      </c>
      <c r="D229" s="146">
        <v>180.8</v>
      </c>
      <c r="E229" s="146">
        <v>0</v>
      </c>
      <c r="F229" s="146">
        <v>18.5</v>
      </c>
      <c r="G229" s="146">
        <v>19.8</v>
      </c>
      <c r="H229" s="146">
        <v>20.2</v>
      </c>
      <c r="I229" s="146">
        <v>20.7</v>
      </c>
      <c r="J229" s="146">
        <v>20</v>
      </c>
      <c r="K229" s="146">
        <v>0.5</v>
      </c>
      <c r="L229" s="146">
        <v>1.5960000000000001</v>
      </c>
      <c r="M229" s="146">
        <f t="shared" si="10"/>
        <v>10</v>
      </c>
      <c r="N229" s="146">
        <f t="shared" si="12"/>
        <v>661</v>
      </c>
    </row>
    <row r="230" spans="1:14">
      <c r="A230" s="146">
        <f t="shared" si="11"/>
        <v>1.908333333333329</v>
      </c>
      <c r="B230" s="144">
        <v>44733</v>
      </c>
      <c r="C230" s="145">
        <v>0.52034722222222218</v>
      </c>
      <c r="D230" s="146">
        <v>180.8</v>
      </c>
      <c r="E230" s="146">
        <v>0</v>
      </c>
      <c r="F230" s="146">
        <v>18.5</v>
      </c>
      <c r="G230" s="146">
        <v>19.8</v>
      </c>
      <c r="H230" s="146">
        <v>20</v>
      </c>
      <c r="I230" s="146">
        <v>20.6</v>
      </c>
      <c r="J230" s="146">
        <v>20</v>
      </c>
      <c r="K230" s="146">
        <v>0.5</v>
      </c>
      <c r="L230" s="146">
        <v>1.597</v>
      </c>
      <c r="M230" s="146">
        <f t="shared" si="10"/>
        <v>10</v>
      </c>
      <c r="N230" s="146">
        <f t="shared" si="12"/>
        <v>666</v>
      </c>
    </row>
    <row r="231" spans="1:14">
      <c r="A231" s="146">
        <f t="shared" si="11"/>
        <v>1.9166666666666623</v>
      </c>
      <c r="B231" s="144">
        <v>44733</v>
      </c>
      <c r="C231" s="145">
        <v>0.52069444444444446</v>
      </c>
      <c r="D231" s="146">
        <v>180.1</v>
      </c>
      <c r="E231" s="146">
        <v>0</v>
      </c>
      <c r="F231" s="146">
        <v>19.100000000000001</v>
      </c>
      <c r="G231" s="146">
        <v>19.899999999999999</v>
      </c>
      <c r="H231" s="146">
        <v>20.100000000000001</v>
      </c>
      <c r="I231" s="146">
        <v>20.7</v>
      </c>
      <c r="J231" s="146">
        <v>20</v>
      </c>
      <c r="K231" s="146">
        <v>0.5</v>
      </c>
      <c r="L231" s="146">
        <v>1.597</v>
      </c>
      <c r="M231" s="146">
        <f t="shared" si="10"/>
        <v>10</v>
      </c>
      <c r="N231" s="146">
        <f t="shared" si="12"/>
        <v>671</v>
      </c>
    </row>
    <row r="232" spans="1:14">
      <c r="A232" s="146">
        <f t="shared" si="11"/>
        <v>1.9249999999999956</v>
      </c>
      <c r="B232" s="144">
        <v>44733</v>
      </c>
      <c r="C232" s="145">
        <v>0.52104166666666674</v>
      </c>
      <c r="D232" s="146">
        <v>180.1</v>
      </c>
      <c r="E232" s="146">
        <v>0</v>
      </c>
      <c r="F232" s="146">
        <v>19.100000000000001</v>
      </c>
      <c r="G232" s="146">
        <v>19.899999999999999</v>
      </c>
      <c r="H232" s="146">
        <v>20</v>
      </c>
      <c r="I232" s="146">
        <v>20.7</v>
      </c>
      <c r="J232" s="146">
        <v>20</v>
      </c>
      <c r="K232" s="146">
        <v>0.5</v>
      </c>
      <c r="L232" s="146">
        <v>1.597</v>
      </c>
      <c r="M232" s="146">
        <f t="shared" si="10"/>
        <v>10</v>
      </c>
      <c r="N232" s="146">
        <f t="shared" si="12"/>
        <v>676</v>
      </c>
    </row>
    <row r="233" spans="1:14">
      <c r="A233" s="146">
        <f t="shared" si="11"/>
        <v>1.9333333333333289</v>
      </c>
      <c r="B233" s="144">
        <v>44733</v>
      </c>
      <c r="C233" s="145">
        <v>0.5213888888888889</v>
      </c>
      <c r="D233" s="146">
        <v>180.1</v>
      </c>
      <c r="E233" s="146">
        <v>0</v>
      </c>
      <c r="F233" s="146">
        <v>19.100000000000001</v>
      </c>
      <c r="G233" s="146">
        <v>19.8</v>
      </c>
      <c r="H233" s="146">
        <v>20.100000000000001</v>
      </c>
      <c r="I233" s="146">
        <v>20.7</v>
      </c>
      <c r="J233" s="146">
        <v>20</v>
      </c>
      <c r="K233" s="146">
        <v>0.5</v>
      </c>
      <c r="L233" s="146">
        <v>1.5980000000000001</v>
      </c>
      <c r="M233" s="146">
        <f t="shared" si="10"/>
        <v>10</v>
      </c>
      <c r="N233" s="146">
        <f t="shared" si="12"/>
        <v>681</v>
      </c>
    </row>
    <row r="234" spans="1:14">
      <c r="A234" s="146">
        <f t="shared" si="11"/>
        <v>1.9416666666666622</v>
      </c>
      <c r="B234" s="144">
        <v>44733</v>
      </c>
      <c r="C234" s="145">
        <v>0.52173611111111107</v>
      </c>
      <c r="D234" s="146">
        <v>180.1</v>
      </c>
      <c r="E234" s="146">
        <v>0</v>
      </c>
      <c r="F234" s="146">
        <v>19.100000000000001</v>
      </c>
      <c r="G234" s="146">
        <v>19.899999999999999</v>
      </c>
      <c r="H234" s="146">
        <v>20.2</v>
      </c>
      <c r="I234" s="146">
        <v>20.6</v>
      </c>
      <c r="J234" s="146">
        <v>20</v>
      </c>
      <c r="K234" s="146">
        <v>0.5</v>
      </c>
      <c r="L234" s="146">
        <v>1.5980000000000001</v>
      </c>
      <c r="M234" s="146">
        <f t="shared" si="10"/>
        <v>10</v>
      </c>
      <c r="N234" s="146">
        <f t="shared" si="12"/>
        <v>686</v>
      </c>
    </row>
    <row r="235" spans="1:14">
      <c r="A235" s="146">
        <f t="shared" si="11"/>
        <v>1.9499999999999955</v>
      </c>
      <c r="B235" s="144">
        <v>44733</v>
      </c>
      <c r="C235" s="145">
        <v>0.52208333333333334</v>
      </c>
      <c r="D235" s="146">
        <v>180.1</v>
      </c>
      <c r="E235" s="146">
        <v>0</v>
      </c>
      <c r="F235" s="146">
        <v>19.100000000000001</v>
      </c>
      <c r="G235" s="146">
        <v>19.899999999999999</v>
      </c>
      <c r="H235" s="146">
        <v>20.100000000000001</v>
      </c>
      <c r="I235" s="146">
        <v>20.7</v>
      </c>
      <c r="J235" s="146">
        <v>20</v>
      </c>
      <c r="K235" s="146">
        <v>0.5</v>
      </c>
      <c r="L235" s="146">
        <v>1.599</v>
      </c>
      <c r="M235" s="146">
        <f t="shared" si="10"/>
        <v>10</v>
      </c>
      <c r="N235" s="146">
        <f t="shared" si="12"/>
        <v>691</v>
      </c>
    </row>
    <row r="236" spans="1:14">
      <c r="A236" s="146">
        <f t="shared" si="11"/>
        <v>1.9583333333333288</v>
      </c>
      <c r="B236" s="144">
        <v>44733</v>
      </c>
      <c r="C236" s="145">
        <v>0.52243055555555562</v>
      </c>
      <c r="D236" s="146">
        <v>179.4</v>
      </c>
      <c r="E236" s="146">
        <v>0</v>
      </c>
      <c r="F236" s="146">
        <v>19.7</v>
      </c>
      <c r="G236" s="146">
        <v>19.8</v>
      </c>
      <c r="H236" s="146">
        <v>20.100000000000001</v>
      </c>
      <c r="I236" s="146">
        <v>20.7</v>
      </c>
      <c r="J236" s="146">
        <v>20</v>
      </c>
      <c r="K236" s="146">
        <v>0.5</v>
      </c>
      <c r="L236" s="146">
        <v>1.599</v>
      </c>
      <c r="M236" s="146">
        <f t="shared" si="10"/>
        <v>10</v>
      </c>
      <c r="N236" s="146">
        <f t="shared" si="12"/>
        <v>696</v>
      </c>
    </row>
    <row r="237" spans="1:14">
      <c r="A237" s="146">
        <f t="shared" si="11"/>
        <v>1.9666666666666621</v>
      </c>
      <c r="B237" s="144">
        <v>44733</v>
      </c>
      <c r="C237" s="145">
        <v>0.52277777777777779</v>
      </c>
      <c r="D237" s="146">
        <v>179.4</v>
      </c>
      <c r="E237" s="146">
        <v>0</v>
      </c>
      <c r="F237" s="146">
        <v>19.7</v>
      </c>
      <c r="G237" s="146">
        <v>19.8</v>
      </c>
      <c r="H237" s="146">
        <v>20.100000000000001</v>
      </c>
      <c r="I237" s="146">
        <v>20.6</v>
      </c>
      <c r="J237" s="146">
        <v>20</v>
      </c>
      <c r="K237" s="146">
        <v>0.5</v>
      </c>
      <c r="L237" s="146">
        <v>1.599</v>
      </c>
      <c r="M237" s="146">
        <f t="shared" si="10"/>
        <v>10</v>
      </c>
      <c r="N237" s="146">
        <f t="shared" si="12"/>
        <v>701</v>
      </c>
    </row>
    <row r="238" spans="1:14">
      <c r="A238" s="146">
        <f t="shared" si="11"/>
        <v>1.9749999999999954</v>
      </c>
      <c r="B238" s="144">
        <v>44733</v>
      </c>
      <c r="C238" s="145">
        <v>0.52312499999999995</v>
      </c>
      <c r="D238" s="146">
        <v>179.4</v>
      </c>
      <c r="E238" s="146">
        <v>0</v>
      </c>
      <c r="F238" s="146">
        <v>19.7</v>
      </c>
      <c r="G238" s="146">
        <v>19.8</v>
      </c>
      <c r="H238" s="146">
        <v>20.100000000000001</v>
      </c>
      <c r="I238" s="146">
        <v>20.7</v>
      </c>
      <c r="J238" s="146">
        <v>20</v>
      </c>
      <c r="K238" s="146">
        <v>0.5</v>
      </c>
      <c r="L238" s="146">
        <v>1.6</v>
      </c>
      <c r="M238" s="146">
        <f t="shared" si="10"/>
        <v>10</v>
      </c>
      <c r="N238" s="146">
        <f t="shared" si="12"/>
        <v>706</v>
      </c>
    </row>
    <row r="239" spans="1:14">
      <c r="A239" s="146">
        <f t="shared" si="11"/>
        <v>1.9833333333333287</v>
      </c>
      <c r="B239" s="144">
        <v>44733</v>
      </c>
      <c r="C239" s="145">
        <v>0.52347222222222223</v>
      </c>
      <c r="D239" s="146">
        <v>178.7</v>
      </c>
      <c r="E239" s="146">
        <v>0</v>
      </c>
      <c r="F239" s="146">
        <v>19.7</v>
      </c>
      <c r="G239" s="146">
        <v>19.899999999999999</v>
      </c>
      <c r="H239" s="146">
        <v>20</v>
      </c>
      <c r="I239" s="146">
        <v>20.6</v>
      </c>
      <c r="J239" s="146">
        <v>20</v>
      </c>
      <c r="K239" s="146">
        <v>0.5</v>
      </c>
      <c r="L239" s="146">
        <v>1.6</v>
      </c>
      <c r="M239" s="146">
        <f t="shared" si="10"/>
        <v>10</v>
      </c>
      <c r="N239" s="146">
        <f t="shared" si="12"/>
        <v>711</v>
      </c>
    </row>
    <row r="240" spans="1:14">
      <c r="A240" s="146">
        <f t="shared" si="11"/>
        <v>1.991666666666662</v>
      </c>
      <c r="B240" s="144">
        <v>44733</v>
      </c>
      <c r="C240" s="145">
        <v>0.5238194444444445</v>
      </c>
      <c r="D240" s="146">
        <v>178.7</v>
      </c>
      <c r="E240" s="146">
        <v>0</v>
      </c>
      <c r="F240" s="146">
        <v>19.7</v>
      </c>
      <c r="G240" s="146">
        <v>19.899999999999999</v>
      </c>
      <c r="H240" s="146">
        <v>20.100000000000001</v>
      </c>
      <c r="I240" s="146">
        <v>20.6</v>
      </c>
      <c r="J240" s="146">
        <v>20</v>
      </c>
      <c r="K240" s="146">
        <v>0.5</v>
      </c>
      <c r="L240" s="146">
        <v>1.601</v>
      </c>
      <c r="M240" s="146">
        <f t="shared" si="10"/>
        <v>10</v>
      </c>
      <c r="N240" s="146">
        <f t="shared" si="12"/>
        <v>716</v>
      </c>
    </row>
    <row r="241" spans="1:14">
      <c r="A241" s="146">
        <f t="shared" si="11"/>
        <v>1.9999999999999953</v>
      </c>
      <c r="B241" s="144">
        <v>44733</v>
      </c>
      <c r="C241" s="145">
        <v>0.52416666666666667</v>
      </c>
      <c r="D241" s="146">
        <v>178.7</v>
      </c>
      <c r="E241" s="146">
        <v>0</v>
      </c>
      <c r="F241" s="146">
        <v>20.399999999999999</v>
      </c>
      <c r="G241" s="146">
        <v>19.899999999999999</v>
      </c>
      <c r="H241" s="146">
        <v>20.100000000000001</v>
      </c>
      <c r="I241" s="146">
        <v>20.6</v>
      </c>
      <c r="J241" s="146">
        <v>20</v>
      </c>
      <c r="K241" s="146">
        <v>0.5</v>
      </c>
      <c r="L241" s="146">
        <v>1.601</v>
      </c>
      <c r="M241" s="146">
        <f t="shared" si="10"/>
        <v>10</v>
      </c>
      <c r="N241" s="146">
        <f t="shared" si="12"/>
        <v>721</v>
      </c>
    </row>
    <row r="242" spans="1:14">
      <c r="A242" s="146">
        <f t="shared" si="11"/>
        <v>2.0083333333333289</v>
      </c>
      <c r="B242" s="144">
        <v>44733</v>
      </c>
      <c r="C242" s="145">
        <v>0.52451388888888884</v>
      </c>
      <c r="D242" s="146">
        <v>178.1</v>
      </c>
      <c r="E242" s="146">
        <v>0</v>
      </c>
      <c r="F242" s="146">
        <v>20.399999999999999</v>
      </c>
      <c r="G242" s="146">
        <v>19.899999999999999</v>
      </c>
      <c r="H242" s="146">
        <v>20.100000000000001</v>
      </c>
      <c r="I242" s="146">
        <v>20.6</v>
      </c>
      <c r="J242" s="146">
        <v>20</v>
      </c>
      <c r="K242" s="146">
        <v>0.5</v>
      </c>
      <c r="L242" s="146">
        <v>1.6020000000000001</v>
      </c>
      <c r="M242" s="146">
        <f t="shared" si="10"/>
        <v>10</v>
      </c>
      <c r="N242" s="146">
        <f t="shared" si="12"/>
        <v>726</v>
      </c>
    </row>
    <row r="243" spans="1:14">
      <c r="A243" s="146">
        <f t="shared" si="11"/>
        <v>2.0166666666666622</v>
      </c>
      <c r="B243" s="144">
        <v>44733</v>
      </c>
      <c r="C243" s="145">
        <v>0.52486111111111111</v>
      </c>
      <c r="D243" s="146">
        <v>178.7</v>
      </c>
      <c r="E243" s="146">
        <v>0</v>
      </c>
      <c r="F243" s="146">
        <v>20.399999999999999</v>
      </c>
      <c r="G243" s="146">
        <v>19.8</v>
      </c>
      <c r="H243" s="146">
        <v>20.100000000000001</v>
      </c>
      <c r="I243" s="146">
        <v>20.6</v>
      </c>
      <c r="J243" s="146">
        <v>20</v>
      </c>
      <c r="K243" s="146">
        <v>0.5</v>
      </c>
      <c r="L243" s="146">
        <v>1.6020000000000001</v>
      </c>
      <c r="M243" s="146">
        <f t="shared" si="10"/>
        <v>10</v>
      </c>
      <c r="N243" s="146">
        <f t="shared" si="12"/>
        <v>731</v>
      </c>
    </row>
    <row r="244" spans="1:14">
      <c r="A244" s="146">
        <f t="shared" si="11"/>
        <v>2.0249999999999955</v>
      </c>
      <c r="B244" s="144">
        <v>44733</v>
      </c>
      <c r="C244" s="145">
        <v>0.52520833333333339</v>
      </c>
      <c r="D244" s="146">
        <v>178.1</v>
      </c>
      <c r="E244" s="146">
        <v>0</v>
      </c>
      <c r="F244" s="146">
        <v>20.399999999999999</v>
      </c>
      <c r="G244" s="146">
        <v>19.8</v>
      </c>
      <c r="H244" s="146">
        <v>20.100000000000001</v>
      </c>
      <c r="I244" s="146">
        <v>20.6</v>
      </c>
      <c r="J244" s="146">
        <v>20</v>
      </c>
      <c r="K244" s="146">
        <v>0.5</v>
      </c>
      <c r="L244" s="146">
        <v>1.6020000000000001</v>
      </c>
      <c r="M244" s="146">
        <f t="shared" si="10"/>
        <v>10</v>
      </c>
      <c r="N244" s="146">
        <f t="shared" si="12"/>
        <v>736</v>
      </c>
    </row>
    <row r="245" spans="1:14">
      <c r="A245" s="146">
        <f t="shared" si="11"/>
        <v>2.0333333333333288</v>
      </c>
      <c r="B245" s="144">
        <v>44733</v>
      </c>
      <c r="C245" s="145">
        <v>0.52555555555555555</v>
      </c>
      <c r="D245" s="146">
        <v>178.1</v>
      </c>
      <c r="E245" s="146">
        <v>0</v>
      </c>
      <c r="F245" s="146">
        <v>21</v>
      </c>
      <c r="G245" s="146">
        <v>19.8</v>
      </c>
      <c r="H245" s="146">
        <v>20</v>
      </c>
      <c r="I245" s="146">
        <v>20.7</v>
      </c>
      <c r="J245" s="146">
        <v>20</v>
      </c>
      <c r="K245" s="146">
        <v>0.5</v>
      </c>
      <c r="L245" s="146">
        <v>1.603</v>
      </c>
      <c r="M245" s="146">
        <f t="shared" si="10"/>
        <v>10</v>
      </c>
      <c r="N245" s="146">
        <f t="shared" si="12"/>
        <v>741</v>
      </c>
    </row>
    <row r="246" spans="1:14">
      <c r="A246" s="146">
        <f t="shared" si="11"/>
        <v>2.0416666666666621</v>
      </c>
      <c r="B246" s="144">
        <v>44733</v>
      </c>
      <c r="C246" s="145">
        <v>0.52590277777777772</v>
      </c>
      <c r="D246" s="146">
        <v>178.1</v>
      </c>
      <c r="E246" s="146">
        <v>0</v>
      </c>
      <c r="F246" s="146">
        <v>21</v>
      </c>
      <c r="G246" s="146">
        <v>19.899999999999999</v>
      </c>
      <c r="H246" s="146">
        <v>20</v>
      </c>
      <c r="I246" s="146">
        <v>20.6</v>
      </c>
      <c r="J246" s="146">
        <v>20</v>
      </c>
      <c r="K246" s="146">
        <v>0.5</v>
      </c>
      <c r="L246" s="146">
        <v>1.603</v>
      </c>
      <c r="M246" s="146">
        <f t="shared" si="10"/>
        <v>10</v>
      </c>
      <c r="N246" s="146">
        <f t="shared" si="12"/>
        <v>746</v>
      </c>
    </row>
    <row r="247" spans="1:14">
      <c r="A247" s="146">
        <f t="shared" si="11"/>
        <v>2.0499999999999954</v>
      </c>
      <c r="B247" s="144">
        <v>44733</v>
      </c>
      <c r="C247" s="145">
        <v>0.52625</v>
      </c>
      <c r="D247" s="146">
        <v>177.4</v>
      </c>
      <c r="E247" s="146">
        <v>0</v>
      </c>
      <c r="F247" s="146">
        <v>21</v>
      </c>
      <c r="G247" s="146">
        <v>19.8</v>
      </c>
      <c r="H247" s="146">
        <v>20</v>
      </c>
      <c r="I247" s="146">
        <v>20.6</v>
      </c>
      <c r="J247" s="146">
        <v>20</v>
      </c>
      <c r="K247" s="146">
        <v>0.5</v>
      </c>
      <c r="L247" s="146">
        <v>1.6040000000000001</v>
      </c>
      <c r="M247" s="146">
        <f t="shared" si="10"/>
        <v>10</v>
      </c>
      <c r="N247" s="146">
        <f t="shared" si="12"/>
        <v>751</v>
      </c>
    </row>
    <row r="248" spans="1:14">
      <c r="A248" s="146">
        <f t="shared" si="11"/>
        <v>2.0583333333333287</v>
      </c>
      <c r="B248" s="144">
        <v>44733</v>
      </c>
      <c r="C248" s="145">
        <v>0.52659722222222227</v>
      </c>
      <c r="D248" s="146">
        <v>178.1</v>
      </c>
      <c r="E248" s="146">
        <v>0</v>
      </c>
      <c r="F248" s="146">
        <v>21</v>
      </c>
      <c r="G248" s="146">
        <v>19.899999999999999</v>
      </c>
      <c r="H248" s="146">
        <v>20.100000000000001</v>
      </c>
      <c r="I248" s="146">
        <v>20.6</v>
      </c>
      <c r="J248" s="146">
        <v>20</v>
      </c>
      <c r="K248" s="146">
        <v>0.5</v>
      </c>
      <c r="L248" s="146">
        <v>1.6040000000000001</v>
      </c>
      <c r="M248" s="146">
        <f t="shared" si="10"/>
        <v>10</v>
      </c>
      <c r="N248" s="146">
        <f t="shared" si="12"/>
        <v>756</v>
      </c>
    </row>
    <row r="249" spans="1:14">
      <c r="A249" s="146">
        <f t="shared" si="11"/>
        <v>2.066666666666662</v>
      </c>
      <c r="B249" s="144">
        <v>44733</v>
      </c>
      <c r="C249" s="145">
        <v>0.52695601851851859</v>
      </c>
      <c r="D249" s="146">
        <v>177.4</v>
      </c>
      <c r="E249" s="146">
        <v>0</v>
      </c>
      <c r="F249" s="146">
        <v>21</v>
      </c>
      <c r="G249" s="146">
        <v>19.899999999999999</v>
      </c>
      <c r="H249" s="146">
        <v>20</v>
      </c>
      <c r="I249" s="146">
        <v>20.6</v>
      </c>
      <c r="J249" s="146">
        <v>20</v>
      </c>
      <c r="K249" s="146">
        <v>0.5</v>
      </c>
      <c r="L249" s="146">
        <v>1.6040000000000001</v>
      </c>
      <c r="M249" s="146">
        <f t="shared" si="10"/>
        <v>10</v>
      </c>
      <c r="N249" s="146">
        <f t="shared" si="12"/>
        <v>761</v>
      </c>
    </row>
    <row r="250" spans="1:14">
      <c r="A250" s="146">
        <f t="shared" si="11"/>
        <v>2.0749999999999953</v>
      </c>
      <c r="B250" s="144">
        <v>44733</v>
      </c>
      <c r="C250" s="145">
        <v>0.52730324074074075</v>
      </c>
      <c r="D250" s="146">
        <v>177.4</v>
      </c>
      <c r="E250" s="146">
        <v>0</v>
      </c>
      <c r="F250" s="146">
        <v>21.6</v>
      </c>
      <c r="G250" s="146">
        <v>19.8</v>
      </c>
      <c r="H250" s="146">
        <v>20</v>
      </c>
      <c r="I250" s="146">
        <v>20.7</v>
      </c>
      <c r="J250" s="146">
        <v>20</v>
      </c>
      <c r="K250" s="146">
        <v>0.5</v>
      </c>
      <c r="L250" s="146">
        <v>1.605</v>
      </c>
      <c r="M250" s="146">
        <f t="shared" si="10"/>
        <v>10</v>
      </c>
      <c r="N250" s="146">
        <f t="shared" si="12"/>
        <v>766</v>
      </c>
    </row>
    <row r="251" spans="1:14">
      <c r="A251" s="146">
        <f t="shared" si="11"/>
        <v>2.0833333333333286</v>
      </c>
      <c r="B251" s="144">
        <v>44733</v>
      </c>
      <c r="C251" s="145">
        <v>0.52765046296296292</v>
      </c>
      <c r="D251" s="146">
        <v>176.7</v>
      </c>
      <c r="E251" s="146">
        <v>0</v>
      </c>
      <c r="F251" s="146">
        <v>21.6</v>
      </c>
      <c r="G251" s="146">
        <v>19.899999999999999</v>
      </c>
      <c r="H251" s="146">
        <v>20</v>
      </c>
      <c r="I251" s="146">
        <v>20.6</v>
      </c>
      <c r="J251" s="146">
        <v>20</v>
      </c>
      <c r="K251" s="146">
        <v>0.5</v>
      </c>
      <c r="L251" s="146">
        <v>1.605</v>
      </c>
      <c r="M251" s="146">
        <f t="shared" si="10"/>
        <v>10</v>
      </c>
      <c r="N251" s="146">
        <f t="shared" si="12"/>
        <v>771</v>
      </c>
    </row>
    <row r="252" spans="1:14">
      <c r="A252" s="146">
        <f t="shared" si="11"/>
        <v>2.0916666666666619</v>
      </c>
      <c r="B252" s="144">
        <v>44733</v>
      </c>
      <c r="C252" s="145">
        <v>0.52799768518518519</v>
      </c>
      <c r="D252" s="146">
        <v>176.7</v>
      </c>
      <c r="E252" s="146">
        <v>0</v>
      </c>
      <c r="F252" s="146">
        <v>21.6</v>
      </c>
      <c r="G252" s="146">
        <v>19.899999999999999</v>
      </c>
      <c r="H252" s="146">
        <v>20.100000000000001</v>
      </c>
      <c r="I252" s="146">
        <v>20.7</v>
      </c>
      <c r="J252" s="146">
        <v>20</v>
      </c>
      <c r="K252" s="146">
        <v>0.5</v>
      </c>
      <c r="L252" s="146">
        <v>1.6060000000000001</v>
      </c>
      <c r="M252" s="146">
        <f t="shared" si="10"/>
        <v>10</v>
      </c>
      <c r="N252" s="146">
        <f t="shared" si="12"/>
        <v>776</v>
      </c>
    </row>
    <row r="253" spans="1:14">
      <c r="A253" s="146">
        <f t="shared" si="11"/>
        <v>2.0999999999999952</v>
      </c>
      <c r="B253" s="144">
        <v>44733</v>
      </c>
      <c r="C253" s="145">
        <v>0.52834490740740747</v>
      </c>
      <c r="D253" s="146">
        <v>176.7</v>
      </c>
      <c r="E253" s="146">
        <v>0</v>
      </c>
      <c r="F253" s="146">
        <v>21.6</v>
      </c>
      <c r="G253" s="146">
        <v>19.899999999999999</v>
      </c>
      <c r="H253" s="146">
        <v>20</v>
      </c>
      <c r="I253" s="146">
        <v>20.6</v>
      </c>
      <c r="J253" s="146">
        <v>20</v>
      </c>
      <c r="K253" s="146">
        <v>0.5</v>
      </c>
      <c r="L253" s="146">
        <v>1.6060000000000001</v>
      </c>
      <c r="M253" s="146">
        <f t="shared" si="10"/>
        <v>10</v>
      </c>
      <c r="N253" s="146">
        <f t="shared" si="12"/>
        <v>781</v>
      </c>
    </row>
    <row r="254" spans="1:14">
      <c r="A254" s="146">
        <f t="shared" si="11"/>
        <v>2.1083333333333285</v>
      </c>
      <c r="B254" s="144">
        <v>44733</v>
      </c>
      <c r="C254" s="145">
        <v>0.52869212962962964</v>
      </c>
      <c r="D254" s="146">
        <v>176.7</v>
      </c>
      <c r="E254" s="146">
        <v>0</v>
      </c>
      <c r="F254" s="146">
        <v>22.3</v>
      </c>
      <c r="G254" s="146">
        <v>19.899999999999999</v>
      </c>
      <c r="H254" s="146">
        <v>20</v>
      </c>
      <c r="I254" s="146">
        <v>20.6</v>
      </c>
      <c r="J254" s="146">
        <v>20</v>
      </c>
      <c r="K254" s="146">
        <v>0.5</v>
      </c>
      <c r="L254" s="146">
        <v>1.607</v>
      </c>
      <c r="M254" s="146">
        <f t="shared" si="10"/>
        <v>10</v>
      </c>
      <c r="N254" s="146">
        <f t="shared" si="12"/>
        <v>786</v>
      </c>
    </row>
    <row r="255" spans="1:14">
      <c r="A255" s="146">
        <f t="shared" si="11"/>
        <v>2.1166666666666618</v>
      </c>
      <c r="B255" s="144">
        <v>44733</v>
      </c>
      <c r="C255" s="145">
        <v>0.5290393518518518</v>
      </c>
      <c r="D255" s="146">
        <v>176.7</v>
      </c>
      <c r="E255" s="146">
        <v>0</v>
      </c>
      <c r="F255" s="146">
        <v>22.3</v>
      </c>
      <c r="G255" s="146">
        <v>19.899999999999999</v>
      </c>
      <c r="H255" s="146">
        <v>20.100000000000001</v>
      </c>
      <c r="I255" s="146">
        <v>20.6</v>
      </c>
      <c r="J255" s="146">
        <v>20</v>
      </c>
      <c r="K255" s="146">
        <v>0.5</v>
      </c>
      <c r="L255" s="146">
        <v>1.607</v>
      </c>
      <c r="M255" s="146">
        <f t="shared" si="10"/>
        <v>10</v>
      </c>
      <c r="N255" s="146">
        <f t="shared" si="12"/>
        <v>791</v>
      </c>
    </row>
    <row r="256" spans="1:14">
      <c r="A256" s="146">
        <f t="shared" si="11"/>
        <v>2.1249999999999951</v>
      </c>
      <c r="B256" s="144">
        <v>44733</v>
      </c>
      <c r="C256" s="145">
        <v>0.52938657407407408</v>
      </c>
      <c r="D256" s="146">
        <v>176</v>
      </c>
      <c r="E256" s="146">
        <v>0</v>
      </c>
      <c r="F256" s="146">
        <v>22.3</v>
      </c>
      <c r="G256" s="146">
        <v>19.7</v>
      </c>
      <c r="H256" s="146">
        <v>20.100000000000001</v>
      </c>
      <c r="I256" s="146">
        <v>20.6</v>
      </c>
      <c r="J256" s="146">
        <v>20</v>
      </c>
      <c r="K256" s="146">
        <v>0.5</v>
      </c>
      <c r="L256" s="146">
        <v>1.607</v>
      </c>
      <c r="M256" s="146">
        <f t="shared" si="10"/>
        <v>10</v>
      </c>
      <c r="N256" s="146">
        <f t="shared" si="12"/>
        <v>796</v>
      </c>
    </row>
    <row r="257" spans="1:14">
      <c r="A257" s="146">
        <f t="shared" si="11"/>
        <v>2.1333333333333284</v>
      </c>
      <c r="B257" s="144">
        <v>44733</v>
      </c>
      <c r="C257" s="145">
        <v>0.52973379629629636</v>
      </c>
      <c r="D257" s="146">
        <v>176</v>
      </c>
      <c r="E257" s="146">
        <v>0</v>
      </c>
      <c r="F257" s="146">
        <v>22.3</v>
      </c>
      <c r="G257" s="146">
        <v>19.8</v>
      </c>
      <c r="H257" s="146">
        <v>20</v>
      </c>
      <c r="I257" s="146">
        <v>20.7</v>
      </c>
      <c r="J257" s="146">
        <v>20</v>
      </c>
      <c r="K257" s="146">
        <v>0.5</v>
      </c>
      <c r="L257" s="146">
        <v>1.6080000000000001</v>
      </c>
      <c r="M257" s="146">
        <f t="shared" si="10"/>
        <v>10</v>
      </c>
      <c r="N257" s="146">
        <f t="shared" si="12"/>
        <v>801</v>
      </c>
    </row>
    <row r="258" spans="1:14">
      <c r="A258" s="146">
        <f t="shared" si="11"/>
        <v>2.1416666666666617</v>
      </c>
      <c r="B258" s="144">
        <v>44733</v>
      </c>
      <c r="C258" s="145">
        <v>0.53008101851851852</v>
      </c>
      <c r="D258" s="146">
        <v>176</v>
      </c>
      <c r="E258" s="146">
        <v>0</v>
      </c>
      <c r="F258" s="146">
        <v>22.3</v>
      </c>
      <c r="G258" s="146">
        <v>19.8</v>
      </c>
      <c r="H258" s="146">
        <v>20</v>
      </c>
      <c r="I258" s="146">
        <v>20.6</v>
      </c>
      <c r="J258" s="146">
        <v>20</v>
      </c>
      <c r="K258" s="146">
        <v>0.5</v>
      </c>
      <c r="L258" s="146">
        <v>1.6080000000000001</v>
      </c>
      <c r="M258" s="146">
        <f t="shared" si="10"/>
        <v>10</v>
      </c>
      <c r="N258" s="146">
        <f t="shared" si="12"/>
        <v>806</v>
      </c>
    </row>
    <row r="259" spans="1:14">
      <c r="A259" s="146">
        <f t="shared" si="11"/>
        <v>2.149999999999995</v>
      </c>
      <c r="B259" s="144">
        <v>44733</v>
      </c>
      <c r="C259" s="145">
        <v>0.53042824074074069</v>
      </c>
      <c r="D259" s="146">
        <v>175.4</v>
      </c>
      <c r="E259" s="146">
        <v>0</v>
      </c>
      <c r="F259" s="146">
        <v>22.9</v>
      </c>
      <c r="G259" s="146">
        <v>19.8</v>
      </c>
      <c r="H259" s="146">
        <v>20.100000000000001</v>
      </c>
      <c r="I259" s="146">
        <v>20.6</v>
      </c>
      <c r="J259" s="146">
        <v>20</v>
      </c>
      <c r="K259" s="146">
        <v>0.5</v>
      </c>
      <c r="L259" s="146">
        <v>1.609</v>
      </c>
      <c r="M259" s="146">
        <f t="shared" ref="M259:M322" si="13">J259*K259</f>
        <v>10</v>
      </c>
      <c r="N259" s="146">
        <f t="shared" si="12"/>
        <v>811</v>
      </c>
    </row>
    <row r="260" spans="1:14">
      <c r="A260" s="146">
        <f t="shared" ref="A260:A323" si="14">A259+30/3600</f>
        <v>2.1583333333333283</v>
      </c>
      <c r="B260" s="144">
        <v>44733</v>
      </c>
      <c r="C260" s="145">
        <v>0.53077546296296296</v>
      </c>
      <c r="D260" s="146">
        <v>175.4</v>
      </c>
      <c r="E260" s="146">
        <v>0</v>
      </c>
      <c r="F260" s="146">
        <v>22.9</v>
      </c>
      <c r="G260" s="146">
        <v>19.899999999999999</v>
      </c>
      <c r="H260" s="146">
        <v>20</v>
      </c>
      <c r="I260" s="146">
        <v>20.7</v>
      </c>
      <c r="J260" s="146">
        <v>20</v>
      </c>
      <c r="K260" s="146">
        <v>0.5</v>
      </c>
      <c r="L260" s="146">
        <v>1.609</v>
      </c>
      <c r="M260" s="146">
        <f t="shared" si="13"/>
        <v>10</v>
      </c>
      <c r="N260" s="146">
        <f t="shared" ref="N260:N323" si="15">K260*10+N259</f>
        <v>816</v>
      </c>
    </row>
    <row r="261" spans="1:14">
      <c r="A261" s="146">
        <f t="shared" si="14"/>
        <v>2.1666666666666616</v>
      </c>
      <c r="B261" s="144">
        <v>44733</v>
      </c>
      <c r="C261" s="145">
        <v>0.53112268518518524</v>
      </c>
      <c r="D261" s="146">
        <v>175.4</v>
      </c>
      <c r="E261" s="146">
        <v>0</v>
      </c>
      <c r="F261" s="146">
        <v>22.9</v>
      </c>
      <c r="G261" s="146">
        <v>19.8</v>
      </c>
      <c r="H261" s="146">
        <v>20</v>
      </c>
      <c r="I261" s="146">
        <v>20.7</v>
      </c>
      <c r="J261" s="146">
        <v>20</v>
      </c>
      <c r="K261" s="146">
        <v>0.5</v>
      </c>
      <c r="L261" s="146">
        <v>1.609</v>
      </c>
      <c r="M261" s="146">
        <f t="shared" si="13"/>
        <v>10</v>
      </c>
      <c r="N261" s="146">
        <f t="shared" si="15"/>
        <v>821</v>
      </c>
    </row>
    <row r="262" spans="1:14">
      <c r="A262" s="146">
        <f t="shared" si="14"/>
        <v>2.1749999999999949</v>
      </c>
      <c r="B262" s="144">
        <v>44733</v>
      </c>
      <c r="C262" s="145">
        <v>0.5314699074074074</v>
      </c>
      <c r="D262" s="146">
        <v>175.4</v>
      </c>
      <c r="E262" s="146">
        <v>0</v>
      </c>
      <c r="F262" s="146">
        <v>22.9</v>
      </c>
      <c r="G262" s="146">
        <v>19.7</v>
      </c>
      <c r="H262" s="146">
        <v>20</v>
      </c>
      <c r="I262" s="146">
        <v>20.6</v>
      </c>
      <c r="J262" s="146">
        <v>20</v>
      </c>
      <c r="K262" s="146">
        <v>0.5</v>
      </c>
      <c r="L262" s="146">
        <v>1.61</v>
      </c>
      <c r="M262" s="146">
        <f t="shared" si="13"/>
        <v>10</v>
      </c>
      <c r="N262" s="146">
        <f t="shared" si="15"/>
        <v>826</v>
      </c>
    </row>
    <row r="263" spans="1:14">
      <c r="A263" s="146">
        <f t="shared" si="14"/>
        <v>2.1833333333333282</v>
      </c>
      <c r="B263" s="144">
        <v>44733</v>
      </c>
      <c r="C263" s="145">
        <v>0.53181712962962957</v>
      </c>
      <c r="D263" s="146">
        <v>174.7</v>
      </c>
      <c r="E263" s="146">
        <v>0</v>
      </c>
      <c r="F263" s="146">
        <v>23.5</v>
      </c>
      <c r="G263" s="146">
        <v>19.7</v>
      </c>
      <c r="H263" s="146">
        <v>20</v>
      </c>
      <c r="I263" s="146">
        <v>20.6</v>
      </c>
      <c r="J263" s="146">
        <v>20</v>
      </c>
      <c r="K263" s="146">
        <v>0.5</v>
      </c>
      <c r="L263" s="146">
        <v>1.61</v>
      </c>
      <c r="M263" s="146">
        <f t="shared" si="13"/>
        <v>10</v>
      </c>
      <c r="N263" s="146">
        <f t="shared" si="15"/>
        <v>831</v>
      </c>
    </row>
    <row r="264" spans="1:14">
      <c r="A264" s="146">
        <f t="shared" si="14"/>
        <v>2.1916666666666615</v>
      </c>
      <c r="B264" s="144">
        <v>44733</v>
      </c>
      <c r="C264" s="145">
        <v>0.53216435185185185</v>
      </c>
      <c r="D264" s="146">
        <v>174.7</v>
      </c>
      <c r="E264" s="146">
        <v>0</v>
      </c>
      <c r="F264" s="146">
        <v>23.5</v>
      </c>
      <c r="G264" s="146">
        <v>19.8</v>
      </c>
      <c r="H264" s="146">
        <v>20</v>
      </c>
      <c r="I264" s="146">
        <v>20.6</v>
      </c>
      <c r="J264" s="146">
        <v>20</v>
      </c>
      <c r="K264" s="146">
        <v>0.5</v>
      </c>
      <c r="L264" s="146">
        <v>1.611</v>
      </c>
      <c r="M264" s="146">
        <f t="shared" si="13"/>
        <v>10</v>
      </c>
      <c r="N264" s="146">
        <f t="shared" si="15"/>
        <v>836</v>
      </c>
    </row>
    <row r="265" spans="1:14">
      <c r="A265" s="146">
        <f t="shared" si="14"/>
        <v>2.1999999999999948</v>
      </c>
      <c r="B265" s="144">
        <v>44733</v>
      </c>
      <c r="C265" s="145">
        <v>0.53251157407407412</v>
      </c>
      <c r="D265" s="146">
        <v>174.7</v>
      </c>
      <c r="E265" s="146">
        <v>0</v>
      </c>
      <c r="F265" s="146">
        <v>23.5</v>
      </c>
      <c r="G265" s="146">
        <v>19.8</v>
      </c>
      <c r="H265" s="146">
        <v>19.899999999999999</v>
      </c>
      <c r="I265" s="146">
        <v>20.6</v>
      </c>
      <c r="J265" s="146">
        <v>20</v>
      </c>
      <c r="K265" s="146">
        <v>0.5</v>
      </c>
      <c r="L265" s="146">
        <v>1.611</v>
      </c>
      <c r="M265" s="146">
        <f t="shared" si="13"/>
        <v>10</v>
      </c>
      <c r="N265" s="146">
        <f t="shared" si="15"/>
        <v>841</v>
      </c>
    </row>
    <row r="266" spans="1:14">
      <c r="A266" s="146">
        <f t="shared" si="14"/>
        <v>2.2083333333333282</v>
      </c>
      <c r="B266" s="144">
        <v>44733</v>
      </c>
      <c r="C266" s="145">
        <v>0.53285879629629629</v>
      </c>
      <c r="D266" s="146">
        <v>174</v>
      </c>
      <c r="E266" s="146">
        <v>0</v>
      </c>
      <c r="F266" s="146">
        <v>23.5</v>
      </c>
      <c r="G266" s="146">
        <v>19.8</v>
      </c>
      <c r="H266" s="146">
        <v>20.100000000000001</v>
      </c>
      <c r="I266" s="146">
        <v>20.5</v>
      </c>
      <c r="J266" s="146">
        <v>20</v>
      </c>
      <c r="K266" s="146">
        <v>0.5</v>
      </c>
      <c r="L266" s="146">
        <v>1.6120000000000001</v>
      </c>
      <c r="M266" s="146">
        <f t="shared" si="13"/>
        <v>10</v>
      </c>
      <c r="N266" s="146">
        <f t="shared" si="15"/>
        <v>846</v>
      </c>
    </row>
    <row r="267" spans="1:14">
      <c r="A267" s="146">
        <f t="shared" si="14"/>
        <v>2.2166666666666615</v>
      </c>
      <c r="B267" s="144">
        <v>44733</v>
      </c>
      <c r="C267" s="145">
        <v>0.53320601851851845</v>
      </c>
      <c r="D267" s="146">
        <v>174</v>
      </c>
      <c r="E267" s="146">
        <v>0</v>
      </c>
      <c r="F267" s="146">
        <v>24.2</v>
      </c>
      <c r="G267" s="146">
        <v>19.8</v>
      </c>
      <c r="H267" s="146">
        <v>20.100000000000001</v>
      </c>
      <c r="I267" s="146">
        <v>20.6</v>
      </c>
      <c r="J267" s="146">
        <v>20</v>
      </c>
      <c r="K267" s="146">
        <v>0.5</v>
      </c>
      <c r="L267" s="146">
        <v>1.6120000000000001</v>
      </c>
      <c r="M267" s="146">
        <f t="shared" si="13"/>
        <v>10</v>
      </c>
      <c r="N267" s="146">
        <f t="shared" si="15"/>
        <v>851</v>
      </c>
    </row>
    <row r="268" spans="1:14">
      <c r="A268" s="146">
        <f t="shared" si="14"/>
        <v>2.2249999999999948</v>
      </c>
      <c r="B268" s="144">
        <v>44733</v>
      </c>
      <c r="C268" s="145">
        <v>0.53355324074074073</v>
      </c>
      <c r="D268" s="146">
        <v>174</v>
      </c>
      <c r="E268" s="146">
        <v>0</v>
      </c>
      <c r="F268" s="146">
        <v>24.2</v>
      </c>
      <c r="G268" s="146">
        <v>19.7</v>
      </c>
      <c r="H268" s="146">
        <v>20</v>
      </c>
      <c r="I268" s="146">
        <v>20.7</v>
      </c>
      <c r="J268" s="146">
        <v>20</v>
      </c>
      <c r="K268" s="146">
        <v>0.5</v>
      </c>
      <c r="L268" s="146">
        <v>1.6120000000000001</v>
      </c>
      <c r="M268" s="146">
        <f t="shared" si="13"/>
        <v>10</v>
      </c>
      <c r="N268" s="146">
        <f t="shared" si="15"/>
        <v>856</v>
      </c>
    </row>
    <row r="269" spans="1:14">
      <c r="A269" s="146">
        <f t="shared" si="14"/>
        <v>2.2333333333333281</v>
      </c>
      <c r="B269" s="144">
        <v>44733</v>
      </c>
      <c r="C269" s="145">
        <v>0.53390046296296301</v>
      </c>
      <c r="D269" s="146">
        <v>174</v>
      </c>
      <c r="E269" s="146">
        <v>0</v>
      </c>
      <c r="F269" s="146">
        <v>24.2</v>
      </c>
      <c r="G269" s="146">
        <v>19.899999999999999</v>
      </c>
      <c r="H269" s="146">
        <v>20</v>
      </c>
      <c r="I269" s="146">
        <v>20.7</v>
      </c>
      <c r="J269" s="146">
        <v>20</v>
      </c>
      <c r="K269" s="146">
        <v>0.5</v>
      </c>
      <c r="L269" s="146">
        <v>1.613</v>
      </c>
      <c r="M269" s="146">
        <f t="shared" si="13"/>
        <v>10</v>
      </c>
      <c r="N269" s="146">
        <f t="shared" si="15"/>
        <v>861</v>
      </c>
    </row>
    <row r="270" spans="1:14">
      <c r="A270" s="146">
        <f t="shared" si="14"/>
        <v>2.2416666666666614</v>
      </c>
      <c r="B270" s="144">
        <v>44733</v>
      </c>
      <c r="C270" s="145">
        <v>0.53424768518518517</v>
      </c>
      <c r="D270" s="146">
        <v>174</v>
      </c>
      <c r="E270" s="146">
        <v>0</v>
      </c>
      <c r="F270" s="146">
        <v>24.2</v>
      </c>
      <c r="G270" s="146">
        <v>19.899999999999999</v>
      </c>
      <c r="H270" s="146">
        <v>20</v>
      </c>
      <c r="I270" s="146">
        <v>20.6</v>
      </c>
      <c r="J270" s="146">
        <v>20</v>
      </c>
      <c r="K270" s="146">
        <v>0.5</v>
      </c>
      <c r="L270" s="146">
        <v>1.613</v>
      </c>
      <c r="M270" s="146">
        <f t="shared" si="13"/>
        <v>10</v>
      </c>
      <c r="N270" s="146">
        <f t="shared" si="15"/>
        <v>866</v>
      </c>
    </row>
    <row r="271" spans="1:14">
      <c r="A271" s="146">
        <f t="shared" si="14"/>
        <v>2.2499999999999947</v>
      </c>
      <c r="B271" s="144">
        <v>44733</v>
      </c>
      <c r="C271" s="145">
        <v>0.53460648148148149</v>
      </c>
      <c r="D271" s="146">
        <v>173.3</v>
      </c>
      <c r="E271" s="146">
        <v>0</v>
      </c>
      <c r="F271" s="146">
        <v>24.8</v>
      </c>
      <c r="G271" s="146">
        <v>19.8</v>
      </c>
      <c r="H271" s="146">
        <v>20.100000000000001</v>
      </c>
      <c r="I271" s="146">
        <v>20.7</v>
      </c>
      <c r="J271" s="146">
        <v>20</v>
      </c>
      <c r="K271" s="146">
        <v>0.5</v>
      </c>
      <c r="L271" s="146">
        <v>1.6140000000000001</v>
      </c>
      <c r="M271" s="146">
        <f t="shared" si="13"/>
        <v>10</v>
      </c>
      <c r="N271" s="146">
        <f t="shared" si="15"/>
        <v>871</v>
      </c>
    </row>
    <row r="272" spans="1:14">
      <c r="A272" s="146">
        <f t="shared" si="14"/>
        <v>2.258333333333328</v>
      </c>
      <c r="B272" s="144">
        <v>44733</v>
      </c>
      <c r="C272" s="145">
        <v>0.53495370370370365</v>
      </c>
      <c r="D272" s="146">
        <v>173.3</v>
      </c>
      <c r="E272" s="146">
        <v>0</v>
      </c>
      <c r="F272" s="146">
        <v>24.8</v>
      </c>
      <c r="G272" s="146">
        <v>19.8</v>
      </c>
      <c r="H272" s="146">
        <v>19.899999999999999</v>
      </c>
      <c r="I272" s="146">
        <v>20.6</v>
      </c>
      <c r="J272" s="146">
        <v>20</v>
      </c>
      <c r="K272" s="146">
        <v>0.5</v>
      </c>
      <c r="L272" s="146">
        <v>1.6140000000000001</v>
      </c>
      <c r="M272" s="146">
        <f t="shared" si="13"/>
        <v>10</v>
      </c>
      <c r="N272" s="146">
        <f t="shared" si="15"/>
        <v>876</v>
      </c>
    </row>
    <row r="273" spans="1:14">
      <c r="A273" s="146">
        <f t="shared" si="14"/>
        <v>2.2666666666666613</v>
      </c>
      <c r="B273" s="144">
        <v>44733</v>
      </c>
      <c r="C273" s="145">
        <v>0.53530092592592593</v>
      </c>
      <c r="D273" s="146">
        <v>173.3</v>
      </c>
      <c r="E273" s="146">
        <v>0</v>
      </c>
      <c r="F273" s="146">
        <v>24.8</v>
      </c>
      <c r="G273" s="146">
        <v>19.8</v>
      </c>
      <c r="H273" s="146">
        <v>20</v>
      </c>
      <c r="I273" s="146">
        <v>20.6</v>
      </c>
      <c r="J273" s="146">
        <v>20</v>
      </c>
      <c r="K273" s="146">
        <v>0.5</v>
      </c>
      <c r="L273" s="146">
        <v>1.6140000000000001</v>
      </c>
      <c r="M273" s="146">
        <f t="shared" si="13"/>
        <v>10</v>
      </c>
      <c r="N273" s="146">
        <f t="shared" si="15"/>
        <v>881</v>
      </c>
    </row>
    <row r="274" spans="1:14">
      <c r="A274" s="146">
        <f t="shared" si="14"/>
        <v>2.2749999999999946</v>
      </c>
      <c r="B274" s="144">
        <v>44733</v>
      </c>
      <c r="C274" s="145">
        <v>0.53564814814814821</v>
      </c>
      <c r="D274" s="146">
        <v>172.6</v>
      </c>
      <c r="E274" s="146">
        <v>0</v>
      </c>
      <c r="F274" s="146">
        <v>24.8</v>
      </c>
      <c r="G274" s="146">
        <v>19.8</v>
      </c>
      <c r="H274" s="146">
        <v>20</v>
      </c>
      <c r="I274" s="146">
        <v>20.6</v>
      </c>
      <c r="J274" s="146">
        <v>20</v>
      </c>
      <c r="K274" s="146">
        <v>0.5</v>
      </c>
      <c r="L274" s="146">
        <v>1.615</v>
      </c>
      <c r="M274" s="146">
        <f t="shared" si="13"/>
        <v>10</v>
      </c>
      <c r="N274" s="146">
        <f t="shared" si="15"/>
        <v>886</v>
      </c>
    </row>
    <row r="275" spans="1:14">
      <c r="A275" s="146">
        <f t="shared" si="14"/>
        <v>2.2833333333333279</v>
      </c>
      <c r="B275" s="144">
        <v>44733</v>
      </c>
      <c r="C275" s="145">
        <v>0.53599537037037037</v>
      </c>
      <c r="D275" s="146">
        <v>172.6</v>
      </c>
      <c r="E275" s="146">
        <v>0</v>
      </c>
      <c r="F275" s="146">
        <v>24.8</v>
      </c>
      <c r="G275" s="146">
        <v>19.7</v>
      </c>
      <c r="H275" s="146">
        <v>20</v>
      </c>
      <c r="I275" s="146">
        <v>20.7</v>
      </c>
      <c r="J275" s="146">
        <v>20</v>
      </c>
      <c r="K275" s="146">
        <v>0.5</v>
      </c>
      <c r="L275" s="146">
        <v>1.615</v>
      </c>
      <c r="M275" s="146">
        <f t="shared" si="13"/>
        <v>10</v>
      </c>
      <c r="N275" s="146">
        <f t="shared" si="15"/>
        <v>891</v>
      </c>
    </row>
    <row r="276" spans="1:14">
      <c r="A276" s="146">
        <f t="shared" si="14"/>
        <v>2.2916666666666612</v>
      </c>
      <c r="B276" s="144">
        <v>44733</v>
      </c>
      <c r="C276" s="145">
        <v>0.53634259259259254</v>
      </c>
      <c r="D276" s="146">
        <v>172.6</v>
      </c>
      <c r="E276" s="146">
        <v>0</v>
      </c>
      <c r="F276" s="146">
        <v>25.5</v>
      </c>
      <c r="G276" s="146">
        <v>19.8</v>
      </c>
      <c r="H276" s="146">
        <v>19.8</v>
      </c>
      <c r="I276" s="146">
        <v>20.6</v>
      </c>
      <c r="J276" s="146">
        <v>20</v>
      </c>
      <c r="K276" s="146">
        <v>0.5</v>
      </c>
      <c r="L276" s="146">
        <v>1.6160000000000001</v>
      </c>
      <c r="M276" s="146">
        <f t="shared" si="13"/>
        <v>10</v>
      </c>
      <c r="N276" s="146">
        <f t="shared" si="15"/>
        <v>896</v>
      </c>
    </row>
    <row r="277" spans="1:14">
      <c r="A277" s="146">
        <f t="shared" si="14"/>
        <v>2.2999999999999945</v>
      </c>
      <c r="B277" s="144">
        <v>44733</v>
      </c>
      <c r="C277" s="145">
        <v>0.53668981481481481</v>
      </c>
      <c r="D277" s="146">
        <v>172.6</v>
      </c>
      <c r="E277" s="146">
        <v>0</v>
      </c>
      <c r="F277" s="146">
        <v>25.5</v>
      </c>
      <c r="G277" s="146">
        <v>19.8</v>
      </c>
      <c r="H277" s="146">
        <v>20</v>
      </c>
      <c r="I277" s="146">
        <v>20.5</v>
      </c>
      <c r="J277" s="146">
        <v>20</v>
      </c>
      <c r="K277" s="146">
        <v>0.5</v>
      </c>
      <c r="L277" s="146">
        <v>1.6160000000000001</v>
      </c>
      <c r="M277" s="146">
        <f t="shared" si="13"/>
        <v>10</v>
      </c>
      <c r="N277" s="146">
        <f t="shared" si="15"/>
        <v>901</v>
      </c>
    </row>
    <row r="278" spans="1:14">
      <c r="A278" s="146">
        <f t="shared" si="14"/>
        <v>2.3083333333333278</v>
      </c>
      <c r="B278" s="144">
        <v>44733</v>
      </c>
      <c r="C278" s="145">
        <v>0.53703703703703709</v>
      </c>
      <c r="D278" s="146">
        <v>172</v>
      </c>
      <c r="E278" s="146">
        <v>0</v>
      </c>
      <c r="F278" s="146">
        <v>25.5</v>
      </c>
      <c r="G278" s="146">
        <v>19.7</v>
      </c>
      <c r="H278" s="146">
        <v>20</v>
      </c>
      <c r="I278" s="146">
        <v>20.7</v>
      </c>
      <c r="J278" s="146">
        <v>20</v>
      </c>
      <c r="K278" s="146">
        <v>0.5</v>
      </c>
      <c r="L278" s="146">
        <v>1.617</v>
      </c>
      <c r="M278" s="146">
        <f t="shared" si="13"/>
        <v>10</v>
      </c>
      <c r="N278" s="146">
        <f t="shared" si="15"/>
        <v>906</v>
      </c>
    </row>
    <row r="279" spans="1:14">
      <c r="A279" s="146">
        <f t="shared" si="14"/>
        <v>2.3166666666666611</v>
      </c>
      <c r="B279" s="144">
        <v>44733</v>
      </c>
      <c r="C279" s="145">
        <v>0.53738425925925926</v>
      </c>
      <c r="D279" s="146">
        <v>172</v>
      </c>
      <c r="E279" s="146">
        <v>0</v>
      </c>
      <c r="F279" s="146">
        <v>25.5</v>
      </c>
      <c r="G279" s="146">
        <v>19.8</v>
      </c>
      <c r="H279" s="146">
        <v>19.899999999999999</v>
      </c>
      <c r="I279" s="146">
        <v>20.6</v>
      </c>
      <c r="J279" s="146">
        <v>20</v>
      </c>
      <c r="K279" s="146">
        <v>0.5</v>
      </c>
      <c r="L279" s="146">
        <v>1.617</v>
      </c>
      <c r="M279" s="146">
        <f t="shared" si="13"/>
        <v>10</v>
      </c>
      <c r="N279" s="146">
        <f t="shared" si="15"/>
        <v>911</v>
      </c>
    </row>
    <row r="280" spans="1:14">
      <c r="A280" s="146">
        <f t="shared" si="14"/>
        <v>2.3249999999999944</v>
      </c>
      <c r="B280" s="144">
        <v>44733</v>
      </c>
      <c r="C280" s="145">
        <v>0.53773148148148142</v>
      </c>
      <c r="D280" s="146">
        <v>172</v>
      </c>
      <c r="E280" s="146">
        <v>0</v>
      </c>
      <c r="F280" s="146">
        <v>26.1</v>
      </c>
      <c r="G280" s="146">
        <v>19.8</v>
      </c>
      <c r="H280" s="146">
        <v>20</v>
      </c>
      <c r="I280" s="146">
        <v>20.6</v>
      </c>
      <c r="J280" s="146">
        <v>20</v>
      </c>
      <c r="K280" s="146">
        <v>0.5</v>
      </c>
      <c r="L280" s="146">
        <v>1.617</v>
      </c>
      <c r="M280" s="146">
        <f t="shared" si="13"/>
        <v>10</v>
      </c>
      <c r="N280" s="146">
        <f t="shared" si="15"/>
        <v>916</v>
      </c>
    </row>
    <row r="281" spans="1:14">
      <c r="A281" s="146">
        <f t="shared" si="14"/>
        <v>2.3333333333333277</v>
      </c>
      <c r="B281" s="144">
        <v>44733</v>
      </c>
      <c r="C281" s="145">
        <v>0.5380787037037037</v>
      </c>
      <c r="D281" s="146">
        <v>172</v>
      </c>
      <c r="E281" s="146">
        <v>0</v>
      </c>
      <c r="F281" s="146">
        <v>26.1</v>
      </c>
      <c r="G281" s="146">
        <v>19.8</v>
      </c>
      <c r="H281" s="146">
        <v>19.899999999999999</v>
      </c>
      <c r="I281" s="146">
        <v>20.7</v>
      </c>
      <c r="J281" s="146">
        <v>20</v>
      </c>
      <c r="K281" s="146">
        <v>0.5</v>
      </c>
      <c r="L281" s="146">
        <v>1.6180000000000001</v>
      </c>
      <c r="M281" s="146">
        <f t="shared" si="13"/>
        <v>10</v>
      </c>
      <c r="N281" s="146">
        <f t="shared" si="15"/>
        <v>921</v>
      </c>
    </row>
    <row r="282" spans="1:14">
      <c r="A282" s="146">
        <f t="shared" si="14"/>
        <v>2.341666666666661</v>
      </c>
      <c r="B282" s="144">
        <v>44733</v>
      </c>
      <c r="C282" s="145">
        <v>0.53842592592592597</v>
      </c>
      <c r="D282" s="146">
        <v>171.3</v>
      </c>
      <c r="E282" s="146">
        <v>0</v>
      </c>
      <c r="F282" s="146">
        <v>26.1</v>
      </c>
      <c r="G282" s="146">
        <v>19.8</v>
      </c>
      <c r="H282" s="146">
        <v>19.899999999999999</v>
      </c>
      <c r="I282" s="146">
        <v>20.6</v>
      </c>
      <c r="J282" s="146">
        <v>20</v>
      </c>
      <c r="K282" s="146">
        <v>0.5</v>
      </c>
      <c r="L282" s="146">
        <v>1.6180000000000001</v>
      </c>
      <c r="M282" s="146">
        <f t="shared" si="13"/>
        <v>10</v>
      </c>
      <c r="N282" s="146">
        <f t="shared" si="15"/>
        <v>926</v>
      </c>
    </row>
    <row r="283" spans="1:14">
      <c r="A283" s="146">
        <f t="shared" si="14"/>
        <v>2.3499999999999943</v>
      </c>
      <c r="B283" s="144">
        <v>44733</v>
      </c>
      <c r="C283" s="145">
        <v>0.53877314814814814</v>
      </c>
      <c r="D283" s="146">
        <v>171.3</v>
      </c>
      <c r="E283" s="146">
        <v>0</v>
      </c>
      <c r="F283" s="146">
        <v>26.1</v>
      </c>
      <c r="G283" s="146">
        <v>19.8</v>
      </c>
      <c r="H283" s="146">
        <v>20</v>
      </c>
      <c r="I283" s="146">
        <v>20.7</v>
      </c>
      <c r="J283" s="146">
        <v>20</v>
      </c>
      <c r="K283" s="146">
        <v>0.5</v>
      </c>
      <c r="L283" s="146">
        <v>1.619</v>
      </c>
      <c r="M283" s="146">
        <f t="shared" si="13"/>
        <v>10</v>
      </c>
      <c r="N283" s="146">
        <f t="shared" si="15"/>
        <v>931</v>
      </c>
    </row>
    <row r="284" spans="1:14">
      <c r="A284" s="146">
        <f t="shared" si="14"/>
        <v>2.3583333333333276</v>
      </c>
      <c r="B284" s="144">
        <v>44733</v>
      </c>
      <c r="C284" s="145">
        <v>0.53912037037037031</v>
      </c>
      <c r="D284" s="146">
        <v>171.3</v>
      </c>
      <c r="E284" s="146">
        <v>0</v>
      </c>
      <c r="F284" s="146">
        <v>26.7</v>
      </c>
      <c r="G284" s="146">
        <v>19.8</v>
      </c>
      <c r="H284" s="146">
        <v>20</v>
      </c>
      <c r="I284" s="146">
        <v>20.6</v>
      </c>
      <c r="J284" s="146">
        <v>20</v>
      </c>
      <c r="K284" s="146">
        <v>0.5</v>
      </c>
      <c r="L284" s="146">
        <v>1.619</v>
      </c>
      <c r="M284" s="146">
        <f t="shared" si="13"/>
        <v>10</v>
      </c>
      <c r="N284" s="146">
        <f t="shared" si="15"/>
        <v>936</v>
      </c>
    </row>
    <row r="285" spans="1:14">
      <c r="A285" s="146">
        <f t="shared" si="14"/>
        <v>2.3666666666666609</v>
      </c>
      <c r="B285" s="144">
        <v>44733</v>
      </c>
      <c r="C285" s="145">
        <v>0.53946759259259258</v>
      </c>
      <c r="D285" s="146">
        <v>170.6</v>
      </c>
      <c r="E285" s="146">
        <v>0</v>
      </c>
      <c r="F285" s="146">
        <v>26.7</v>
      </c>
      <c r="G285" s="146">
        <v>19.899999999999999</v>
      </c>
      <c r="H285" s="146">
        <v>20</v>
      </c>
      <c r="I285" s="146">
        <v>20.399999999999999</v>
      </c>
      <c r="J285" s="146">
        <v>20</v>
      </c>
      <c r="K285" s="146">
        <v>0.5</v>
      </c>
      <c r="L285" s="146">
        <v>1.619</v>
      </c>
      <c r="M285" s="146">
        <f t="shared" si="13"/>
        <v>10</v>
      </c>
      <c r="N285" s="146">
        <f t="shared" si="15"/>
        <v>941</v>
      </c>
    </row>
    <row r="286" spans="1:14">
      <c r="A286" s="146">
        <f t="shared" si="14"/>
        <v>2.3749999999999942</v>
      </c>
      <c r="B286" s="144">
        <v>44733</v>
      </c>
      <c r="C286" s="145">
        <v>0.53981481481481486</v>
      </c>
      <c r="D286" s="146">
        <v>170.6</v>
      </c>
      <c r="E286" s="146">
        <v>0</v>
      </c>
      <c r="F286" s="146">
        <v>26.7</v>
      </c>
      <c r="G286" s="146">
        <v>19.8</v>
      </c>
      <c r="H286" s="146">
        <v>19.899999999999999</v>
      </c>
      <c r="I286" s="146">
        <v>20.6</v>
      </c>
      <c r="J286" s="146">
        <v>20</v>
      </c>
      <c r="K286" s="146">
        <v>0.5</v>
      </c>
      <c r="L286" s="146">
        <v>1.62</v>
      </c>
      <c r="M286" s="146">
        <f t="shared" si="13"/>
        <v>10</v>
      </c>
      <c r="N286" s="146">
        <f t="shared" si="15"/>
        <v>946</v>
      </c>
    </row>
    <row r="287" spans="1:14">
      <c r="A287" s="146">
        <f t="shared" si="14"/>
        <v>2.3833333333333275</v>
      </c>
      <c r="B287" s="144">
        <v>44733</v>
      </c>
      <c r="C287" s="145">
        <v>0.54016203703703702</v>
      </c>
      <c r="D287" s="146">
        <v>170.6</v>
      </c>
      <c r="E287" s="146">
        <v>0</v>
      </c>
      <c r="F287" s="146">
        <v>26.7</v>
      </c>
      <c r="G287" s="146">
        <v>19.8</v>
      </c>
      <c r="H287" s="146">
        <v>20</v>
      </c>
      <c r="I287" s="146">
        <v>20.7</v>
      </c>
      <c r="J287" s="146">
        <v>20</v>
      </c>
      <c r="K287" s="146">
        <v>0.5</v>
      </c>
      <c r="L287" s="146">
        <v>1.62</v>
      </c>
      <c r="M287" s="146">
        <f t="shared" si="13"/>
        <v>10</v>
      </c>
      <c r="N287" s="146">
        <f t="shared" si="15"/>
        <v>951</v>
      </c>
    </row>
    <row r="288" spans="1:14">
      <c r="A288" s="146">
        <f t="shared" si="14"/>
        <v>2.3916666666666608</v>
      </c>
      <c r="B288" s="144">
        <v>44733</v>
      </c>
      <c r="C288" s="145">
        <v>0.54050925925925919</v>
      </c>
      <c r="D288" s="146">
        <v>169.9</v>
      </c>
      <c r="E288" s="146">
        <v>0</v>
      </c>
      <c r="F288" s="146">
        <v>27.4</v>
      </c>
      <c r="G288" s="146">
        <v>19.899999999999999</v>
      </c>
      <c r="H288" s="146">
        <v>20.100000000000001</v>
      </c>
      <c r="I288" s="146">
        <v>20.7</v>
      </c>
      <c r="J288" s="146">
        <v>20</v>
      </c>
      <c r="K288" s="146">
        <v>0.5</v>
      </c>
      <c r="L288" s="146">
        <v>1.621</v>
      </c>
      <c r="M288" s="146">
        <f t="shared" si="13"/>
        <v>10</v>
      </c>
      <c r="N288" s="146">
        <f t="shared" si="15"/>
        <v>956</v>
      </c>
    </row>
    <row r="289" spans="1:14">
      <c r="A289" s="146">
        <f t="shared" si="14"/>
        <v>2.3999999999999941</v>
      </c>
      <c r="B289" s="144">
        <v>44733</v>
      </c>
      <c r="C289" s="145">
        <v>0.54085648148148147</v>
      </c>
      <c r="D289" s="146">
        <v>169.9</v>
      </c>
      <c r="E289" s="146">
        <v>0</v>
      </c>
      <c r="F289" s="146">
        <v>27.4</v>
      </c>
      <c r="G289" s="146">
        <v>19.8</v>
      </c>
      <c r="H289" s="146">
        <v>20.2</v>
      </c>
      <c r="I289" s="146">
        <v>20.6</v>
      </c>
      <c r="J289" s="146">
        <v>20</v>
      </c>
      <c r="K289" s="146">
        <v>0.6</v>
      </c>
      <c r="L289" s="146">
        <v>1.621</v>
      </c>
      <c r="M289" s="146">
        <f t="shared" si="13"/>
        <v>12</v>
      </c>
      <c r="N289" s="146">
        <f t="shared" si="15"/>
        <v>962</v>
      </c>
    </row>
    <row r="290" spans="1:14">
      <c r="A290" s="146">
        <f t="shared" si="14"/>
        <v>2.4083333333333274</v>
      </c>
      <c r="B290" s="144">
        <v>44733</v>
      </c>
      <c r="C290" s="145">
        <v>0.54121527777777778</v>
      </c>
      <c r="D290" s="146">
        <v>169.9</v>
      </c>
      <c r="E290" s="146">
        <v>0</v>
      </c>
      <c r="F290" s="146">
        <v>27.4</v>
      </c>
      <c r="G290" s="146">
        <v>19.8</v>
      </c>
      <c r="H290" s="146">
        <v>19.8</v>
      </c>
      <c r="I290" s="146">
        <v>20.6</v>
      </c>
      <c r="J290" s="146">
        <v>20</v>
      </c>
      <c r="K290" s="146">
        <v>0.6</v>
      </c>
      <c r="L290" s="146">
        <v>1.6220000000000001</v>
      </c>
      <c r="M290" s="146">
        <f t="shared" si="13"/>
        <v>12</v>
      </c>
      <c r="N290" s="146">
        <f t="shared" si="15"/>
        <v>968</v>
      </c>
    </row>
    <row r="291" spans="1:14">
      <c r="A291" s="146">
        <f t="shared" si="14"/>
        <v>2.4166666666666607</v>
      </c>
      <c r="B291" s="144">
        <v>44733</v>
      </c>
      <c r="C291" s="145">
        <v>0.54156250000000006</v>
      </c>
      <c r="D291" s="146">
        <v>169.9</v>
      </c>
      <c r="E291" s="146">
        <v>0</v>
      </c>
      <c r="F291" s="146">
        <v>27.4</v>
      </c>
      <c r="G291" s="146">
        <v>19.8</v>
      </c>
      <c r="H291" s="146">
        <v>20</v>
      </c>
      <c r="I291" s="146">
        <v>20.6</v>
      </c>
      <c r="J291" s="146">
        <v>20</v>
      </c>
      <c r="K291" s="146">
        <v>0.6</v>
      </c>
      <c r="L291" s="146">
        <v>1.6220000000000001</v>
      </c>
      <c r="M291" s="146">
        <f t="shared" si="13"/>
        <v>12</v>
      </c>
      <c r="N291" s="146">
        <f t="shared" si="15"/>
        <v>974</v>
      </c>
    </row>
    <row r="292" spans="1:14">
      <c r="A292" s="146">
        <f t="shared" si="14"/>
        <v>2.424999999999994</v>
      </c>
      <c r="B292" s="144">
        <v>44733</v>
      </c>
      <c r="C292" s="145">
        <v>0.54190972222222222</v>
      </c>
      <c r="D292" s="146">
        <v>169.3</v>
      </c>
      <c r="E292" s="146">
        <v>0</v>
      </c>
      <c r="F292" s="146">
        <v>28</v>
      </c>
      <c r="G292" s="146">
        <v>19.7</v>
      </c>
      <c r="H292" s="146">
        <v>20</v>
      </c>
      <c r="I292" s="146">
        <v>20.7</v>
      </c>
      <c r="J292" s="146">
        <v>20</v>
      </c>
      <c r="K292" s="146">
        <v>0.6</v>
      </c>
      <c r="L292" s="146">
        <v>1.623</v>
      </c>
      <c r="M292" s="146">
        <f t="shared" si="13"/>
        <v>12</v>
      </c>
      <c r="N292" s="146">
        <f t="shared" si="15"/>
        <v>980</v>
      </c>
    </row>
    <row r="293" spans="1:14">
      <c r="A293" s="146">
        <f t="shared" si="14"/>
        <v>2.4333333333333274</v>
      </c>
      <c r="B293" s="144">
        <v>44733</v>
      </c>
      <c r="C293" s="145">
        <v>0.54225694444444439</v>
      </c>
      <c r="D293" s="146">
        <v>169.3</v>
      </c>
      <c r="E293" s="146">
        <v>0</v>
      </c>
      <c r="F293" s="146">
        <v>28</v>
      </c>
      <c r="G293" s="146">
        <v>19.8</v>
      </c>
      <c r="H293" s="146">
        <v>19.8</v>
      </c>
      <c r="I293" s="146">
        <v>20.6</v>
      </c>
      <c r="J293" s="146">
        <v>20</v>
      </c>
      <c r="K293" s="146">
        <v>0.6</v>
      </c>
      <c r="L293" s="146">
        <v>1.623</v>
      </c>
      <c r="M293" s="146">
        <f t="shared" si="13"/>
        <v>12</v>
      </c>
      <c r="N293" s="146">
        <f t="shared" si="15"/>
        <v>986</v>
      </c>
    </row>
    <row r="294" spans="1:14">
      <c r="A294" s="146">
        <f t="shared" si="14"/>
        <v>2.4416666666666607</v>
      </c>
      <c r="B294" s="144">
        <v>44733</v>
      </c>
      <c r="C294" s="145">
        <v>0.54260416666666667</v>
      </c>
      <c r="D294" s="146">
        <v>169.3</v>
      </c>
      <c r="E294" s="146">
        <v>0</v>
      </c>
      <c r="F294" s="146">
        <v>28</v>
      </c>
      <c r="G294" s="146">
        <v>19.8</v>
      </c>
      <c r="H294" s="146">
        <v>20</v>
      </c>
      <c r="I294" s="146">
        <v>20.6</v>
      </c>
      <c r="J294" s="146">
        <v>20</v>
      </c>
      <c r="K294" s="146">
        <v>0.6</v>
      </c>
      <c r="L294" s="146">
        <v>1.6240000000000001</v>
      </c>
      <c r="M294" s="146">
        <f t="shared" si="13"/>
        <v>12</v>
      </c>
      <c r="N294" s="146">
        <f t="shared" si="15"/>
        <v>992</v>
      </c>
    </row>
    <row r="295" spans="1:14">
      <c r="A295" s="146">
        <f t="shared" si="14"/>
        <v>2.449999999999994</v>
      </c>
      <c r="B295" s="144">
        <v>44733</v>
      </c>
      <c r="C295" s="145">
        <v>0.54295138888888894</v>
      </c>
      <c r="D295" s="146">
        <v>168.6</v>
      </c>
      <c r="E295" s="146">
        <v>0</v>
      </c>
      <c r="F295" s="146">
        <v>28</v>
      </c>
      <c r="G295" s="146">
        <v>19.8</v>
      </c>
      <c r="H295" s="146">
        <v>19.899999999999999</v>
      </c>
      <c r="I295" s="146">
        <v>20.7</v>
      </c>
      <c r="J295" s="146">
        <v>20</v>
      </c>
      <c r="K295" s="146">
        <v>0.6</v>
      </c>
      <c r="L295" s="146">
        <v>1.6240000000000001</v>
      </c>
      <c r="M295" s="146">
        <f t="shared" si="13"/>
        <v>12</v>
      </c>
      <c r="N295" s="146">
        <f t="shared" si="15"/>
        <v>998</v>
      </c>
    </row>
    <row r="296" spans="1:14">
      <c r="A296" s="146">
        <f t="shared" si="14"/>
        <v>2.4583333333333273</v>
      </c>
      <c r="B296" s="144">
        <v>44733</v>
      </c>
      <c r="C296" s="145">
        <v>0.54329861111111111</v>
      </c>
      <c r="D296" s="146">
        <v>168.6</v>
      </c>
      <c r="E296" s="146">
        <v>0</v>
      </c>
      <c r="F296" s="146">
        <v>28.6</v>
      </c>
      <c r="G296" s="146">
        <v>19.899999999999999</v>
      </c>
      <c r="H296" s="146">
        <v>20</v>
      </c>
      <c r="I296" s="146">
        <v>20.5</v>
      </c>
      <c r="J296" s="146">
        <v>20</v>
      </c>
      <c r="K296" s="146">
        <v>0.6</v>
      </c>
      <c r="L296" s="146">
        <v>1.625</v>
      </c>
      <c r="M296" s="146">
        <f t="shared" si="13"/>
        <v>12</v>
      </c>
      <c r="N296" s="146">
        <f t="shared" si="15"/>
        <v>1004</v>
      </c>
    </row>
    <row r="297" spans="1:14">
      <c r="A297" s="146">
        <f t="shared" si="14"/>
        <v>2.4666666666666606</v>
      </c>
      <c r="B297" s="144">
        <v>44733</v>
      </c>
      <c r="C297" s="145">
        <v>0.54364583333333327</v>
      </c>
      <c r="D297" s="146">
        <v>168.6</v>
      </c>
      <c r="E297" s="146">
        <v>0</v>
      </c>
      <c r="F297" s="146">
        <v>28.6</v>
      </c>
      <c r="G297" s="146">
        <v>19.8</v>
      </c>
      <c r="H297" s="146">
        <v>19.899999999999999</v>
      </c>
      <c r="I297" s="146">
        <v>20.6</v>
      </c>
      <c r="J297" s="146">
        <v>20</v>
      </c>
      <c r="K297" s="146">
        <v>0.6</v>
      </c>
      <c r="L297" s="146">
        <v>1.625</v>
      </c>
      <c r="M297" s="146">
        <f t="shared" si="13"/>
        <v>12</v>
      </c>
      <c r="N297" s="146">
        <f t="shared" si="15"/>
        <v>1010</v>
      </c>
    </row>
    <row r="298" spans="1:14">
      <c r="A298" s="146">
        <f t="shared" si="14"/>
        <v>2.4749999999999939</v>
      </c>
      <c r="B298" s="144">
        <v>44733</v>
      </c>
      <c r="C298" s="145">
        <v>0.54399305555555555</v>
      </c>
      <c r="D298" s="146">
        <v>168.6</v>
      </c>
      <c r="E298" s="146">
        <v>0</v>
      </c>
      <c r="F298" s="146">
        <v>28.6</v>
      </c>
      <c r="G298" s="146">
        <v>19.8</v>
      </c>
      <c r="H298" s="146">
        <v>19.899999999999999</v>
      </c>
      <c r="I298" s="146">
        <v>20.5</v>
      </c>
      <c r="J298" s="146">
        <v>20</v>
      </c>
      <c r="K298" s="146">
        <v>0.6</v>
      </c>
      <c r="L298" s="146">
        <v>1.6259999999999999</v>
      </c>
      <c r="M298" s="146">
        <f t="shared" si="13"/>
        <v>12</v>
      </c>
      <c r="N298" s="146">
        <f t="shared" si="15"/>
        <v>1016</v>
      </c>
    </row>
    <row r="299" spans="1:14">
      <c r="A299" s="146">
        <f t="shared" si="14"/>
        <v>2.4833333333333272</v>
      </c>
      <c r="B299" s="144">
        <v>44733</v>
      </c>
      <c r="C299" s="145">
        <v>0.54434027777777783</v>
      </c>
      <c r="D299" s="146">
        <v>167.9</v>
      </c>
      <c r="E299" s="146">
        <v>0</v>
      </c>
      <c r="F299" s="146">
        <v>28.6</v>
      </c>
      <c r="G299" s="146">
        <v>19.7</v>
      </c>
      <c r="H299" s="146">
        <v>20.100000000000001</v>
      </c>
      <c r="I299" s="146">
        <v>20.6</v>
      </c>
      <c r="J299" s="146">
        <v>20</v>
      </c>
      <c r="K299" s="146">
        <v>0.6</v>
      </c>
      <c r="L299" s="146">
        <v>1.6259999999999999</v>
      </c>
      <c r="M299" s="146">
        <f t="shared" si="13"/>
        <v>12</v>
      </c>
      <c r="N299" s="146">
        <f t="shared" si="15"/>
        <v>1022</v>
      </c>
    </row>
    <row r="300" spans="1:14">
      <c r="A300" s="146">
        <f t="shared" si="14"/>
        <v>2.4916666666666605</v>
      </c>
      <c r="B300" s="144">
        <v>44733</v>
      </c>
      <c r="C300" s="145">
        <v>0.54468749999999999</v>
      </c>
      <c r="D300" s="146">
        <v>167.9</v>
      </c>
      <c r="E300" s="146">
        <v>0</v>
      </c>
      <c r="F300" s="146">
        <v>29.3</v>
      </c>
      <c r="G300" s="146">
        <v>19.7</v>
      </c>
      <c r="H300" s="146">
        <v>20</v>
      </c>
      <c r="I300" s="146">
        <v>20.6</v>
      </c>
      <c r="J300" s="146">
        <v>20</v>
      </c>
      <c r="K300" s="146">
        <v>0.6</v>
      </c>
      <c r="L300" s="146">
        <v>1.627</v>
      </c>
      <c r="M300" s="146">
        <f t="shared" si="13"/>
        <v>12</v>
      </c>
      <c r="N300" s="146">
        <f t="shared" si="15"/>
        <v>1028</v>
      </c>
    </row>
    <row r="301" spans="1:14">
      <c r="A301" s="146">
        <f t="shared" si="14"/>
        <v>2.4999999999999938</v>
      </c>
      <c r="B301" s="144">
        <v>44733</v>
      </c>
      <c r="C301" s="145">
        <v>0.54503472222222216</v>
      </c>
      <c r="D301" s="146">
        <v>167.2</v>
      </c>
      <c r="E301" s="146">
        <v>0</v>
      </c>
      <c r="F301" s="146">
        <v>29.3</v>
      </c>
      <c r="G301" s="146">
        <v>19.8</v>
      </c>
      <c r="H301" s="146">
        <v>20</v>
      </c>
      <c r="I301" s="146">
        <v>20.6</v>
      </c>
      <c r="J301" s="146">
        <v>20</v>
      </c>
      <c r="K301" s="146">
        <v>0.6</v>
      </c>
      <c r="L301" s="146">
        <v>1.627</v>
      </c>
      <c r="M301" s="146">
        <f t="shared" si="13"/>
        <v>12</v>
      </c>
      <c r="N301" s="146">
        <f t="shared" si="15"/>
        <v>1034</v>
      </c>
    </row>
    <row r="302" spans="1:14">
      <c r="A302" s="146">
        <f t="shared" si="14"/>
        <v>2.5083333333333271</v>
      </c>
      <c r="B302" s="144">
        <v>44733</v>
      </c>
      <c r="C302" s="145">
        <v>0.54538194444444443</v>
      </c>
      <c r="D302" s="146">
        <v>167.2</v>
      </c>
      <c r="E302" s="146">
        <v>0</v>
      </c>
      <c r="F302" s="146">
        <v>29.3</v>
      </c>
      <c r="G302" s="146">
        <v>19.8</v>
      </c>
      <c r="H302" s="146">
        <v>19.899999999999999</v>
      </c>
      <c r="I302" s="146">
        <v>20.6</v>
      </c>
      <c r="J302" s="146">
        <v>20</v>
      </c>
      <c r="K302" s="146">
        <v>0.6</v>
      </c>
      <c r="L302" s="146">
        <v>1.6279999999999999</v>
      </c>
      <c r="M302" s="146">
        <f t="shared" si="13"/>
        <v>12</v>
      </c>
      <c r="N302" s="146">
        <f t="shared" si="15"/>
        <v>1040</v>
      </c>
    </row>
    <row r="303" spans="1:14">
      <c r="A303" s="146">
        <f t="shared" si="14"/>
        <v>2.5166666666666604</v>
      </c>
      <c r="B303" s="144">
        <v>44733</v>
      </c>
      <c r="C303" s="145">
        <v>0.54572916666666671</v>
      </c>
      <c r="D303" s="146">
        <v>167.2</v>
      </c>
      <c r="E303" s="146">
        <v>0</v>
      </c>
      <c r="F303" s="146">
        <v>29.9</v>
      </c>
      <c r="G303" s="146">
        <v>19.8</v>
      </c>
      <c r="H303" s="146">
        <v>20</v>
      </c>
      <c r="I303" s="146">
        <v>20.6</v>
      </c>
      <c r="J303" s="146">
        <v>20</v>
      </c>
      <c r="K303" s="146">
        <v>0.6</v>
      </c>
      <c r="L303" s="146">
        <v>1.6279999999999999</v>
      </c>
      <c r="M303" s="146">
        <f t="shared" si="13"/>
        <v>12</v>
      </c>
      <c r="N303" s="146">
        <f t="shared" si="15"/>
        <v>1046</v>
      </c>
    </row>
    <row r="304" spans="1:14">
      <c r="A304" s="146">
        <f t="shared" si="14"/>
        <v>2.5249999999999937</v>
      </c>
      <c r="B304" s="144">
        <v>44733</v>
      </c>
      <c r="C304" s="145">
        <v>0.54607638888888888</v>
      </c>
      <c r="D304" s="146">
        <v>167.2</v>
      </c>
      <c r="E304" s="146">
        <v>0</v>
      </c>
      <c r="F304" s="146">
        <v>29.9</v>
      </c>
      <c r="G304" s="146">
        <v>19.7</v>
      </c>
      <c r="H304" s="146">
        <v>20</v>
      </c>
      <c r="I304" s="146">
        <v>20.6</v>
      </c>
      <c r="J304" s="146">
        <v>20</v>
      </c>
      <c r="K304" s="146">
        <v>0.6</v>
      </c>
      <c r="L304" s="146">
        <v>1.629</v>
      </c>
      <c r="M304" s="146">
        <f t="shared" si="13"/>
        <v>12</v>
      </c>
      <c r="N304" s="146">
        <f t="shared" si="15"/>
        <v>1052</v>
      </c>
    </row>
    <row r="305" spans="1:14">
      <c r="A305" s="146">
        <f t="shared" si="14"/>
        <v>2.533333333333327</v>
      </c>
      <c r="B305" s="144">
        <v>44733</v>
      </c>
      <c r="C305" s="145">
        <v>0.54642361111111104</v>
      </c>
      <c r="D305" s="146">
        <v>167.2</v>
      </c>
      <c r="E305" s="146">
        <v>0</v>
      </c>
      <c r="F305" s="146">
        <v>29.9</v>
      </c>
      <c r="G305" s="146">
        <v>19.7</v>
      </c>
      <c r="H305" s="146">
        <v>20</v>
      </c>
      <c r="I305" s="146">
        <v>20.6</v>
      </c>
      <c r="J305" s="146">
        <v>20</v>
      </c>
      <c r="K305" s="146">
        <v>0.6</v>
      </c>
      <c r="L305" s="146">
        <v>1.629</v>
      </c>
      <c r="M305" s="146">
        <f t="shared" si="13"/>
        <v>12</v>
      </c>
      <c r="N305" s="146">
        <f t="shared" si="15"/>
        <v>1058</v>
      </c>
    </row>
    <row r="306" spans="1:14">
      <c r="A306" s="146">
        <f t="shared" si="14"/>
        <v>2.5416666666666603</v>
      </c>
      <c r="B306" s="144">
        <v>44733</v>
      </c>
      <c r="C306" s="145">
        <v>0.54677083333333332</v>
      </c>
      <c r="D306" s="146">
        <v>166.6</v>
      </c>
      <c r="E306" s="146">
        <v>0</v>
      </c>
      <c r="F306" s="146">
        <v>29.9</v>
      </c>
      <c r="G306" s="146">
        <v>19.8</v>
      </c>
      <c r="H306" s="146">
        <v>19.899999999999999</v>
      </c>
      <c r="I306" s="146">
        <v>20.6</v>
      </c>
      <c r="J306" s="146">
        <v>20</v>
      </c>
      <c r="K306" s="146">
        <v>0.6</v>
      </c>
      <c r="L306" s="146">
        <v>1.63</v>
      </c>
      <c r="M306" s="146">
        <f t="shared" si="13"/>
        <v>12</v>
      </c>
      <c r="N306" s="146">
        <f t="shared" si="15"/>
        <v>1064</v>
      </c>
    </row>
    <row r="307" spans="1:14">
      <c r="A307" s="146">
        <f t="shared" si="14"/>
        <v>2.5499999999999936</v>
      </c>
      <c r="B307" s="144">
        <v>44733</v>
      </c>
      <c r="C307" s="145">
        <v>0.54711805555555559</v>
      </c>
      <c r="D307" s="146">
        <v>166.6</v>
      </c>
      <c r="E307" s="146">
        <v>0</v>
      </c>
      <c r="F307" s="146">
        <v>29.9</v>
      </c>
      <c r="G307" s="146">
        <v>19.8</v>
      </c>
      <c r="H307" s="146">
        <v>20</v>
      </c>
      <c r="I307" s="146">
        <v>20.6</v>
      </c>
      <c r="J307" s="146">
        <v>20</v>
      </c>
      <c r="K307" s="146">
        <v>0.6</v>
      </c>
      <c r="L307" s="146">
        <v>1.63</v>
      </c>
      <c r="M307" s="146">
        <f t="shared" si="13"/>
        <v>12</v>
      </c>
      <c r="N307" s="146">
        <f t="shared" si="15"/>
        <v>1070</v>
      </c>
    </row>
    <row r="308" spans="1:14">
      <c r="A308" s="146">
        <f t="shared" si="14"/>
        <v>2.5583333333333269</v>
      </c>
      <c r="B308" s="144">
        <v>44733</v>
      </c>
      <c r="C308" s="145">
        <v>0.54746527777777776</v>
      </c>
      <c r="D308" s="146">
        <v>166.6</v>
      </c>
      <c r="E308" s="146">
        <v>0</v>
      </c>
      <c r="F308" s="146">
        <v>30.5</v>
      </c>
      <c r="G308" s="146">
        <v>19.8</v>
      </c>
      <c r="H308" s="146">
        <v>19.899999999999999</v>
      </c>
      <c r="I308" s="146">
        <v>20.6</v>
      </c>
      <c r="J308" s="146">
        <v>20</v>
      </c>
      <c r="K308" s="146">
        <v>0.6</v>
      </c>
      <c r="L308" s="146">
        <v>1.631</v>
      </c>
      <c r="M308" s="146">
        <f t="shared" si="13"/>
        <v>12</v>
      </c>
      <c r="N308" s="146">
        <f t="shared" si="15"/>
        <v>1076</v>
      </c>
    </row>
    <row r="309" spans="1:14">
      <c r="A309" s="146">
        <f t="shared" si="14"/>
        <v>2.5666666666666602</v>
      </c>
      <c r="B309" s="144">
        <v>44733</v>
      </c>
      <c r="C309" s="145">
        <v>0.54781250000000004</v>
      </c>
      <c r="D309" s="146">
        <v>165.9</v>
      </c>
      <c r="E309" s="146">
        <v>0</v>
      </c>
      <c r="F309" s="146">
        <v>30.5</v>
      </c>
      <c r="G309" s="146">
        <v>19.8</v>
      </c>
      <c r="H309" s="146">
        <v>19.899999999999999</v>
      </c>
      <c r="I309" s="146">
        <v>20.5</v>
      </c>
      <c r="J309" s="146">
        <v>20</v>
      </c>
      <c r="K309" s="146">
        <v>0.6</v>
      </c>
      <c r="L309" s="146">
        <v>1.631</v>
      </c>
      <c r="M309" s="146">
        <f t="shared" si="13"/>
        <v>12</v>
      </c>
      <c r="N309" s="146">
        <f t="shared" si="15"/>
        <v>1082</v>
      </c>
    </row>
    <row r="310" spans="1:14">
      <c r="A310" s="146">
        <f t="shared" si="14"/>
        <v>2.5749999999999935</v>
      </c>
      <c r="B310" s="144">
        <v>44733</v>
      </c>
      <c r="C310" s="145">
        <v>0.5481597222222222</v>
      </c>
      <c r="D310" s="146">
        <v>165.9</v>
      </c>
      <c r="E310" s="146">
        <v>0</v>
      </c>
      <c r="F310" s="146">
        <v>30.5</v>
      </c>
      <c r="G310" s="146">
        <v>19.899999999999999</v>
      </c>
      <c r="H310" s="146">
        <v>20</v>
      </c>
      <c r="I310" s="146">
        <v>20.5</v>
      </c>
      <c r="J310" s="146">
        <v>20</v>
      </c>
      <c r="K310" s="146">
        <v>0.6</v>
      </c>
      <c r="L310" s="146">
        <v>1.6319999999999999</v>
      </c>
      <c r="M310" s="146">
        <f t="shared" si="13"/>
        <v>12</v>
      </c>
      <c r="N310" s="146">
        <f t="shared" si="15"/>
        <v>1088</v>
      </c>
    </row>
    <row r="311" spans="1:14">
      <c r="A311" s="146">
        <f t="shared" si="14"/>
        <v>2.5833333333333268</v>
      </c>
      <c r="B311" s="144">
        <v>44733</v>
      </c>
      <c r="C311" s="145">
        <v>0.54850694444444448</v>
      </c>
      <c r="D311" s="146">
        <v>165.9</v>
      </c>
      <c r="E311" s="146">
        <v>0</v>
      </c>
      <c r="F311" s="146">
        <v>31.2</v>
      </c>
      <c r="G311" s="146">
        <v>19.8</v>
      </c>
      <c r="H311" s="146">
        <v>19.899999999999999</v>
      </c>
      <c r="I311" s="146">
        <v>20.6</v>
      </c>
      <c r="J311" s="146">
        <v>20</v>
      </c>
      <c r="K311" s="146">
        <v>0.6</v>
      </c>
      <c r="L311" s="146">
        <v>1.6319999999999999</v>
      </c>
      <c r="M311" s="146">
        <f t="shared" si="13"/>
        <v>12</v>
      </c>
      <c r="N311" s="146">
        <f t="shared" si="15"/>
        <v>1094</v>
      </c>
    </row>
    <row r="312" spans="1:14">
      <c r="A312" s="146">
        <f t="shared" si="14"/>
        <v>2.5916666666666601</v>
      </c>
      <c r="B312" s="144">
        <v>44733</v>
      </c>
      <c r="C312" s="145">
        <v>0.54885416666666664</v>
      </c>
      <c r="D312" s="146">
        <v>165.2</v>
      </c>
      <c r="E312" s="146">
        <v>0</v>
      </c>
      <c r="F312" s="146">
        <v>31.2</v>
      </c>
      <c r="G312" s="146">
        <v>19.8</v>
      </c>
      <c r="H312" s="146">
        <v>20</v>
      </c>
      <c r="I312" s="146">
        <v>20.7</v>
      </c>
      <c r="J312" s="146">
        <v>20</v>
      </c>
      <c r="K312" s="146">
        <v>0.6</v>
      </c>
      <c r="L312" s="146">
        <v>1.633</v>
      </c>
      <c r="M312" s="146">
        <f t="shared" si="13"/>
        <v>12</v>
      </c>
      <c r="N312" s="146">
        <f t="shared" si="15"/>
        <v>1100</v>
      </c>
    </row>
    <row r="313" spans="1:14">
      <c r="A313" s="146">
        <f t="shared" si="14"/>
        <v>2.5999999999999934</v>
      </c>
      <c r="B313" s="144">
        <v>44733</v>
      </c>
      <c r="C313" s="145">
        <v>0.54920138888888892</v>
      </c>
      <c r="D313" s="146">
        <v>165.2</v>
      </c>
      <c r="E313" s="146">
        <v>0</v>
      </c>
      <c r="F313" s="146">
        <v>31.2</v>
      </c>
      <c r="G313" s="146">
        <v>19.899999999999999</v>
      </c>
      <c r="H313" s="146">
        <v>20</v>
      </c>
      <c r="I313" s="146">
        <v>20.5</v>
      </c>
      <c r="J313" s="146">
        <v>20</v>
      </c>
      <c r="K313" s="146">
        <v>0.6</v>
      </c>
      <c r="L313" s="146">
        <v>1.633</v>
      </c>
      <c r="M313" s="146">
        <f t="shared" si="13"/>
        <v>12</v>
      </c>
      <c r="N313" s="146">
        <f t="shared" si="15"/>
        <v>1106</v>
      </c>
    </row>
    <row r="314" spans="1:14">
      <c r="A314" s="146">
        <f t="shared" si="14"/>
        <v>2.6083333333333267</v>
      </c>
      <c r="B314" s="144">
        <v>44733</v>
      </c>
      <c r="C314" s="145">
        <v>0.54954861111111108</v>
      </c>
      <c r="D314" s="146">
        <v>165.2</v>
      </c>
      <c r="E314" s="146">
        <v>0</v>
      </c>
      <c r="F314" s="146">
        <v>31.2</v>
      </c>
      <c r="G314" s="146">
        <v>19.8</v>
      </c>
      <c r="H314" s="146">
        <v>20</v>
      </c>
      <c r="I314" s="146">
        <v>20.6</v>
      </c>
      <c r="J314" s="146">
        <v>20</v>
      </c>
      <c r="K314" s="146">
        <v>0.6</v>
      </c>
      <c r="L314" s="146">
        <v>1.6339999999999999</v>
      </c>
      <c r="M314" s="146">
        <f t="shared" si="13"/>
        <v>12</v>
      </c>
      <c r="N314" s="146">
        <f t="shared" si="15"/>
        <v>1112</v>
      </c>
    </row>
    <row r="315" spans="1:14">
      <c r="A315" s="146">
        <f t="shared" si="14"/>
        <v>2.61666666666666</v>
      </c>
      <c r="B315" s="144">
        <v>44733</v>
      </c>
      <c r="C315" s="145">
        <v>0.54989583333333336</v>
      </c>
      <c r="D315" s="146">
        <v>164.5</v>
      </c>
      <c r="E315" s="146">
        <v>0</v>
      </c>
      <c r="F315" s="146">
        <v>31.8</v>
      </c>
      <c r="G315" s="146">
        <v>19.8</v>
      </c>
      <c r="H315" s="146">
        <v>20.100000000000001</v>
      </c>
      <c r="I315" s="146">
        <v>20.6</v>
      </c>
      <c r="J315" s="146">
        <v>20</v>
      </c>
      <c r="K315" s="146">
        <v>0.6</v>
      </c>
      <c r="L315" s="146">
        <v>1.6339999999999999</v>
      </c>
      <c r="M315" s="146">
        <f t="shared" si="13"/>
        <v>12</v>
      </c>
      <c r="N315" s="146">
        <f t="shared" si="15"/>
        <v>1118</v>
      </c>
    </row>
    <row r="316" spans="1:14">
      <c r="A316" s="146">
        <f t="shared" si="14"/>
        <v>2.6249999999999933</v>
      </c>
      <c r="B316" s="144">
        <v>44733</v>
      </c>
      <c r="C316" s="145">
        <v>0.55024305555555553</v>
      </c>
      <c r="D316" s="146">
        <v>164.5</v>
      </c>
      <c r="E316" s="146">
        <v>0</v>
      </c>
      <c r="F316" s="146">
        <v>31.8</v>
      </c>
      <c r="G316" s="146">
        <v>19.8</v>
      </c>
      <c r="H316" s="146">
        <v>20.100000000000001</v>
      </c>
      <c r="I316" s="146">
        <v>20.6</v>
      </c>
      <c r="J316" s="146">
        <v>20</v>
      </c>
      <c r="K316" s="146">
        <v>0.6</v>
      </c>
      <c r="L316" s="146">
        <v>1.635</v>
      </c>
      <c r="M316" s="146">
        <f t="shared" si="13"/>
        <v>12</v>
      </c>
      <c r="N316" s="146">
        <f t="shared" si="15"/>
        <v>1124</v>
      </c>
    </row>
    <row r="317" spans="1:14">
      <c r="A317" s="146">
        <f t="shared" si="14"/>
        <v>2.6333333333333266</v>
      </c>
      <c r="B317" s="144">
        <v>44733</v>
      </c>
      <c r="C317" s="145">
        <v>0.55060185185185184</v>
      </c>
      <c r="D317" s="146">
        <v>164.5</v>
      </c>
      <c r="E317" s="146">
        <v>0</v>
      </c>
      <c r="F317" s="146">
        <v>31.8</v>
      </c>
      <c r="G317" s="146">
        <v>19.899999999999999</v>
      </c>
      <c r="H317" s="146">
        <v>20</v>
      </c>
      <c r="I317" s="146">
        <v>20.6</v>
      </c>
      <c r="J317" s="146">
        <v>20</v>
      </c>
      <c r="K317" s="146">
        <v>0.6</v>
      </c>
      <c r="L317" s="146">
        <v>1.635</v>
      </c>
      <c r="M317" s="146">
        <f t="shared" si="13"/>
        <v>12</v>
      </c>
      <c r="N317" s="146">
        <f t="shared" si="15"/>
        <v>1130</v>
      </c>
    </row>
    <row r="318" spans="1:14">
      <c r="A318" s="146">
        <f t="shared" si="14"/>
        <v>2.6416666666666599</v>
      </c>
      <c r="B318" s="144">
        <v>44733</v>
      </c>
      <c r="C318" s="145">
        <v>0.55094907407407401</v>
      </c>
      <c r="D318" s="146">
        <v>164.5</v>
      </c>
      <c r="E318" s="146">
        <v>0</v>
      </c>
      <c r="F318" s="146">
        <v>32.4</v>
      </c>
      <c r="G318" s="146">
        <v>19.7</v>
      </c>
      <c r="H318" s="146">
        <v>20</v>
      </c>
      <c r="I318" s="146">
        <v>20.6</v>
      </c>
      <c r="J318" s="146">
        <v>20</v>
      </c>
      <c r="K318" s="146">
        <v>0.6</v>
      </c>
      <c r="L318" s="146">
        <v>1.6359999999999999</v>
      </c>
      <c r="M318" s="146">
        <f t="shared" si="13"/>
        <v>12</v>
      </c>
      <c r="N318" s="146">
        <f t="shared" si="15"/>
        <v>1136</v>
      </c>
    </row>
    <row r="319" spans="1:14">
      <c r="A319" s="146">
        <f t="shared" si="14"/>
        <v>2.6499999999999932</v>
      </c>
      <c r="B319" s="144">
        <v>44733</v>
      </c>
      <c r="C319" s="145">
        <v>0.55129629629629628</v>
      </c>
      <c r="D319" s="146">
        <v>163.9</v>
      </c>
      <c r="E319" s="146">
        <v>0</v>
      </c>
      <c r="F319" s="146">
        <v>32.4</v>
      </c>
      <c r="G319" s="146">
        <v>19.8</v>
      </c>
      <c r="H319" s="146">
        <v>19.899999999999999</v>
      </c>
      <c r="I319" s="146">
        <v>20.7</v>
      </c>
      <c r="J319" s="146">
        <v>20</v>
      </c>
      <c r="K319" s="146">
        <v>0.6</v>
      </c>
      <c r="L319" s="146">
        <v>1.6359999999999999</v>
      </c>
      <c r="M319" s="146">
        <f t="shared" si="13"/>
        <v>12</v>
      </c>
      <c r="N319" s="146">
        <f t="shared" si="15"/>
        <v>1142</v>
      </c>
    </row>
    <row r="320" spans="1:14">
      <c r="A320" s="146">
        <f t="shared" si="14"/>
        <v>2.6583333333333266</v>
      </c>
      <c r="B320" s="144">
        <v>44733</v>
      </c>
      <c r="C320" s="145">
        <v>0.55164351851851856</v>
      </c>
      <c r="D320" s="146">
        <v>163.9</v>
      </c>
      <c r="E320" s="146">
        <v>0</v>
      </c>
      <c r="F320" s="146">
        <v>32.4</v>
      </c>
      <c r="G320" s="146">
        <v>19.8</v>
      </c>
      <c r="H320" s="146">
        <v>20</v>
      </c>
      <c r="I320" s="146">
        <v>20.6</v>
      </c>
      <c r="J320" s="146">
        <v>20</v>
      </c>
      <c r="K320" s="146">
        <v>0.6</v>
      </c>
      <c r="L320" s="146">
        <v>1.637</v>
      </c>
      <c r="M320" s="146">
        <f t="shared" si="13"/>
        <v>12</v>
      </c>
      <c r="N320" s="146">
        <f t="shared" si="15"/>
        <v>1148</v>
      </c>
    </row>
    <row r="321" spans="1:14">
      <c r="A321" s="146">
        <f t="shared" si="14"/>
        <v>2.6666666666666599</v>
      </c>
      <c r="B321" s="144">
        <v>44733</v>
      </c>
      <c r="C321" s="145">
        <v>0.55199074074074073</v>
      </c>
      <c r="D321" s="146">
        <v>163.9</v>
      </c>
      <c r="E321" s="146">
        <v>0</v>
      </c>
      <c r="F321" s="146">
        <v>32.4</v>
      </c>
      <c r="G321" s="146">
        <v>19.8</v>
      </c>
      <c r="H321" s="146">
        <v>20</v>
      </c>
      <c r="I321" s="146">
        <v>20.6</v>
      </c>
      <c r="J321" s="146">
        <v>20</v>
      </c>
      <c r="K321" s="146">
        <v>0.6</v>
      </c>
      <c r="L321" s="146">
        <v>1.637</v>
      </c>
      <c r="M321" s="146">
        <f t="shared" si="13"/>
        <v>12</v>
      </c>
      <c r="N321" s="146">
        <f t="shared" si="15"/>
        <v>1154</v>
      </c>
    </row>
    <row r="322" spans="1:14">
      <c r="A322" s="146">
        <f t="shared" si="14"/>
        <v>2.6749999999999932</v>
      </c>
      <c r="B322" s="144">
        <v>44733</v>
      </c>
      <c r="C322" s="145">
        <v>0.55233796296296289</v>
      </c>
      <c r="D322" s="146">
        <v>163.9</v>
      </c>
      <c r="E322" s="146">
        <v>0</v>
      </c>
      <c r="F322" s="146">
        <v>33.1</v>
      </c>
      <c r="G322" s="146">
        <v>19.8</v>
      </c>
      <c r="H322" s="146">
        <v>20.100000000000001</v>
      </c>
      <c r="I322" s="146">
        <v>20.6</v>
      </c>
      <c r="J322" s="146">
        <v>20</v>
      </c>
      <c r="K322" s="146">
        <v>0.6</v>
      </c>
      <c r="L322" s="146">
        <v>1.6379999999999999</v>
      </c>
      <c r="M322" s="146">
        <f t="shared" si="13"/>
        <v>12</v>
      </c>
      <c r="N322" s="146">
        <f t="shared" si="15"/>
        <v>1160</v>
      </c>
    </row>
    <row r="323" spans="1:14">
      <c r="A323" s="146">
        <f t="shared" si="14"/>
        <v>2.6833333333333265</v>
      </c>
      <c r="B323" s="144">
        <v>44733</v>
      </c>
      <c r="C323" s="145">
        <v>0.55268518518518517</v>
      </c>
      <c r="D323" s="146">
        <v>163.19999999999999</v>
      </c>
      <c r="E323" s="146">
        <v>0</v>
      </c>
      <c r="F323" s="146">
        <v>33.1</v>
      </c>
      <c r="G323" s="146">
        <v>19.8</v>
      </c>
      <c r="H323" s="146">
        <v>19.899999999999999</v>
      </c>
      <c r="I323" s="146">
        <v>20.6</v>
      </c>
      <c r="J323" s="146">
        <v>20</v>
      </c>
      <c r="K323" s="146">
        <v>0.6</v>
      </c>
      <c r="L323" s="146">
        <v>1.6379999999999999</v>
      </c>
      <c r="M323" s="146">
        <f t="shared" ref="M323:M386" si="16">J323*K323</f>
        <v>12</v>
      </c>
      <c r="N323" s="146">
        <f t="shared" si="15"/>
        <v>1166</v>
      </c>
    </row>
    <row r="324" spans="1:14">
      <c r="A324" s="146">
        <f t="shared" ref="A324:A387" si="17">A323+30/3600</f>
        <v>2.6916666666666598</v>
      </c>
      <c r="B324" s="144">
        <v>44733</v>
      </c>
      <c r="C324" s="145">
        <v>0.55303240740740744</v>
      </c>
      <c r="D324" s="146">
        <v>163.19999999999999</v>
      </c>
      <c r="E324" s="146">
        <v>0</v>
      </c>
      <c r="F324" s="146">
        <v>33.1</v>
      </c>
      <c r="G324" s="146">
        <v>19.8</v>
      </c>
      <c r="H324" s="146">
        <v>19.899999999999999</v>
      </c>
      <c r="I324" s="146">
        <v>20.6</v>
      </c>
      <c r="J324" s="146">
        <v>20</v>
      </c>
      <c r="K324" s="146">
        <v>0.6</v>
      </c>
      <c r="L324" s="146">
        <v>1.639</v>
      </c>
      <c r="M324" s="146">
        <f t="shared" si="16"/>
        <v>12</v>
      </c>
      <c r="N324" s="146">
        <f t="shared" ref="N324:N387" si="18">K324*10+N323</f>
        <v>1172</v>
      </c>
    </row>
    <row r="325" spans="1:14">
      <c r="A325" s="146">
        <f t="shared" si="17"/>
        <v>2.6999999999999931</v>
      </c>
      <c r="B325" s="144">
        <v>44733</v>
      </c>
      <c r="C325" s="145">
        <v>0.55337962962962961</v>
      </c>
      <c r="D325" s="146">
        <v>163.19999999999999</v>
      </c>
      <c r="E325" s="146">
        <v>0</v>
      </c>
      <c r="F325" s="146">
        <v>33.1</v>
      </c>
      <c r="G325" s="146">
        <v>19.8</v>
      </c>
      <c r="H325" s="146">
        <v>20</v>
      </c>
      <c r="I325" s="146">
        <v>20.7</v>
      </c>
      <c r="J325" s="146">
        <v>20</v>
      </c>
      <c r="K325" s="146">
        <v>0.6</v>
      </c>
      <c r="L325" s="146">
        <v>1.639</v>
      </c>
      <c r="M325" s="146">
        <f t="shared" si="16"/>
        <v>12</v>
      </c>
      <c r="N325" s="146">
        <f t="shared" si="18"/>
        <v>1178</v>
      </c>
    </row>
    <row r="326" spans="1:14">
      <c r="A326" s="146">
        <f t="shared" si="17"/>
        <v>2.7083333333333264</v>
      </c>
      <c r="B326" s="144">
        <v>44733</v>
      </c>
      <c r="C326" s="145">
        <v>0.55372685185185189</v>
      </c>
      <c r="D326" s="146">
        <v>162.5</v>
      </c>
      <c r="E326" s="146">
        <v>0</v>
      </c>
      <c r="F326" s="146">
        <v>33.700000000000003</v>
      </c>
      <c r="G326" s="146">
        <v>19.8</v>
      </c>
      <c r="H326" s="146">
        <v>20</v>
      </c>
      <c r="I326" s="146">
        <v>20.6</v>
      </c>
      <c r="J326" s="146">
        <v>20</v>
      </c>
      <c r="K326" s="146">
        <v>0.6</v>
      </c>
      <c r="L326" s="146">
        <v>1.64</v>
      </c>
      <c r="M326" s="146">
        <f t="shared" si="16"/>
        <v>12</v>
      </c>
      <c r="N326" s="146">
        <f t="shared" si="18"/>
        <v>1184</v>
      </c>
    </row>
    <row r="327" spans="1:14">
      <c r="A327" s="146">
        <f t="shared" si="17"/>
        <v>2.7166666666666597</v>
      </c>
      <c r="B327" s="144">
        <v>44733</v>
      </c>
      <c r="C327" s="145">
        <v>0.55407407407407405</v>
      </c>
      <c r="D327" s="146">
        <v>162.5</v>
      </c>
      <c r="E327" s="146">
        <v>0</v>
      </c>
      <c r="F327" s="146">
        <v>33.700000000000003</v>
      </c>
      <c r="G327" s="146">
        <v>19.8</v>
      </c>
      <c r="H327" s="146">
        <v>20.100000000000001</v>
      </c>
      <c r="I327" s="146">
        <v>20.5</v>
      </c>
      <c r="J327" s="146">
        <v>20</v>
      </c>
      <c r="K327" s="146">
        <v>0.6</v>
      </c>
      <c r="L327" s="146">
        <v>1.64</v>
      </c>
      <c r="M327" s="146">
        <f t="shared" si="16"/>
        <v>12</v>
      </c>
      <c r="N327" s="146">
        <f t="shared" si="18"/>
        <v>1190</v>
      </c>
    </row>
    <row r="328" spans="1:14">
      <c r="A328" s="146">
        <f t="shared" si="17"/>
        <v>2.724999999999993</v>
      </c>
      <c r="B328" s="144">
        <v>44733</v>
      </c>
      <c r="C328" s="145">
        <v>0.55442129629629633</v>
      </c>
      <c r="D328" s="146">
        <v>162.5</v>
      </c>
      <c r="E328" s="146">
        <v>0</v>
      </c>
      <c r="F328" s="146">
        <v>33.700000000000003</v>
      </c>
      <c r="G328" s="146">
        <v>19.7</v>
      </c>
      <c r="H328" s="146">
        <v>20.100000000000001</v>
      </c>
      <c r="I328" s="146">
        <v>20.6</v>
      </c>
      <c r="J328" s="146">
        <v>20</v>
      </c>
      <c r="K328" s="146">
        <v>0.6</v>
      </c>
      <c r="L328" s="146">
        <v>1.641</v>
      </c>
      <c r="M328" s="146">
        <f t="shared" si="16"/>
        <v>12</v>
      </c>
      <c r="N328" s="146">
        <f t="shared" si="18"/>
        <v>1196</v>
      </c>
    </row>
    <row r="329" spans="1:14">
      <c r="A329" s="146">
        <f t="shared" si="17"/>
        <v>2.7333333333333263</v>
      </c>
      <c r="B329" s="144">
        <v>44733</v>
      </c>
      <c r="C329" s="145">
        <v>0.55476851851851849</v>
      </c>
      <c r="D329" s="146">
        <v>161.80000000000001</v>
      </c>
      <c r="E329" s="146">
        <v>0</v>
      </c>
      <c r="F329" s="146">
        <v>33.700000000000003</v>
      </c>
      <c r="G329" s="146">
        <v>19.8</v>
      </c>
      <c r="H329" s="146">
        <v>20</v>
      </c>
      <c r="I329" s="146">
        <v>20.6</v>
      </c>
      <c r="J329" s="146">
        <v>20</v>
      </c>
      <c r="K329" s="146">
        <v>0.6</v>
      </c>
      <c r="L329" s="146">
        <v>1.641</v>
      </c>
      <c r="M329" s="146">
        <f t="shared" si="16"/>
        <v>12</v>
      </c>
      <c r="N329" s="146">
        <f t="shared" si="18"/>
        <v>1202</v>
      </c>
    </row>
    <row r="330" spans="1:14">
      <c r="A330" s="146">
        <f t="shared" si="17"/>
        <v>2.7416666666666596</v>
      </c>
      <c r="B330" s="144">
        <v>44733</v>
      </c>
      <c r="C330" s="145">
        <v>0.55511574074074077</v>
      </c>
      <c r="D330" s="146">
        <v>161.80000000000001</v>
      </c>
      <c r="E330" s="146">
        <v>0</v>
      </c>
      <c r="F330" s="146">
        <v>34.299999999999997</v>
      </c>
      <c r="G330" s="146">
        <v>19.8</v>
      </c>
      <c r="H330" s="146">
        <v>19.899999999999999</v>
      </c>
      <c r="I330" s="146">
        <v>20.6</v>
      </c>
      <c r="J330" s="146">
        <v>20</v>
      </c>
      <c r="K330" s="146">
        <v>0.6</v>
      </c>
      <c r="L330" s="146">
        <v>1.6419999999999999</v>
      </c>
      <c r="M330" s="146">
        <f t="shared" si="16"/>
        <v>12</v>
      </c>
      <c r="N330" s="146">
        <f t="shared" si="18"/>
        <v>1208</v>
      </c>
    </row>
    <row r="331" spans="1:14">
      <c r="A331" s="146">
        <f t="shared" si="17"/>
        <v>2.7499999999999929</v>
      </c>
      <c r="B331" s="144">
        <v>44733</v>
      </c>
      <c r="C331" s="145">
        <v>0.55546296296296294</v>
      </c>
      <c r="D331" s="146">
        <v>161.19999999999999</v>
      </c>
      <c r="E331" s="146">
        <v>0</v>
      </c>
      <c r="F331" s="146">
        <v>34.299999999999997</v>
      </c>
      <c r="G331" s="146">
        <v>19.899999999999999</v>
      </c>
      <c r="H331" s="146">
        <v>20</v>
      </c>
      <c r="I331" s="146">
        <v>20.6</v>
      </c>
      <c r="J331" s="146">
        <v>20</v>
      </c>
      <c r="K331" s="146">
        <v>0.6</v>
      </c>
      <c r="L331" s="146">
        <v>1.6419999999999999</v>
      </c>
      <c r="M331" s="146">
        <f t="shared" si="16"/>
        <v>12</v>
      </c>
      <c r="N331" s="146">
        <f t="shared" si="18"/>
        <v>1214</v>
      </c>
    </row>
    <row r="332" spans="1:14">
      <c r="A332" s="146">
        <f t="shared" si="17"/>
        <v>2.7583333333333262</v>
      </c>
      <c r="B332" s="144">
        <v>44733</v>
      </c>
      <c r="C332" s="145">
        <v>0.55581018518518521</v>
      </c>
      <c r="D332" s="146">
        <v>161.80000000000001</v>
      </c>
      <c r="E332" s="146">
        <v>0</v>
      </c>
      <c r="F332" s="146">
        <v>34.299999999999997</v>
      </c>
      <c r="G332" s="146">
        <v>19.899999999999999</v>
      </c>
      <c r="H332" s="146">
        <v>20.100000000000001</v>
      </c>
      <c r="I332" s="146">
        <v>20.6</v>
      </c>
      <c r="J332" s="146">
        <v>20</v>
      </c>
      <c r="K332" s="146">
        <v>0.6</v>
      </c>
      <c r="L332" s="146">
        <v>1.643</v>
      </c>
      <c r="M332" s="146">
        <f t="shared" si="16"/>
        <v>12</v>
      </c>
      <c r="N332" s="146">
        <f t="shared" si="18"/>
        <v>1220</v>
      </c>
    </row>
    <row r="333" spans="1:14">
      <c r="A333" s="146">
        <f t="shared" si="17"/>
        <v>2.7666666666666595</v>
      </c>
      <c r="B333" s="144">
        <v>44733</v>
      </c>
      <c r="C333" s="145">
        <v>0.55615740740740738</v>
      </c>
      <c r="D333" s="146">
        <v>161.19999999999999</v>
      </c>
      <c r="E333" s="146">
        <v>0</v>
      </c>
      <c r="F333" s="146">
        <v>35</v>
      </c>
      <c r="G333" s="146">
        <v>19.8</v>
      </c>
      <c r="H333" s="146">
        <v>19.899999999999999</v>
      </c>
      <c r="I333" s="146">
        <v>20.7</v>
      </c>
      <c r="J333" s="146">
        <v>20</v>
      </c>
      <c r="K333" s="146">
        <v>0.6</v>
      </c>
      <c r="L333" s="146">
        <v>1.643</v>
      </c>
      <c r="M333" s="146">
        <f t="shared" si="16"/>
        <v>12</v>
      </c>
      <c r="N333" s="146">
        <f t="shared" si="18"/>
        <v>1226</v>
      </c>
    </row>
    <row r="334" spans="1:14">
      <c r="A334" s="146">
        <f t="shared" si="17"/>
        <v>2.7749999999999928</v>
      </c>
      <c r="B334" s="144">
        <v>44733</v>
      </c>
      <c r="C334" s="145">
        <v>0.55650462962962965</v>
      </c>
      <c r="D334" s="146">
        <v>161.19999999999999</v>
      </c>
      <c r="E334" s="146">
        <v>0</v>
      </c>
      <c r="F334" s="146">
        <v>35</v>
      </c>
      <c r="G334" s="146">
        <v>19.8</v>
      </c>
      <c r="H334" s="146">
        <v>20</v>
      </c>
      <c r="I334" s="146">
        <v>20.6</v>
      </c>
      <c r="J334" s="146">
        <v>20</v>
      </c>
      <c r="K334" s="146">
        <v>0.6</v>
      </c>
      <c r="L334" s="146">
        <v>1.6439999999999999</v>
      </c>
      <c r="M334" s="146">
        <f t="shared" si="16"/>
        <v>12</v>
      </c>
      <c r="N334" s="146">
        <f t="shared" si="18"/>
        <v>1232</v>
      </c>
    </row>
    <row r="335" spans="1:14">
      <c r="A335" s="146">
        <f t="shared" si="17"/>
        <v>2.7833333333333261</v>
      </c>
      <c r="B335" s="144">
        <v>44733</v>
      </c>
      <c r="C335" s="145">
        <v>0.55685185185185182</v>
      </c>
      <c r="D335" s="146">
        <v>160.5</v>
      </c>
      <c r="E335" s="146">
        <v>0</v>
      </c>
      <c r="F335" s="146">
        <v>35</v>
      </c>
      <c r="G335" s="146">
        <v>19.7</v>
      </c>
      <c r="H335" s="146">
        <v>20.100000000000001</v>
      </c>
      <c r="I335" s="146">
        <v>20.7</v>
      </c>
      <c r="J335" s="146">
        <v>20</v>
      </c>
      <c r="K335" s="146">
        <v>0.6</v>
      </c>
      <c r="L335" s="146">
        <v>1.6439999999999999</v>
      </c>
      <c r="M335" s="146">
        <f t="shared" si="16"/>
        <v>12</v>
      </c>
      <c r="N335" s="146">
        <f t="shared" si="18"/>
        <v>1238</v>
      </c>
    </row>
    <row r="336" spans="1:14">
      <c r="A336" s="146">
        <f t="shared" si="17"/>
        <v>2.7916666666666594</v>
      </c>
      <c r="B336" s="144">
        <v>44733</v>
      </c>
      <c r="C336" s="145">
        <v>0.5571990740740741</v>
      </c>
      <c r="D336" s="146">
        <v>160.5</v>
      </c>
      <c r="E336" s="146">
        <v>0</v>
      </c>
      <c r="F336" s="146">
        <v>35.6</v>
      </c>
      <c r="G336" s="146">
        <v>19.8</v>
      </c>
      <c r="H336" s="146">
        <v>20</v>
      </c>
      <c r="I336" s="146">
        <v>20.7</v>
      </c>
      <c r="J336" s="146">
        <v>20</v>
      </c>
      <c r="K336" s="146">
        <v>0.6</v>
      </c>
      <c r="L336" s="146">
        <v>1.645</v>
      </c>
      <c r="M336" s="146">
        <f t="shared" si="16"/>
        <v>12</v>
      </c>
      <c r="N336" s="146">
        <f t="shared" si="18"/>
        <v>1244</v>
      </c>
    </row>
    <row r="337" spans="1:14">
      <c r="A337" s="146">
        <f t="shared" si="17"/>
        <v>2.7999999999999927</v>
      </c>
      <c r="B337" s="144">
        <v>44733</v>
      </c>
      <c r="C337" s="145">
        <v>0.55755787037037041</v>
      </c>
      <c r="D337" s="146">
        <v>160.5</v>
      </c>
      <c r="E337" s="146">
        <v>0</v>
      </c>
      <c r="F337" s="146">
        <v>35.6</v>
      </c>
      <c r="G337" s="146">
        <v>19.8</v>
      </c>
      <c r="H337" s="146">
        <v>20.100000000000001</v>
      </c>
      <c r="I337" s="146">
        <v>20.5</v>
      </c>
      <c r="J337" s="146">
        <v>20</v>
      </c>
      <c r="K337" s="146">
        <v>0.6</v>
      </c>
      <c r="L337" s="146">
        <v>1.645</v>
      </c>
      <c r="M337" s="146">
        <f t="shared" si="16"/>
        <v>12</v>
      </c>
      <c r="N337" s="146">
        <f t="shared" si="18"/>
        <v>1250</v>
      </c>
    </row>
    <row r="338" spans="1:14">
      <c r="A338" s="146">
        <f t="shared" si="17"/>
        <v>2.808333333333326</v>
      </c>
      <c r="B338" s="144">
        <v>44733</v>
      </c>
      <c r="C338" s="145">
        <v>0.55790509259259258</v>
      </c>
      <c r="D338" s="146">
        <v>159.80000000000001</v>
      </c>
      <c r="E338" s="146">
        <v>0</v>
      </c>
      <c r="F338" s="146">
        <v>35.6</v>
      </c>
      <c r="G338" s="146">
        <v>20</v>
      </c>
      <c r="H338" s="146">
        <v>20</v>
      </c>
      <c r="I338" s="146">
        <v>20.6</v>
      </c>
      <c r="J338" s="146">
        <v>20</v>
      </c>
      <c r="K338" s="146">
        <v>0.6</v>
      </c>
      <c r="L338" s="146">
        <v>1.6459999999999999</v>
      </c>
      <c r="M338" s="146">
        <f t="shared" si="16"/>
        <v>12</v>
      </c>
      <c r="N338" s="146">
        <f t="shared" si="18"/>
        <v>1256</v>
      </c>
    </row>
    <row r="339" spans="1:14">
      <c r="A339" s="146">
        <f t="shared" si="17"/>
        <v>2.8166666666666593</v>
      </c>
      <c r="B339" s="144">
        <v>44733</v>
      </c>
      <c r="C339" s="145">
        <v>0.55825231481481474</v>
      </c>
      <c r="D339" s="146">
        <v>159.80000000000001</v>
      </c>
      <c r="E339" s="146">
        <v>0</v>
      </c>
      <c r="F339" s="146">
        <v>35.6</v>
      </c>
      <c r="G339" s="146">
        <v>19.899999999999999</v>
      </c>
      <c r="H339" s="146">
        <v>20</v>
      </c>
      <c r="I339" s="146">
        <v>20.7</v>
      </c>
      <c r="J339" s="146">
        <v>20</v>
      </c>
      <c r="K339" s="146">
        <v>0.6</v>
      </c>
      <c r="L339" s="146">
        <v>1.6459999999999999</v>
      </c>
      <c r="M339" s="146">
        <f t="shared" si="16"/>
        <v>12</v>
      </c>
      <c r="N339" s="146">
        <f t="shared" si="18"/>
        <v>1262</v>
      </c>
    </row>
    <row r="340" spans="1:14">
      <c r="A340" s="146">
        <f t="shared" si="17"/>
        <v>2.8249999999999926</v>
      </c>
      <c r="B340" s="144">
        <v>44733</v>
      </c>
      <c r="C340" s="145">
        <v>0.55859953703703702</v>
      </c>
      <c r="D340" s="146">
        <v>159.80000000000001</v>
      </c>
      <c r="E340" s="146">
        <v>0</v>
      </c>
      <c r="F340" s="146">
        <v>36.200000000000003</v>
      </c>
      <c r="G340" s="146">
        <v>19.899999999999999</v>
      </c>
      <c r="H340" s="146">
        <v>19.899999999999999</v>
      </c>
      <c r="I340" s="146">
        <v>20.5</v>
      </c>
      <c r="J340" s="146">
        <v>20</v>
      </c>
      <c r="K340" s="146">
        <v>0.6</v>
      </c>
      <c r="L340" s="146">
        <v>1.647</v>
      </c>
      <c r="M340" s="146">
        <f t="shared" si="16"/>
        <v>12</v>
      </c>
      <c r="N340" s="146">
        <f t="shared" si="18"/>
        <v>1268</v>
      </c>
    </row>
    <row r="341" spans="1:14">
      <c r="A341" s="146">
        <f t="shared" si="17"/>
        <v>2.8333333333333259</v>
      </c>
      <c r="B341" s="144">
        <v>44733</v>
      </c>
      <c r="C341" s="145">
        <v>0.5589467592592593</v>
      </c>
      <c r="D341" s="146">
        <v>159.80000000000001</v>
      </c>
      <c r="E341" s="146">
        <v>0</v>
      </c>
      <c r="F341" s="146">
        <v>36.200000000000003</v>
      </c>
      <c r="G341" s="146">
        <v>19.7</v>
      </c>
      <c r="H341" s="146">
        <v>20</v>
      </c>
      <c r="I341" s="146">
        <v>20.5</v>
      </c>
      <c r="J341" s="146">
        <v>20</v>
      </c>
      <c r="K341" s="146">
        <v>0.6</v>
      </c>
      <c r="L341" s="146">
        <v>1.647</v>
      </c>
      <c r="M341" s="146">
        <f t="shared" si="16"/>
        <v>12</v>
      </c>
      <c r="N341" s="146">
        <f t="shared" si="18"/>
        <v>1274</v>
      </c>
    </row>
    <row r="342" spans="1:14">
      <c r="A342" s="146">
        <f t="shared" si="17"/>
        <v>2.8416666666666592</v>
      </c>
      <c r="B342" s="144">
        <v>44733</v>
      </c>
      <c r="C342" s="145">
        <v>0.55929398148148146</v>
      </c>
      <c r="D342" s="146">
        <v>159.1</v>
      </c>
      <c r="E342" s="146">
        <v>0</v>
      </c>
      <c r="F342" s="146">
        <v>36.200000000000003</v>
      </c>
      <c r="G342" s="146">
        <v>19.8</v>
      </c>
      <c r="H342" s="146">
        <v>20.2</v>
      </c>
      <c r="I342" s="146">
        <v>20.7</v>
      </c>
      <c r="J342" s="146">
        <v>20</v>
      </c>
      <c r="K342" s="146">
        <v>0.6</v>
      </c>
      <c r="L342" s="146">
        <v>1.6479999999999999</v>
      </c>
      <c r="M342" s="146">
        <f t="shared" si="16"/>
        <v>12</v>
      </c>
      <c r="N342" s="146">
        <f t="shared" si="18"/>
        <v>1280</v>
      </c>
    </row>
    <row r="343" spans="1:14">
      <c r="A343" s="146">
        <f t="shared" si="17"/>
        <v>2.8499999999999925</v>
      </c>
      <c r="B343" s="144">
        <v>44733</v>
      </c>
      <c r="C343" s="145">
        <v>0.55964120370370374</v>
      </c>
      <c r="D343" s="146">
        <v>159.1</v>
      </c>
      <c r="E343" s="146">
        <v>0</v>
      </c>
      <c r="F343" s="146">
        <v>36.9</v>
      </c>
      <c r="G343" s="146">
        <v>19.8</v>
      </c>
      <c r="H343" s="146">
        <v>20.100000000000001</v>
      </c>
      <c r="I343" s="146">
        <v>20.6</v>
      </c>
      <c r="J343" s="146">
        <v>20</v>
      </c>
      <c r="K343" s="146">
        <v>0.6</v>
      </c>
      <c r="L343" s="146">
        <v>1.6479999999999999</v>
      </c>
      <c r="M343" s="146">
        <f t="shared" si="16"/>
        <v>12</v>
      </c>
      <c r="N343" s="146">
        <f t="shared" si="18"/>
        <v>1286</v>
      </c>
    </row>
    <row r="344" spans="1:14">
      <c r="A344" s="146">
        <f t="shared" si="17"/>
        <v>2.8583333333333258</v>
      </c>
      <c r="B344" s="144">
        <v>44733</v>
      </c>
      <c r="C344" s="145">
        <v>0.5599884259259259</v>
      </c>
      <c r="D344" s="146">
        <v>159.1</v>
      </c>
      <c r="E344" s="146">
        <v>0</v>
      </c>
      <c r="F344" s="146">
        <v>36.9</v>
      </c>
      <c r="G344" s="146">
        <v>19.8</v>
      </c>
      <c r="H344" s="146">
        <v>20.100000000000001</v>
      </c>
      <c r="I344" s="146">
        <v>20.6</v>
      </c>
      <c r="J344" s="146">
        <v>20</v>
      </c>
      <c r="K344" s="146">
        <v>0.6</v>
      </c>
      <c r="L344" s="146">
        <v>1.649</v>
      </c>
      <c r="M344" s="146">
        <f t="shared" si="16"/>
        <v>12</v>
      </c>
      <c r="N344" s="146">
        <f t="shared" si="18"/>
        <v>1292</v>
      </c>
    </row>
    <row r="345" spans="1:14">
      <c r="A345" s="146">
        <f t="shared" si="17"/>
        <v>2.8666666666666591</v>
      </c>
      <c r="B345" s="144">
        <v>44733</v>
      </c>
      <c r="C345" s="145">
        <v>0.56033564814814818</v>
      </c>
      <c r="D345" s="146">
        <v>158.5</v>
      </c>
      <c r="E345" s="146">
        <v>0</v>
      </c>
      <c r="F345" s="146">
        <v>36.9</v>
      </c>
      <c r="G345" s="146">
        <v>19.899999999999999</v>
      </c>
      <c r="H345" s="146">
        <v>20</v>
      </c>
      <c r="I345" s="146">
        <v>20.6</v>
      </c>
      <c r="J345" s="146">
        <v>20</v>
      </c>
      <c r="K345" s="146">
        <v>0.6</v>
      </c>
      <c r="L345" s="146">
        <v>1.649</v>
      </c>
      <c r="M345" s="146">
        <f t="shared" si="16"/>
        <v>12</v>
      </c>
      <c r="N345" s="146">
        <f t="shared" si="18"/>
        <v>1298</v>
      </c>
    </row>
    <row r="346" spans="1:14">
      <c r="A346" s="146">
        <f t="shared" si="17"/>
        <v>2.8749999999999925</v>
      </c>
      <c r="B346" s="144">
        <v>44733</v>
      </c>
      <c r="C346" s="145">
        <v>0.56068287037037035</v>
      </c>
      <c r="D346" s="146">
        <v>158.5</v>
      </c>
      <c r="E346" s="146">
        <v>0</v>
      </c>
      <c r="F346" s="146">
        <v>36.9</v>
      </c>
      <c r="G346" s="146">
        <v>19.899999999999999</v>
      </c>
      <c r="H346" s="146">
        <v>19.899999999999999</v>
      </c>
      <c r="I346" s="146">
        <v>20.6</v>
      </c>
      <c r="J346" s="146">
        <v>20</v>
      </c>
      <c r="K346" s="146">
        <v>0.6</v>
      </c>
      <c r="L346" s="146">
        <v>1.65</v>
      </c>
      <c r="M346" s="146">
        <f t="shared" si="16"/>
        <v>12</v>
      </c>
      <c r="N346" s="146">
        <f t="shared" si="18"/>
        <v>1304</v>
      </c>
    </row>
    <row r="347" spans="1:14">
      <c r="A347" s="146">
        <f t="shared" si="17"/>
        <v>2.8833333333333258</v>
      </c>
      <c r="B347" s="144">
        <v>44733</v>
      </c>
      <c r="C347" s="145">
        <v>0.56103009259259262</v>
      </c>
      <c r="D347" s="146">
        <v>158.5</v>
      </c>
      <c r="E347" s="146">
        <v>0</v>
      </c>
      <c r="F347" s="146">
        <v>37.5</v>
      </c>
      <c r="G347" s="146">
        <v>19.899999999999999</v>
      </c>
      <c r="H347" s="146">
        <v>20</v>
      </c>
      <c r="I347" s="146">
        <v>20.6</v>
      </c>
      <c r="J347" s="146">
        <v>20</v>
      </c>
      <c r="K347" s="146">
        <v>0.6</v>
      </c>
      <c r="L347" s="146">
        <v>1.65</v>
      </c>
      <c r="M347" s="146">
        <f t="shared" si="16"/>
        <v>12</v>
      </c>
      <c r="N347" s="146">
        <f t="shared" si="18"/>
        <v>1310</v>
      </c>
    </row>
    <row r="348" spans="1:14">
      <c r="A348" s="146">
        <f t="shared" si="17"/>
        <v>2.8916666666666591</v>
      </c>
      <c r="B348" s="144">
        <v>44733</v>
      </c>
      <c r="C348" s="145">
        <v>0.56137731481481479</v>
      </c>
      <c r="D348" s="146">
        <v>157.80000000000001</v>
      </c>
      <c r="E348" s="146">
        <v>0</v>
      </c>
      <c r="F348" s="146">
        <v>37.5</v>
      </c>
      <c r="G348" s="146">
        <v>19.7</v>
      </c>
      <c r="H348" s="146">
        <v>20.100000000000001</v>
      </c>
      <c r="I348" s="146">
        <v>20.6</v>
      </c>
      <c r="J348" s="146">
        <v>20</v>
      </c>
      <c r="K348" s="146">
        <v>0.6</v>
      </c>
      <c r="L348" s="146">
        <v>1.651</v>
      </c>
      <c r="M348" s="146">
        <f t="shared" si="16"/>
        <v>12</v>
      </c>
      <c r="N348" s="146">
        <f t="shared" si="18"/>
        <v>1316</v>
      </c>
    </row>
    <row r="349" spans="1:14">
      <c r="A349" s="146">
        <f t="shared" si="17"/>
        <v>2.8999999999999924</v>
      </c>
      <c r="B349" s="144">
        <v>44733</v>
      </c>
      <c r="C349" s="145">
        <v>0.56172453703703706</v>
      </c>
      <c r="D349" s="146">
        <v>157.80000000000001</v>
      </c>
      <c r="E349" s="146">
        <v>0</v>
      </c>
      <c r="F349" s="146">
        <v>37.5</v>
      </c>
      <c r="G349" s="146">
        <v>19.8</v>
      </c>
      <c r="H349" s="146">
        <v>19.899999999999999</v>
      </c>
      <c r="I349" s="146">
        <v>20.7</v>
      </c>
      <c r="J349" s="146">
        <v>20</v>
      </c>
      <c r="K349" s="146">
        <v>0.6</v>
      </c>
      <c r="L349" s="146">
        <v>1.651</v>
      </c>
      <c r="M349" s="146">
        <f t="shared" si="16"/>
        <v>12</v>
      </c>
      <c r="N349" s="146">
        <f t="shared" si="18"/>
        <v>1322</v>
      </c>
    </row>
    <row r="350" spans="1:14">
      <c r="A350" s="146">
        <f t="shared" si="17"/>
        <v>2.9083333333333257</v>
      </c>
      <c r="B350" s="144">
        <v>44733</v>
      </c>
      <c r="C350" s="145">
        <v>0.56207175925925923</v>
      </c>
      <c r="D350" s="146">
        <v>157.80000000000001</v>
      </c>
      <c r="E350" s="146">
        <v>0</v>
      </c>
      <c r="F350" s="146">
        <v>37.5</v>
      </c>
      <c r="G350" s="146">
        <v>19.7</v>
      </c>
      <c r="H350" s="146">
        <v>20.100000000000001</v>
      </c>
      <c r="I350" s="146">
        <v>20.6</v>
      </c>
      <c r="J350" s="146">
        <v>20</v>
      </c>
      <c r="K350" s="146">
        <v>0.6</v>
      </c>
      <c r="L350" s="146">
        <v>1.6519999999999999</v>
      </c>
      <c r="M350" s="146">
        <f t="shared" si="16"/>
        <v>12</v>
      </c>
      <c r="N350" s="146">
        <f t="shared" si="18"/>
        <v>1328</v>
      </c>
    </row>
    <row r="351" spans="1:14">
      <c r="A351" s="146">
        <f t="shared" si="17"/>
        <v>2.916666666666659</v>
      </c>
      <c r="B351" s="144">
        <v>44733</v>
      </c>
      <c r="C351" s="145">
        <v>0.56241898148148151</v>
      </c>
      <c r="D351" s="146">
        <v>157.1</v>
      </c>
      <c r="E351" s="146">
        <v>0</v>
      </c>
      <c r="F351" s="146">
        <v>38.200000000000003</v>
      </c>
      <c r="G351" s="146">
        <v>19.8</v>
      </c>
      <c r="H351" s="146">
        <v>20.100000000000001</v>
      </c>
      <c r="I351" s="146">
        <v>20.6</v>
      </c>
      <c r="J351" s="146">
        <v>20</v>
      </c>
      <c r="K351" s="146">
        <v>0.6</v>
      </c>
      <c r="L351" s="146">
        <v>1.6519999999999999</v>
      </c>
      <c r="M351" s="146">
        <f t="shared" si="16"/>
        <v>12</v>
      </c>
      <c r="N351" s="146">
        <f t="shared" si="18"/>
        <v>1334</v>
      </c>
    </row>
    <row r="352" spans="1:14">
      <c r="A352" s="146">
        <f t="shared" si="17"/>
        <v>2.9249999999999923</v>
      </c>
      <c r="B352" s="144">
        <v>44733</v>
      </c>
      <c r="C352" s="145">
        <v>0.56276620370370367</v>
      </c>
      <c r="D352" s="146">
        <v>157.1</v>
      </c>
      <c r="E352" s="146">
        <v>0</v>
      </c>
      <c r="F352" s="146">
        <v>38.200000000000003</v>
      </c>
      <c r="G352" s="146">
        <v>19.899999999999999</v>
      </c>
      <c r="H352" s="146">
        <v>19.899999999999999</v>
      </c>
      <c r="I352" s="146">
        <v>20.7</v>
      </c>
      <c r="J352" s="146">
        <v>20</v>
      </c>
      <c r="K352" s="146">
        <v>0.6</v>
      </c>
      <c r="L352" s="146">
        <v>1.653</v>
      </c>
      <c r="M352" s="146">
        <f t="shared" si="16"/>
        <v>12</v>
      </c>
      <c r="N352" s="146">
        <f t="shared" si="18"/>
        <v>1340</v>
      </c>
    </row>
    <row r="353" spans="1:14">
      <c r="A353" s="146">
        <f t="shared" si="17"/>
        <v>2.9333333333333256</v>
      </c>
      <c r="B353" s="144">
        <v>44733</v>
      </c>
      <c r="C353" s="145">
        <v>0.56311342592592595</v>
      </c>
      <c r="D353" s="146">
        <v>157.1</v>
      </c>
      <c r="E353" s="146">
        <v>0</v>
      </c>
      <c r="F353" s="146">
        <v>38.200000000000003</v>
      </c>
      <c r="G353" s="146">
        <v>19.899999999999999</v>
      </c>
      <c r="H353" s="146">
        <v>20.100000000000001</v>
      </c>
      <c r="I353" s="146">
        <v>20.7</v>
      </c>
      <c r="J353" s="146">
        <v>20</v>
      </c>
      <c r="K353" s="146">
        <v>0.7</v>
      </c>
      <c r="L353" s="146">
        <v>1.653</v>
      </c>
      <c r="M353" s="146">
        <f t="shared" si="16"/>
        <v>14</v>
      </c>
      <c r="N353" s="146">
        <f t="shared" si="18"/>
        <v>1347</v>
      </c>
    </row>
    <row r="354" spans="1:14">
      <c r="A354" s="146">
        <f t="shared" si="17"/>
        <v>2.9416666666666589</v>
      </c>
      <c r="B354" s="144">
        <v>44733</v>
      </c>
      <c r="C354" s="145">
        <v>0.56346064814814811</v>
      </c>
      <c r="D354" s="146">
        <v>157.1</v>
      </c>
      <c r="E354" s="146">
        <v>0</v>
      </c>
      <c r="F354" s="146">
        <v>38.799999999999997</v>
      </c>
      <c r="G354" s="146">
        <v>19.8</v>
      </c>
      <c r="H354" s="146">
        <v>20.2</v>
      </c>
      <c r="I354" s="146">
        <v>20.6</v>
      </c>
      <c r="J354" s="146">
        <v>20</v>
      </c>
      <c r="K354" s="146">
        <v>0.7</v>
      </c>
      <c r="L354" s="146">
        <v>1.6539999999999999</v>
      </c>
      <c r="M354" s="146">
        <f t="shared" si="16"/>
        <v>14</v>
      </c>
      <c r="N354" s="146">
        <f t="shared" si="18"/>
        <v>1354</v>
      </c>
    </row>
    <row r="355" spans="1:14">
      <c r="A355" s="146">
        <f t="shared" si="17"/>
        <v>2.9499999999999922</v>
      </c>
      <c r="B355" s="144">
        <v>44733</v>
      </c>
      <c r="C355" s="145">
        <v>0.56380787037037039</v>
      </c>
      <c r="D355" s="146">
        <v>156.4</v>
      </c>
      <c r="E355" s="146">
        <v>0</v>
      </c>
      <c r="F355" s="146">
        <v>38.799999999999997</v>
      </c>
      <c r="G355" s="146">
        <v>19.8</v>
      </c>
      <c r="H355" s="146">
        <v>20</v>
      </c>
      <c r="I355" s="146">
        <v>20.6</v>
      </c>
      <c r="J355" s="146">
        <v>20</v>
      </c>
      <c r="K355" s="146">
        <v>0.7</v>
      </c>
      <c r="L355" s="146">
        <v>1.6539999999999999</v>
      </c>
      <c r="M355" s="146">
        <f t="shared" si="16"/>
        <v>14</v>
      </c>
      <c r="N355" s="146">
        <f t="shared" si="18"/>
        <v>1361</v>
      </c>
    </row>
    <row r="356" spans="1:14">
      <c r="A356" s="146">
        <f t="shared" si="17"/>
        <v>2.9583333333333255</v>
      </c>
      <c r="B356" s="144">
        <v>44733</v>
      </c>
      <c r="C356" s="145">
        <v>0.56415509259259256</v>
      </c>
      <c r="D356" s="146">
        <v>156.4</v>
      </c>
      <c r="E356" s="146">
        <v>0</v>
      </c>
      <c r="F356" s="146">
        <v>38.799999999999997</v>
      </c>
      <c r="G356" s="146">
        <v>19.899999999999999</v>
      </c>
      <c r="H356" s="146">
        <v>20.100000000000001</v>
      </c>
      <c r="I356" s="146">
        <v>20.7</v>
      </c>
      <c r="J356" s="146">
        <v>20</v>
      </c>
      <c r="K356" s="146">
        <v>0.7</v>
      </c>
      <c r="L356" s="146">
        <v>1.655</v>
      </c>
      <c r="M356" s="146">
        <f t="shared" si="16"/>
        <v>14</v>
      </c>
      <c r="N356" s="146">
        <f t="shared" si="18"/>
        <v>1368</v>
      </c>
    </row>
    <row r="357" spans="1:14">
      <c r="A357" s="146">
        <f t="shared" si="17"/>
        <v>2.9666666666666588</v>
      </c>
      <c r="B357" s="144">
        <v>44733</v>
      </c>
      <c r="C357" s="145">
        <v>0.56450231481481483</v>
      </c>
      <c r="D357" s="146">
        <v>156.4</v>
      </c>
      <c r="E357" s="146">
        <v>0</v>
      </c>
      <c r="F357" s="146">
        <v>39.4</v>
      </c>
      <c r="G357" s="146">
        <v>19.899999999999999</v>
      </c>
      <c r="H357" s="146">
        <v>20</v>
      </c>
      <c r="I357" s="146">
        <v>20.7</v>
      </c>
      <c r="J357" s="146">
        <v>20</v>
      </c>
      <c r="K357" s="146">
        <v>0.7</v>
      </c>
      <c r="L357" s="146">
        <v>1.655</v>
      </c>
      <c r="M357" s="146">
        <f t="shared" si="16"/>
        <v>14</v>
      </c>
      <c r="N357" s="146">
        <f t="shared" si="18"/>
        <v>1375</v>
      </c>
    </row>
    <row r="358" spans="1:14">
      <c r="A358" s="146">
        <f t="shared" si="17"/>
        <v>2.9749999999999921</v>
      </c>
      <c r="B358" s="144">
        <v>44733</v>
      </c>
      <c r="C358" s="145">
        <v>0.56484953703703711</v>
      </c>
      <c r="D358" s="146">
        <v>155.80000000000001</v>
      </c>
      <c r="E358" s="146">
        <v>0</v>
      </c>
      <c r="F358" s="146">
        <v>39.4</v>
      </c>
      <c r="G358" s="146">
        <v>19.8</v>
      </c>
      <c r="H358" s="146">
        <v>20</v>
      </c>
      <c r="I358" s="146">
        <v>20.6</v>
      </c>
      <c r="J358" s="146">
        <v>20</v>
      </c>
      <c r="K358" s="146">
        <v>0.7</v>
      </c>
      <c r="L358" s="146">
        <v>1.6559999999999999</v>
      </c>
      <c r="M358" s="146">
        <f t="shared" si="16"/>
        <v>14</v>
      </c>
      <c r="N358" s="146">
        <f t="shared" si="18"/>
        <v>1382</v>
      </c>
    </row>
    <row r="359" spans="1:14">
      <c r="A359" s="146">
        <f t="shared" si="17"/>
        <v>2.9833333333333254</v>
      </c>
      <c r="B359" s="144">
        <v>44733</v>
      </c>
      <c r="C359" s="145">
        <v>0.56519675925925927</v>
      </c>
      <c r="D359" s="146">
        <v>155.80000000000001</v>
      </c>
      <c r="E359" s="146">
        <v>0</v>
      </c>
      <c r="F359" s="146">
        <v>39.4</v>
      </c>
      <c r="G359" s="146">
        <v>19.8</v>
      </c>
      <c r="H359" s="146">
        <v>19.899999999999999</v>
      </c>
      <c r="I359" s="146">
        <v>20.7</v>
      </c>
      <c r="J359" s="146">
        <v>20</v>
      </c>
      <c r="K359" s="146">
        <v>0.7</v>
      </c>
      <c r="L359" s="146">
        <v>1.657</v>
      </c>
      <c r="M359" s="146">
        <f t="shared" si="16"/>
        <v>14</v>
      </c>
      <c r="N359" s="146">
        <f t="shared" si="18"/>
        <v>1389</v>
      </c>
    </row>
    <row r="360" spans="1:14">
      <c r="A360" s="146">
        <f t="shared" si="17"/>
        <v>2.9916666666666587</v>
      </c>
      <c r="B360" s="144">
        <v>44733</v>
      </c>
      <c r="C360" s="145">
        <v>0.56555555555555559</v>
      </c>
      <c r="D360" s="146">
        <v>155.1</v>
      </c>
      <c r="E360" s="146">
        <v>0</v>
      </c>
      <c r="F360" s="146">
        <v>39.4</v>
      </c>
      <c r="G360" s="146">
        <v>19.7</v>
      </c>
      <c r="H360" s="146">
        <v>20</v>
      </c>
      <c r="I360" s="146">
        <v>20.6</v>
      </c>
      <c r="J360" s="146">
        <v>20</v>
      </c>
      <c r="K360" s="146">
        <v>0.7</v>
      </c>
      <c r="L360" s="146">
        <v>1.657</v>
      </c>
      <c r="M360" s="146">
        <f t="shared" si="16"/>
        <v>14</v>
      </c>
      <c r="N360" s="146">
        <f t="shared" si="18"/>
        <v>1396</v>
      </c>
    </row>
    <row r="361" spans="1:14">
      <c r="A361" s="146">
        <f t="shared" si="17"/>
        <v>2.999999999999992</v>
      </c>
      <c r="B361" s="144">
        <v>44733</v>
      </c>
      <c r="C361" s="145">
        <v>0.56590277777777775</v>
      </c>
      <c r="D361" s="146">
        <v>155.1</v>
      </c>
      <c r="E361" s="146">
        <v>0</v>
      </c>
      <c r="F361" s="146">
        <v>40.1</v>
      </c>
      <c r="G361" s="146">
        <v>19.899999999999999</v>
      </c>
      <c r="H361" s="146">
        <v>20</v>
      </c>
      <c r="I361" s="146">
        <v>20.7</v>
      </c>
      <c r="J361" s="146">
        <v>20</v>
      </c>
      <c r="K361" s="146">
        <v>0.7</v>
      </c>
      <c r="L361" s="146">
        <v>1.6579999999999999</v>
      </c>
      <c r="M361" s="146">
        <f t="shared" si="16"/>
        <v>14</v>
      </c>
      <c r="N361" s="146">
        <f t="shared" si="18"/>
        <v>1403</v>
      </c>
    </row>
    <row r="362" spans="1:14">
      <c r="A362" s="146">
        <f t="shared" si="17"/>
        <v>3.0083333333333253</v>
      </c>
      <c r="B362" s="144">
        <v>44733</v>
      </c>
      <c r="C362" s="145">
        <v>0.56625000000000003</v>
      </c>
      <c r="D362" s="146">
        <v>155.1</v>
      </c>
      <c r="E362" s="146">
        <v>0</v>
      </c>
      <c r="F362" s="146">
        <v>40.1</v>
      </c>
      <c r="G362" s="146">
        <v>19.8</v>
      </c>
      <c r="H362" s="146">
        <v>20.100000000000001</v>
      </c>
      <c r="I362" s="146">
        <v>20.7</v>
      </c>
      <c r="J362" s="146">
        <v>20</v>
      </c>
      <c r="K362" s="146">
        <v>0.7</v>
      </c>
      <c r="L362" s="146">
        <v>1.6579999999999999</v>
      </c>
      <c r="M362" s="146">
        <f t="shared" si="16"/>
        <v>14</v>
      </c>
      <c r="N362" s="146">
        <f t="shared" si="18"/>
        <v>1410</v>
      </c>
    </row>
    <row r="363" spans="1:14">
      <c r="A363" s="146">
        <f t="shared" si="17"/>
        <v>3.0166666666666586</v>
      </c>
      <c r="B363" s="144">
        <v>44733</v>
      </c>
      <c r="C363" s="145">
        <v>0.5665972222222222</v>
      </c>
      <c r="D363" s="146">
        <v>155.1</v>
      </c>
      <c r="E363" s="146">
        <v>0</v>
      </c>
      <c r="F363" s="146">
        <v>40.1</v>
      </c>
      <c r="G363" s="146">
        <v>19.8</v>
      </c>
      <c r="H363" s="146">
        <v>20</v>
      </c>
      <c r="I363" s="146">
        <v>20.7</v>
      </c>
      <c r="J363" s="146">
        <v>20</v>
      </c>
      <c r="K363" s="146">
        <v>0.7</v>
      </c>
      <c r="L363" s="146">
        <v>1.659</v>
      </c>
      <c r="M363" s="146">
        <f t="shared" si="16"/>
        <v>14</v>
      </c>
      <c r="N363" s="146">
        <f t="shared" si="18"/>
        <v>1417</v>
      </c>
    </row>
    <row r="364" spans="1:14">
      <c r="A364" s="146">
        <f t="shared" si="17"/>
        <v>3.0249999999999919</v>
      </c>
      <c r="B364" s="144">
        <v>44733</v>
      </c>
      <c r="C364" s="145">
        <v>0.56694444444444447</v>
      </c>
      <c r="D364" s="146">
        <v>154.4</v>
      </c>
      <c r="E364" s="146">
        <v>0</v>
      </c>
      <c r="F364" s="146">
        <v>40.700000000000003</v>
      </c>
      <c r="G364" s="146">
        <v>20</v>
      </c>
      <c r="H364" s="146">
        <v>20.100000000000001</v>
      </c>
      <c r="I364" s="146">
        <v>20.7</v>
      </c>
      <c r="J364" s="146">
        <v>20</v>
      </c>
      <c r="K364" s="146">
        <v>0.7</v>
      </c>
      <c r="L364" s="146">
        <v>1.66</v>
      </c>
      <c r="M364" s="146">
        <f t="shared" si="16"/>
        <v>14</v>
      </c>
      <c r="N364" s="146">
        <f t="shared" si="18"/>
        <v>1424</v>
      </c>
    </row>
    <row r="365" spans="1:14">
      <c r="A365" s="146">
        <f t="shared" si="17"/>
        <v>3.0333333333333252</v>
      </c>
      <c r="B365" s="144">
        <v>44733</v>
      </c>
      <c r="C365" s="145">
        <v>0.56729166666666664</v>
      </c>
      <c r="D365" s="146">
        <v>154.4</v>
      </c>
      <c r="E365" s="146">
        <v>0</v>
      </c>
      <c r="F365" s="146">
        <v>40.700000000000003</v>
      </c>
      <c r="G365" s="146">
        <v>19.8</v>
      </c>
      <c r="H365" s="146">
        <v>20</v>
      </c>
      <c r="I365" s="146">
        <v>20.7</v>
      </c>
      <c r="J365" s="146">
        <v>20</v>
      </c>
      <c r="K365" s="146">
        <v>0.7</v>
      </c>
      <c r="L365" s="146">
        <v>1.66</v>
      </c>
      <c r="M365" s="146">
        <f t="shared" si="16"/>
        <v>14</v>
      </c>
      <c r="N365" s="146">
        <f t="shared" si="18"/>
        <v>1431</v>
      </c>
    </row>
    <row r="366" spans="1:14">
      <c r="A366" s="146">
        <f t="shared" si="17"/>
        <v>3.0416666666666585</v>
      </c>
      <c r="B366" s="144">
        <v>44733</v>
      </c>
      <c r="C366" s="145">
        <v>0.56763888888888892</v>
      </c>
      <c r="D366" s="146">
        <v>154.4</v>
      </c>
      <c r="E366" s="146">
        <v>0</v>
      </c>
      <c r="F366" s="146">
        <v>40.700000000000003</v>
      </c>
      <c r="G366" s="146">
        <v>19.899999999999999</v>
      </c>
      <c r="H366" s="146">
        <v>20</v>
      </c>
      <c r="I366" s="146">
        <v>20.5</v>
      </c>
      <c r="J366" s="146">
        <v>20</v>
      </c>
      <c r="K366" s="146">
        <v>0.7</v>
      </c>
      <c r="L366" s="146">
        <v>1.661</v>
      </c>
      <c r="M366" s="146">
        <f t="shared" si="16"/>
        <v>14</v>
      </c>
      <c r="N366" s="146">
        <f t="shared" si="18"/>
        <v>1438</v>
      </c>
    </row>
    <row r="367" spans="1:14">
      <c r="A367" s="146">
        <f t="shared" si="17"/>
        <v>3.0499999999999918</v>
      </c>
      <c r="B367" s="144">
        <v>44733</v>
      </c>
      <c r="C367" s="145">
        <v>0.56798611111111108</v>
      </c>
      <c r="D367" s="146">
        <v>153.69999999999999</v>
      </c>
      <c r="E367" s="146">
        <v>0</v>
      </c>
      <c r="F367" s="146">
        <v>41.3</v>
      </c>
      <c r="G367" s="146">
        <v>19.8</v>
      </c>
      <c r="H367" s="146">
        <v>20</v>
      </c>
      <c r="I367" s="146">
        <v>20.6</v>
      </c>
      <c r="J367" s="146">
        <v>20</v>
      </c>
      <c r="K367" s="146">
        <v>0.7</v>
      </c>
      <c r="L367" s="146">
        <v>1.661</v>
      </c>
      <c r="M367" s="146">
        <f t="shared" si="16"/>
        <v>14</v>
      </c>
      <c r="N367" s="146">
        <f t="shared" si="18"/>
        <v>1445</v>
      </c>
    </row>
    <row r="368" spans="1:14">
      <c r="A368" s="146">
        <f t="shared" si="17"/>
        <v>3.0583333333333251</v>
      </c>
      <c r="B368" s="144">
        <v>44733</v>
      </c>
      <c r="C368" s="145">
        <v>0.56833333333333336</v>
      </c>
      <c r="D368" s="146">
        <v>153.69999999999999</v>
      </c>
      <c r="E368" s="146">
        <v>0</v>
      </c>
      <c r="F368" s="146">
        <v>41.3</v>
      </c>
      <c r="G368" s="146">
        <v>19.899999999999999</v>
      </c>
      <c r="H368" s="146">
        <v>20.100000000000001</v>
      </c>
      <c r="I368" s="146">
        <v>20.7</v>
      </c>
      <c r="J368" s="146">
        <v>20</v>
      </c>
      <c r="K368" s="146">
        <v>0.7</v>
      </c>
      <c r="L368" s="146">
        <v>1.6619999999999999</v>
      </c>
      <c r="M368" s="146">
        <f t="shared" si="16"/>
        <v>14</v>
      </c>
      <c r="N368" s="146">
        <f t="shared" si="18"/>
        <v>1452</v>
      </c>
    </row>
    <row r="369" spans="1:14">
      <c r="A369" s="146">
        <f t="shared" si="17"/>
        <v>3.0666666666666584</v>
      </c>
      <c r="B369" s="144">
        <v>44733</v>
      </c>
      <c r="C369" s="145">
        <v>0.56868055555555552</v>
      </c>
      <c r="D369" s="146">
        <v>153.69999999999999</v>
      </c>
      <c r="E369" s="146">
        <v>0</v>
      </c>
      <c r="F369" s="146">
        <v>41.3</v>
      </c>
      <c r="G369" s="146">
        <v>19.8</v>
      </c>
      <c r="H369" s="146">
        <v>20.2</v>
      </c>
      <c r="I369" s="146">
        <v>20.7</v>
      </c>
      <c r="J369" s="146">
        <v>20</v>
      </c>
      <c r="K369" s="146">
        <v>0.7</v>
      </c>
      <c r="L369" s="146">
        <v>1.6619999999999999</v>
      </c>
      <c r="M369" s="146">
        <f t="shared" si="16"/>
        <v>14</v>
      </c>
      <c r="N369" s="146">
        <f t="shared" si="18"/>
        <v>1459</v>
      </c>
    </row>
    <row r="370" spans="1:14">
      <c r="A370" s="146">
        <f t="shared" si="17"/>
        <v>3.0749999999999917</v>
      </c>
      <c r="B370" s="144">
        <v>44733</v>
      </c>
      <c r="C370" s="145">
        <v>0.5690277777777778</v>
      </c>
      <c r="D370" s="146">
        <v>153.69999999999999</v>
      </c>
      <c r="E370" s="146">
        <v>0</v>
      </c>
      <c r="F370" s="146">
        <v>41.3</v>
      </c>
      <c r="G370" s="146">
        <v>19.8</v>
      </c>
      <c r="H370" s="146">
        <v>20</v>
      </c>
      <c r="I370" s="146">
        <v>20.7</v>
      </c>
      <c r="J370" s="146">
        <v>20</v>
      </c>
      <c r="K370" s="146">
        <v>0.7</v>
      </c>
      <c r="L370" s="146">
        <v>1.663</v>
      </c>
      <c r="M370" s="146">
        <f t="shared" si="16"/>
        <v>14</v>
      </c>
      <c r="N370" s="146">
        <f t="shared" si="18"/>
        <v>1466</v>
      </c>
    </row>
    <row r="371" spans="1:14">
      <c r="A371" s="146">
        <f t="shared" si="17"/>
        <v>3.083333333333325</v>
      </c>
      <c r="B371" s="144">
        <v>44733</v>
      </c>
      <c r="C371" s="145">
        <v>0.56937499999999996</v>
      </c>
      <c r="D371" s="146">
        <v>153.1</v>
      </c>
      <c r="E371" s="146">
        <v>0</v>
      </c>
      <c r="F371" s="146">
        <v>42</v>
      </c>
      <c r="G371" s="146">
        <v>19.899999999999999</v>
      </c>
      <c r="H371" s="146">
        <v>20</v>
      </c>
      <c r="I371" s="146">
        <v>20.7</v>
      </c>
      <c r="J371" s="146">
        <v>20</v>
      </c>
      <c r="K371" s="146">
        <v>0.7</v>
      </c>
      <c r="L371" s="146">
        <v>1.6639999999999999</v>
      </c>
      <c r="M371" s="146">
        <f t="shared" si="16"/>
        <v>14</v>
      </c>
      <c r="N371" s="146">
        <f t="shared" si="18"/>
        <v>1473</v>
      </c>
    </row>
    <row r="372" spans="1:14">
      <c r="A372" s="146">
        <f t="shared" si="17"/>
        <v>3.0916666666666583</v>
      </c>
      <c r="B372" s="144">
        <v>44733</v>
      </c>
      <c r="C372" s="145">
        <v>0.56972222222222224</v>
      </c>
      <c r="D372" s="146">
        <v>153.1</v>
      </c>
      <c r="E372" s="146">
        <v>0</v>
      </c>
      <c r="F372" s="146">
        <v>42</v>
      </c>
      <c r="G372" s="146">
        <v>19.7</v>
      </c>
      <c r="H372" s="146">
        <v>20.2</v>
      </c>
      <c r="I372" s="146">
        <v>20.7</v>
      </c>
      <c r="J372" s="146">
        <v>20</v>
      </c>
      <c r="K372" s="146">
        <v>0.7</v>
      </c>
      <c r="L372" s="146">
        <v>1.6639999999999999</v>
      </c>
      <c r="M372" s="146">
        <f t="shared" si="16"/>
        <v>14</v>
      </c>
      <c r="N372" s="146">
        <f t="shared" si="18"/>
        <v>1480</v>
      </c>
    </row>
    <row r="373" spans="1:14">
      <c r="A373" s="146">
        <f t="shared" si="17"/>
        <v>3.0999999999999917</v>
      </c>
      <c r="B373" s="144">
        <v>44733</v>
      </c>
      <c r="C373" s="145">
        <v>0.57006944444444441</v>
      </c>
      <c r="D373" s="146">
        <v>153.1</v>
      </c>
      <c r="E373" s="146">
        <v>0</v>
      </c>
      <c r="F373" s="146">
        <v>42</v>
      </c>
      <c r="G373" s="146">
        <v>19.8</v>
      </c>
      <c r="H373" s="146">
        <v>20.100000000000001</v>
      </c>
      <c r="I373" s="146">
        <v>20.7</v>
      </c>
      <c r="J373" s="146">
        <v>20</v>
      </c>
      <c r="K373" s="146">
        <v>0.7</v>
      </c>
      <c r="L373" s="146">
        <v>1.665</v>
      </c>
      <c r="M373" s="146">
        <f t="shared" si="16"/>
        <v>14</v>
      </c>
      <c r="N373" s="146">
        <f t="shared" si="18"/>
        <v>1487</v>
      </c>
    </row>
    <row r="374" spans="1:14">
      <c r="A374" s="146">
        <f t="shared" si="17"/>
        <v>3.108333333333325</v>
      </c>
      <c r="B374" s="144">
        <v>44733</v>
      </c>
      <c r="C374" s="145">
        <v>0.57041666666666668</v>
      </c>
      <c r="D374" s="146">
        <v>152.4</v>
      </c>
      <c r="E374" s="146">
        <v>0</v>
      </c>
      <c r="F374" s="146">
        <v>42.6</v>
      </c>
      <c r="G374" s="146">
        <v>19.899999999999999</v>
      </c>
      <c r="H374" s="146">
        <v>20.100000000000001</v>
      </c>
      <c r="I374" s="146">
        <v>20.7</v>
      </c>
      <c r="J374" s="146">
        <v>20</v>
      </c>
      <c r="K374" s="146">
        <v>0.7</v>
      </c>
      <c r="L374" s="146">
        <v>1.665</v>
      </c>
      <c r="M374" s="146">
        <f t="shared" si="16"/>
        <v>14</v>
      </c>
      <c r="N374" s="146">
        <f t="shared" si="18"/>
        <v>1494</v>
      </c>
    </row>
    <row r="375" spans="1:14">
      <c r="A375" s="146">
        <f t="shared" si="17"/>
        <v>3.1166666666666583</v>
      </c>
      <c r="B375" s="144">
        <v>44733</v>
      </c>
      <c r="C375" s="145">
        <v>0.57076388888888896</v>
      </c>
      <c r="D375" s="146">
        <v>152.4</v>
      </c>
      <c r="E375" s="146">
        <v>0</v>
      </c>
      <c r="F375" s="146">
        <v>42.6</v>
      </c>
      <c r="G375" s="146">
        <v>19.899999999999999</v>
      </c>
      <c r="H375" s="146">
        <v>20.100000000000001</v>
      </c>
      <c r="I375" s="146">
        <v>20.7</v>
      </c>
      <c r="J375" s="146">
        <v>20</v>
      </c>
      <c r="K375" s="146">
        <v>0.7</v>
      </c>
      <c r="L375" s="146">
        <v>1.6659999999999999</v>
      </c>
      <c r="M375" s="146">
        <f t="shared" si="16"/>
        <v>14</v>
      </c>
      <c r="N375" s="146">
        <f t="shared" si="18"/>
        <v>1501</v>
      </c>
    </row>
    <row r="376" spans="1:14">
      <c r="A376" s="146">
        <f t="shared" si="17"/>
        <v>3.1249999999999916</v>
      </c>
      <c r="B376" s="144">
        <v>44733</v>
      </c>
      <c r="C376" s="145">
        <v>0.57111111111111112</v>
      </c>
      <c r="D376" s="146">
        <v>151.69999999999999</v>
      </c>
      <c r="E376" s="146">
        <v>0</v>
      </c>
      <c r="F376" s="146">
        <v>42.6</v>
      </c>
      <c r="G376" s="146">
        <v>19.899999999999999</v>
      </c>
      <c r="H376" s="146">
        <v>20.100000000000001</v>
      </c>
      <c r="I376" s="146">
        <v>20.7</v>
      </c>
      <c r="J376" s="146">
        <v>20</v>
      </c>
      <c r="K376" s="146">
        <v>0.7</v>
      </c>
      <c r="L376" s="146">
        <v>1.667</v>
      </c>
      <c r="M376" s="146">
        <f t="shared" si="16"/>
        <v>14</v>
      </c>
      <c r="N376" s="146">
        <f t="shared" si="18"/>
        <v>1508</v>
      </c>
    </row>
    <row r="377" spans="1:14">
      <c r="A377" s="146">
        <f t="shared" si="17"/>
        <v>3.1333333333333249</v>
      </c>
      <c r="B377" s="144">
        <v>44733</v>
      </c>
      <c r="C377" s="145">
        <v>0.57145833333333329</v>
      </c>
      <c r="D377" s="146">
        <v>151.69999999999999</v>
      </c>
      <c r="E377" s="146">
        <v>0</v>
      </c>
      <c r="F377" s="146">
        <v>43.2</v>
      </c>
      <c r="G377" s="146">
        <v>20</v>
      </c>
      <c r="H377" s="146">
        <v>20.2</v>
      </c>
      <c r="I377" s="146">
        <v>20.6</v>
      </c>
      <c r="J377" s="146">
        <v>20</v>
      </c>
      <c r="K377" s="146">
        <v>0.7</v>
      </c>
      <c r="L377" s="146">
        <v>1.667</v>
      </c>
      <c r="M377" s="146">
        <f t="shared" si="16"/>
        <v>14</v>
      </c>
      <c r="N377" s="146">
        <f t="shared" si="18"/>
        <v>1515</v>
      </c>
    </row>
    <row r="378" spans="1:14">
      <c r="A378" s="146">
        <f t="shared" si="17"/>
        <v>3.1416666666666582</v>
      </c>
      <c r="B378" s="144">
        <v>44733</v>
      </c>
      <c r="C378" s="145">
        <v>0.57180555555555557</v>
      </c>
      <c r="D378" s="146">
        <v>151.69999999999999</v>
      </c>
      <c r="E378" s="146">
        <v>0</v>
      </c>
      <c r="F378" s="146">
        <v>43.2</v>
      </c>
      <c r="G378" s="146">
        <v>19.8</v>
      </c>
      <c r="H378" s="146">
        <v>20</v>
      </c>
      <c r="I378" s="146">
        <v>20.7</v>
      </c>
      <c r="J378" s="146">
        <v>20</v>
      </c>
      <c r="K378" s="146">
        <v>0.7</v>
      </c>
      <c r="L378" s="146">
        <v>1.6679999999999999</v>
      </c>
      <c r="M378" s="146">
        <f t="shared" si="16"/>
        <v>14</v>
      </c>
      <c r="N378" s="146">
        <f t="shared" si="18"/>
        <v>1522</v>
      </c>
    </row>
    <row r="379" spans="1:14">
      <c r="A379" s="146">
        <f t="shared" si="17"/>
        <v>3.1499999999999915</v>
      </c>
      <c r="B379" s="144">
        <v>44733</v>
      </c>
      <c r="C379" s="145">
        <v>0.57215277777777784</v>
      </c>
      <c r="D379" s="146">
        <v>151.69999999999999</v>
      </c>
      <c r="E379" s="146">
        <v>0</v>
      </c>
      <c r="F379" s="146">
        <v>43.2</v>
      </c>
      <c r="G379" s="146">
        <v>19.899999999999999</v>
      </c>
      <c r="H379" s="146">
        <v>19.899999999999999</v>
      </c>
      <c r="I379" s="146">
        <v>20.7</v>
      </c>
      <c r="J379" s="146">
        <v>20</v>
      </c>
      <c r="K379" s="146">
        <v>0.7</v>
      </c>
      <c r="L379" s="146">
        <v>1.6679999999999999</v>
      </c>
      <c r="M379" s="146">
        <f t="shared" si="16"/>
        <v>14</v>
      </c>
      <c r="N379" s="146">
        <f t="shared" si="18"/>
        <v>1529</v>
      </c>
    </row>
    <row r="380" spans="1:14">
      <c r="A380" s="146">
        <f t="shared" si="17"/>
        <v>3.1583333333333248</v>
      </c>
      <c r="B380" s="144">
        <v>44733</v>
      </c>
      <c r="C380" s="145">
        <v>0.57250000000000001</v>
      </c>
      <c r="D380" s="146">
        <v>151</v>
      </c>
      <c r="E380" s="146">
        <v>0</v>
      </c>
      <c r="F380" s="146">
        <v>43.9</v>
      </c>
      <c r="G380" s="146">
        <v>19.899999999999999</v>
      </c>
      <c r="H380" s="146">
        <v>20.100000000000001</v>
      </c>
      <c r="I380" s="146">
        <v>20.6</v>
      </c>
      <c r="J380" s="146">
        <v>20</v>
      </c>
      <c r="K380" s="146">
        <v>0.7</v>
      </c>
      <c r="L380" s="146">
        <v>1.669</v>
      </c>
      <c r="M380" s="146">
        <f t="shared" si="16"/>
        <v>14</v>
      </c>
      <c r="N380" s="146">
        <f t="shared" si="18"/>
        <v>1536</v>
      </c>
    </row>
    <row r="381" spans="1:14">
      <c r="A381" s="146">
        <f t="shared" si="17"/>
        <v>3.1666666666666581</v>
      </c>
      <c r="B381" s="144">
        <v>44733</v>
      </c>
      <c r="C381" s="145">
        <v>0.57284722222222217</v>
      </c>
      <c r="D381" s="146">
        <v>151</v>
      </c>
      <c r="E381" s="146">
        <v>0</v>
      </c>
      <c r="F381" s="146">
        <v>43.9</v>
      </c>
      <c r="G381" s="146">
        <v>19.8</v>
      </c>
      <c r="H381" s="146">
        <v>20.100000000000001</v>
      </c>
      <c r="I381" s="146">
        <v>20.8</v>
      </c>
      <c r="J381" s="146">
        <v>20</v>
      </c>
      <c r="K381" s="146">
        <v>0.7</v>
      </c>
      <c r="L381" s="146">
        <v>1.669</v>
      </c>
      <c r="M381" s="146">
        <f t="shared" si="16"/>
        <v>14</v>
      </c>
      <c r="N381" s="146">
        <f t="shared" si="18"/>
        <v>1543</v>
      </c>
    </row>
    <row r="382" spans="1:14">
      <c r="A382" s="146">
        <f t="shared" si="17"/>
        <v>3.1749999999999914</v>
      </c>
      <c r="B382" s="144">
        <v>44733</v>
      </c>
      <c r="C382" s="145">
        <v>0.57319444444444445</v>
      </c>
      <c r="D382" s="146">
        <v>151</v>
      </c>
      <c r="E382" s="146">
        <v>0</v>
      </c>
      <c r="F382" s="146">
        <v>43.9</v>
      </c>
      <c r="G382" s="146">
        <v>19.899999999999999</v>
      </c>
      <c r="H382" s="146">
        <v>20.100000000000001</v>
      </c>
      <c r="I382" s="146">
        <v>20.7</v>
      </c>
      <c r="J382" s="146">
        <v>20</v>
      </c>
      <c r="K382" s="146">
        <v>0.7</v>
      </c>
      <c r="L382" s="146">
        <v>1.67</v>
      </c>
      <c r="M382" s="146">
        <f t="shared" si="16"/>
        <v>14</v>
      </c>
      <c r="N382" s="146">
        <f t="shared" si="18"/>
        <v>1550</v>
      </c>
    </row>
    <row r="383" spans="1:14">
      <c r="A383" s="146">
        <f t="shared" si="17"/>
        <v>3.1833333333333247</v>
      </c>
      <c r="B383" s="144">
        <v>44733</v>
      </c>
      <c r="C383" s="145">
        <v>0.57354166666666673</v>
      </c>
      <c r="D383" s="146">
        <v>151</v>
      </c>
      <c r="E383" s="146">
        <v>0</v>
      </c>
      <c r="F383" s="146">
        <v>43.9</v>
      </c>
      <c r="G383" s="146">
        <v>19.8</v>
      </c>
      <c r="H383" s="146">
        <v>20.2</v>
      </c>
      <c r="I383" s="146">
        <v>20.7</v>
      </c>
      <c r="J383" s="146">
        <v>20</v>
      </c>
      <c r="K383" s="146">
        <v>0.7</v>
      </c>
      <c r="L383" s="146">
        <v>1.671</v>
      </c>
      <c r="M383" s="146">
        <f t="shared" si="16"/>
        <v>14</v>
      </c>
      <c r="N383" s="146">
        <f t="shared" si="18"/>
        <v>1557</v>
      </c>
    </row>
    <row r="384" spans="1:14">
      <c r="A384" s="146">
        <f t="shared" si="17"/>
        <v>3.191666666666658</v>
      </c>
      <c r="B384" s="144">
        <v>44733</v>
      </c>
      <c r="C384" s="145">
        <v>0.57388888888888889</v>
      </c>
      <c r="D384" s="146">
        <v>150.4</v>
      </c>
      <c r="E384" s="146">
        <v>0</v>
      </c>
      <c r="F384" s="146">
        <v>44.5</v>
      </c>
      <c r="G384" s="146">
        <v>19.899999999999999</v>
      </c>
      <c r="H384" s="146">
        <v>20</v>
      </c>
      <c r="I384" s="146">
        <v>20.7</v>
      </c>
      <c r="J384" s="146">
        <v>20</v>
      </c>
      <c r="K384" s="146">
        <v>0.7</v>
      </c>
      <c r="L384" s="146">
        <v>1.671</v>
      </c>
      <c r="M384" s="146">
        <f t="shared" si="16"/>
        <v>14</v>
      </c>
      <c r="N384" s="146">
        <f t="shared" si="18"/>
        <v>1564</v>
      </c>
    </row>
    <row r="385" spans="1:14">
      <c r="A385" s="146">
        <f t="shared" si="17"/>
        <v>3.1999999999999913</v>
      </c>
      <c r="B385" s="144">
        <v>44733</v>
      </c>
      <c r="C385" s="145">
        <v>0.57423611111111106</v>
      </c>
      <c r="D385" s="146">
        <v>150.4</v>
      </c>
      <c r="E385" s="146">
        <v>0</v>
      </c>
      <c r="F385" s="146">
        <v>44.5</v>
      </c>
      <c r="G385" s="146">
        <v>19.899999999999999</v>
      </c>
      <c r="H385" s="146">
        <v>20.100000000000001</v>
      </c>
      <c r="I385" s="146">
        <v>20.7</v>
      </c>
      <c r="J385" s="146">
        <v>20</v>
      </c>
      <c r="K385" s="146">
        <v>0.7</v>
      </c>
      <c r="L385" s="146">
        <v>1.6719999999999999</v>
      </c>
      <c r="M385" s="146">
        <f t="shared" si="16"/>
        <v>14</v>
      </c>
      <c r="N385" s="146">
        <f t="shared" si="18"/>
        <v>1571</v>
      </c>
    </row>
    <row r="386" spans="1:14">
      <c r="A386" s="146">
        <f t="shared" si="17"/>
        <v>3.2083333333333246</v>
      </c>
      <c r="B386" s="144">
        <v>44733</v>
      </c>
      <c r="C386" s="145">
        <v>0.57458333333333333</v>
      </c>
      <c r="D386" s="146">
        <v>150.4</v>
      </c>
      <c r="E386" s="146">
        <v>0</v>
      </c>
      <c r="F386" s="146">
        <v>44.5</v>
      </c>
      <c r="G386" s="146">
        <v>19.899999999999999</v>
      </c>
      <c r="H386" s="146">
        <v>20</v>
      </c>
      <c r="I386" s="146">
        <v>20.7</v>
      </c>
      <c r="J386" s="146">
        <v>20</v>
      </c>
      <c r="K386" s="146">
        <v>0.7</v>
      </c>
      <c r="L386" s="146">
        <v>1.6719999999999999</v>
      </c>
      <c r="M386" s="146">
        <f t="shared" si="16"/>
        <v>14</v>
      </c>
      <c r="N386" s="146">
        <f t="shared" si="18"/>
        <v>1578</v>
      </c>
    </row>
    <row r="387" spans="1:14">
      <c r="A387" s="146">
        <f t="shared" si="17"/>
        <v>3.2166666666666579</v>
      </c>
      <c r="B387" s="144">
        <v>44733</v>
      </c>
      <c r="C387" s="145">
        <v>0.57493055555555561</v>
      </c>
      <c r="D387" s="146">
        <v>149.69999999999999</v>
      </c>
      <c r="E387" s="146">
        <v>0</v>
      </c>
      <c r="F387" s="146">
        <v>45.1</v>
      </c>
      <c r="G387" s="146">
        <v>19.8</v>
      </c>
      <c r="H387" s="146">
        <v>20</v>
      </c>
      <c r="I387" s="146">
        <v>20.7</v>
      </c>
      <c r="J387" s="146">
        <v>20</v>
      </c>
      <c r="K387" s="146">
        <v>0.7</v>
      </c>
      <c r="L387" s="146">
        <v>1.673</v>
      </c>
      <c r="M387" s="146">
        <f t="shared" ref="M387:M450" si="19">J387*K387</f>
        <v>14</v>
      </c>
      <c r="N387" s="146">
        <f t="shared" si="18"/>
        <v>1585</v>
      </c>
    </row>
    <row r="388" spans="1:14">
      <c r="A388" s="146">
        <f t="shared" ref="A388:A451" si="20">A387+30/3600</f>
        <v>3.2249999999999912</v>
      </c>
      <c r="B388" s="144">
        <v>44733</v>
      </c>
      <c r="C388" s="145">
        <v>0.57528935185185182</v>
      </c>
      <c r="D388" s="146">
        <v>149.69999999999999</v>
      </c>
      <c r="E388" s="146">
        <v>0</v>
      </c>
      <c r="F388" s="146">
        <v>45.1</v>
      </c>
      <c r="G388" s="146">
        <v>19.899999999999999</v>
      </c>
      <c r="H388" s="146">
        <v>20</v>
      </c>
      <c r="I388" s="146">
        <v>20.7</v>
      </c>
      <c r="J388" s="146">
        <v>20</v>
      </c>
      <c r="K388" s="146">
        <v>0.7</v>
      </c>
      <c r="L388" s="146">
        <v>1.6739999999999999</v>
      </c>
      <c r="M388" s="146">
        <f t="shared" si="19"/>
        <v>14</v>
      </c>
      <c r="N388" s="146">
        <f t="shared" ref="N388:N451" si="21">K388*10+N387</f>
        <v>1592</v>
      </c>
    </row>
    <row r="389" spans="1:14">
      <c r="A389" s="146">
        <f t="shared" si="20"/>
        <v>3.2333333333333245</v>
      </c>
      <c r="B389" s="144">
        <v>44733</v>
      </c>
      <c r="C389" s="145">
        <v>0.57563657407407409</v>
      </c>
      <c r="D389" s="146">
        <v>149</v>
      </c>
      <c r="E389" s="146">
        <v>0</v>
      </c>
      <c r="F389" s="146">
        <v>45.1</v>
      </c>
      <c r="G389" s="146">
        <v>19.899999999999999</v>
      </c>
      <c r="H389" s="146">
        <v>20.100000000000001</v>
      </c>
      <c r="I389" s="146">
        <v>20.8</v>
      </c>
      <c r="J389" s="146">
        <v>20</v>
      </c>
      <c r="K389" s="146">
        <v>0.7</v>
      </c>
      <c r="L389" s="146">
        <v>1.6739999999999999</v>
      </c>
      <c r="M389" s="146">
        <f t="shared" si="19"/>
        <v>14</v>
      </c>
      <c r="N389" s="146">
        <f t="shared" si="21"/>
        <v>1599</v>
      </c>
    </row>
    <row r="390" spans="1:14">
      <c r="A390" s="146">
        <f t="shared" si="20"/>
        <v>3.2416666666666578</v>
      </c>
      <c r="B390" s="144">
        <v>44733</v>
      </c>
      <c r="C390" s="145">
        <v>0.57598379629629626</v>
      </c>
      <c r="D390" s="146">
        <v>149</v>
      </c>
      <c r="E390" s="146">
        <v>0</v>
      </c>
      <c r="F390" s="146">
        <v>45.8</v>
      </c>
      <c r="G390" s="146">
        <v>19.8</v>
      </c>
      <c r="H390" s="146">
        <v>20.100000000000001</v>
      </c>
      <c r="I390" s="146">
        <v>20.6</v>
      </c>
      <c r="J390" s="146">
        <v>20</v>
      </c>
      <c r="K390" s="146">
        <v>0.7</v>
      </c>
      <c r="L390" s="146">
        <v>1.675</v>
      </c>
      <c r="M390" s="146">
        <f t="shared" si="19"/>
        <v>14</v>
      </c>
      <c r="N390" s="146">
        <f t="shared" si="21"/>
        <v>1606</v>
      </c>
    </row>
    <row r="391" spans="1:14">
      <c r="A391" s="146">
        <f t="shared" si="20"/>
        <v>3.2499999999999911</v>
      </c>
      <c r="B391" s="144">
        <v>44733</v>
      </c>
      <c r="C391" s="145">
        <v>0.57633101851851853</v>
      </c>
      <c r="D391" s="146">
        <v>149</v>
      </c>
      <c r="E391" s="146">
        <v>0</v>
      </c>
      <c r="F391" s="146">
        <v>45.8</v>
      </c>
      <c r="G391" s="146">
        <v>19.899999999999999</v>
      </c>
      <c r="H391" s="146">
        <v>20.2</v>
      </c>
      <c r="I391" s="146">
        <v>20.8</v>
      </c>
      <c r="J391" s="146">
        <v>20</v>
      </c>
      <c r="K391" s="146">
        <v>0.7</v>
      </c>
      <c r="L391" s="146">
        <v>1.675</v>
      </c>
      <c r="M391" s="146">
        <f t="shared" si="19"/>
        <v>14</v>
      </c>
      <c r="N391" s="146">
        <f t="shared" si="21"/>
        <v>1613</v>
      </c>
    </row>
    <row r="392" spans="1:14">
      <c r="A392" s="146">
        <f t="shared" si="20"/>
        <v>3.2583333333333244</v>
      </c>
      <c r="B392" s="144">
        <v>44733</v>
      </c>
      <c r="C392" s="145">
        <v>0.57667824074074081</v>
      </c>
      <c r="D392" s="146">
        <v>148.30000000000001</v>
      </c>
      <c r="E392" s="146">
        <v>0</v>
      </c>
      <c r="F392" s="146">
        <v>45.8</v>
      </c>
      <c r="G392" s="146">
        <v>19.899999999999999</v>
      </c>
      <c r="H392" s="146">
        <v>20.100000000000001</v>
      </c>
      <c r="I392" s="146">
        <v>20.6</v>
      </c>
      <c r="J392" s="146">
        <v>20</v>
      </c>
      <c r="K392" s="146">
        <v>0.7</v>
      </c>
      <c r="L392" s="146">
        <v>1.6759999999999999</v>
      </c>
      <c r="M392" s="146">
        <f t="shared" si="19"/>
        <v>14</v>
      </c>
      <c r="N392" s="146">
        <f t="shared" si="21"/>
        <v>1620</v>
      </c>
    </row>
    <row r="393" spans="1:14">
      <c r="A393" s="146">
        <f t="shared" si="20"/>
        <v>3.2666666666666577</v>
      </c>
      <c r="B393" s="144">
        <v>44733</v>
      </c>
      <c r="C393" s="145">
        <v>0.57702546296296298</v>
      </c>
      <c r="D393" s="146">
        <v>148.30000000000001</v>
      </c>
      <c r="E393" s="146">
        <v>0</v>
      </c>
      <c r="F393" s="146">
        <v>46.4</v>
      </c>
      <c r="G393" s="146">
        <v>19.899999999999999</v>
      </c>
      <c r="H393" s="146">
        <v>20.2</v>
      </c>
      <c r="I393" s="146">
        <v>20.7</v>
      </c>
      <c r="J393" s="146">
        <v>20</v>
      </c>
      <c r="K393" s="146">
        <v>0.7</v>
      </c>
      <c r="L393" s="146">
        <v>1.6759999999999999</v>
      </c>
      <c r="M393" s="146">
        <f t="shared" si="19"/>
        <v>14</v>
      </c>
      <c r="N393" s="146">
        <f t="shared" si="21"/>
        <v>1627</v>
      </c>
    </row>
    <row r="394" spans="1:14">
      <c r="A394" s="146">
        <f t="shared" si="20"/>
        <v>3.274999999999991</v>
      </c>
      <c r="B394" s="144">
        <v>44733</v>
      </c>
      <c r="C394" s="145">
        <v>0.57737268518518514</v>
      </c>
      <c r="D394" s="146">
        <v>148.30000000000001</v>
      </c>
      <c r="E394" s="146">
        <v>0</v>
      </c>
      <c r="F394" s="146">
        <v>46.4</v>
      </c>
      <c r="G394" s="146">
        <v>19.899999999999999</v>
      </c>
      <c r="H394" s="146">
        <v>20.2</v>
      </c>
      <c r="I394" s="146">
        <v>20.7</v>
      </c>
      <c r="J394" s="146">
        <v>20</v>
      </c>
      <c r="K394" s="146">
        <v>0.7</v>
      </c>
      <c r="L394" s="146">
        <v>1.677</v>
      </c>
      <c r="M394" s="146">
        <f t="shared" si="19"/>
        <v>14</v>
      </c>
      <c r="N394" s="146">
        <f t="shared" si="21"/>
        <v>1634</v>
      </c>
    </row>
    <row r="395" spans="1:14">
      <c r="A395" s="146">
        <f t="shared" si="20"/>
        <v>3.2833333333333243</v>
      </c>
      <c r="B395" s="144">
        <v>44733</v>
      </c>
      <c r="C395" s="145">
        <v>0.57771990740740742</v>
      </c>
      <c r="D395" s="146">
        <v>148.30000000000001</v>
      </c>
      <c r="E395" s="146">
        <v>0</v>
      </c>
      <c r="F395" s="146">
        <v>46.4</v>
      </c>
      <c r="G395" s="146">
        <v>19.8</v>
      </c>
      <c r="H395" s="146">
        <v>20.100000000000001</v>
      </c>
      <c r="I395" s="146">
        <v>20.7</v>
      </c>
      <c r="J395" s="146">
        <v>20</v>
      </c>
      <c r="K395" s="146">
        <v>0.7</v>
      </c>
      <c r="L395" s="146">
        <v>1.6779999999999999</v>
      </c>
      <c r="M395" s="146">
        <f t="shared" si="19"/>
        <v>14</v>
      </c>
      <c r="N395" s="146">
        <f t="shared" si="21"/>
        <v>1641</v>
      </c>
    </row>
    <row r="396" spans="1:14">
      <c r="A396" s="146">
        <f t="shared" si="20"/>
        <v>3.2916666666666576</v>
      </c>
      <c r="B396" s="144">
        <v>44733</v>
      </c>
      <c r="C396" s="145">
        <v>0.57806712962962969</v>
      </c>
      <c r="D396" s="146">
        <v>147.6</v>
      </c>
      <c r="E396" s="146">
        <v>0</v>
      </c>
      <c r="F396" s="146">
        <v>47</v>
      </c>
      <c r="G396" s="146">
        <v>19.8</v>
      </c>
      <c r="H396" s="146">
        <v>20</v>
      </c>
      <c r="I396" s="146">
        <v>20.7</v>
      </c>
      <c r="J396" s="146">
        <v>20</v>
      </c>
      <c r="K396" s="146">
        <v>0.7</v>
      </c>
      <c r="L396" s="146">
        <v>1.6779999999999999</v>
      </c>
      <c r="M396" s="146">
        <f t="shared" si="19"/>
        <v>14</v>
      </c>
      <c r="N396" s="146">
        <f t="shared" si="21"/>
        <v>1648</v>
      </c>
    </row>
    <row r="397" spans="1:14">
      <c r="A397" s="146">
        <f t="shared" si="20"/>
        <v>3.2999999999999909</v>
      </c>
      <c r="B397" s="144">
        <v>44733</v>
      </c>
      <c r="C397" s="145">
        <v>0.57841435185185186</v>
      </c>
      <c r="D397" s="146">
        <v>147.6</v>
      </c>
      <c r="E397" s="146">
        <v>0</v>
      </c>
      <c r="F397" s="146">
        <v>47</v>
      </c>
      <c r="G397" s="146">
        <v>19.8</v>
      </c>
      <c r="H397" s="146">
        <v>20.100000000000001</v>
      </c>
      <c r="I397" s="146">
        <v>20.7</v>
      </c>
      <c r="J397" s="146">
        <v>20</v>
      </c>
      <c r="K397" s="146">
        <v>0.7</v>
      </c>
      <c r="L397" s="146">
        <v>1.679</v>
      </c>
      <c r="M397" s="146">
        <f t="shared" si="19"/>
        <v>14</v>
      </c>
      <c r="N397" s="146">
        <f t="shared" si="21"/>
        <v>1655</v>
      </c>
    </row>
    <row r="398" spans="1:14">
      <c r="A398" s="146">
        <f t="shared" si="20"/>
        <v>3.3083333333333242</v>
      </c>
      <c r="B398" s="144">
        <v>44733</v>
      </c>
      <c r="C398" s="145">
        <v>0.57876157407407403</v>
      </c>
      <c r="D398" s="146">
        <v>147.6</v>
      </c>
      <c r="E398" s="146">
        <v>0</v>
      </c>
      <c r="F398" s="146">
        <v>47</v>
      </c>
      <c r="G398" s="146">
        <v>19.899999999999999</v>
      </c>
      <c r="H398" s="146">
        <v>20.100000000000001</v>
      </c>
      <c r="I398" s="146">
        <v>20.8</v>
      </c>
      <c r="J398" s="146">
        <v>20</v>
      </c>
      <c r="K398" s="146">
        <v>0.7</v>
      </c>
      <c r="L398" s="146">
        <v>1.679</v>
      </c>
      <c r="M398" s="146">
        <f t="shared" si="19"/>
        <v>14</v>
      </c>
      <c r="N398" s="146">
        <f t="shared" si="21"/>
        <v>1662</v>
      </c>
    </row>
    <row r="399" spans="1:14">
      <c r="A399" s="146">
        <f t="shared" si="20"/>
        <v>3.3166666666666575</v>
      </c>
      <c r="B399" s="144">
        <v>44733</v>
      </c>
      <c r="C399" s="145">
        <v>0.5791087962962963</v>
      </c>
      <c r="D399" s="146">
        <v>147</v>
      </c>
      <c r="E399" s="146">
        <v>0</v>
      </c>
      <c r="F399" s="146">
        <v>47.7</v>
      </c>
      <c r="G399" s="146">
        <v>19.899999999999999</v>
      </c>
      <c r="H399" s="146">
        <v>20.100000000000001</v>
      </c>
      <c r="I399" s="146">
        <v>20.8</v>
      </c>
      <c r="J399" s="146">
        <v>20</v>
      </c>
      <c r="K399" s="146">
        <v>0.7</v>
      </c>
      <c r="L399" s="146">
        <v>1.68</v>
      </c>
      <c r="M399" s="146">
        <f t="shared" si="19"/>
        <v>14</v>
      </c>
      <c r="N399" s="146">
        <f t="shared" si="21"/>
        <v>1669</v>
      </c>
    </row>
    <row r="400" spans="1:14">
      <c r="A400" s="146">
        <f t="shared" si="20"/>
        <v>3.3249999999999909</v>
      </c>
      <c r="B400" s="144">
        <v>44733</v>
      </c>
      <c r="C400" s="145">
        <v>0.57945601851851858</v>
      </c>
      <c r="D400" s="146">
        <v>147</v>
      </c>
      <c r="E400" s="146">
        <v>0</v>
      </c>
      <c r="F400" s="146">
        <v>47.7</v>
      </c>
      <c r="G400" s="146">
        <v>20</v>
      </c>
      <c r="H400" s="146">
        <v>20.100000000000001</v>
      </c>
      <c r="I400" s="146">
        <v>20.7</v>
      </c>
      <c r="J400" s="146">
        <v>20</v>
      </c>
      <c r="K400" s="146">
        <v>0.7</v>
      </c>
      <c r="L400" s="146">
        <v>1.681</v>
      </c>
      <c r="M400" s="146">
        <f t="shared" si="19"/>
        <v>14</v>
      </c>
      <c r="N400" s="146">
        <f t="shared" si="21"/>
        <v>1676</v>
      </c>
    </row>
    <row r="401" spans="1:14">
      <c r="A401" s="146">
        <f t="shared" si="20"/>
        <v>3.3333333333333242</v>
      </c>
      <c r="B401" s="144">
        <v>44733</v>
      </c>
      <c r="C401" s="145">
        <v>0.57980324074074074</v>
      </c>
      <c r="D401" s="146">
        <v>146.30000000000001</v>
      </c>
      <c r="E401" s="146">
        <v>0</v>
      </c>
      <c r="F401" s="146">
        <v>47.7</v>
      </c>
      <c r="G401" s="146">
        <v>19.899999999999999</v>
      </c>
      <c r="H401" s="146">
        <v>20.100000000000001</v>
      </c>
      <c r="I401" s="146">
        <v>20.7</v>
      </c>
      <c r="J401" s="146">
        <v>20</v>
      </c>
      <c r="K401" s="146">
        <v>0.7</v>
      </c>
      <c r="L401" s="146">
        <v>1.681</v>
      </c>
      <c r="M401" s="146">
        <f t="shared" si="19"/>
        <v>14</v>
      </c>
      <c r="N401" s="146">
        <f t="shared" si="21"/>
        <v>1683</v>
      </c>
    </row>
    <row r="402" spans="1:14">
      <c r="A402" s="146">
        <f t="shared" si="20"/>
        <v>3.3416666666666575</v>
      </c>
      <c r="B402" s="144">
        <v>44733</v>
      </c>
      <c r="C402" s="145">
        <v>0.58015046296296291</v>
      </c>
      <c r="D402" s="146">
        <v>146.30000000000001</v>
      </c>
      <c r="E402" s="146">
        <v>0</v>
      </c>
      <c r="F402" s="146">
        <v>48.3</v>
      </c>
      <c r="G402" s="146">
        <v>20</v>
      </c>
      <c r="H402" s="146">
        <v>20.100000000000001</v>
      </c>
      <c r="I402" s="146">
        <v>20.7</v>
      </c>
      <c r="J402" s="146">
        <v>20</v>
      </c>
      <c r="K402" s="146">
        <v>0.7</v>
      </c>
      <c r="L402" s="146">
        <v>1.6819999999999999</v>
      </c>
      <c r="M402" s="146">
        <f t="shared" si="19"/>
        <v>14</v>
      </c>
      <c r="N402" s="146">
        <f t="shared" si="21"/>
        <v>1690</v>
      </c>
    </row>
    <row r="403" spans="1:14">
      <c r="A403" s="146">
        <f t="shared" si="20"/>
        <v>3.3499999999999908</v>
      </c>
      <c r="B403" s="144">
        <v>44733</v>
      </c>
      <c r="C403" s="145">
        <v>0.58049768518518519</v>
      </c>
      <c r="D403" s="146">
        <v>146.30000000000001</v>
      </c>
      <c r="E403" s="146">
        <v>0</v>
      </c>
      <c r="F403" s="146">
        <v>48.3</v>
      </c>
      <c r="G403" s="146">
        <v>19.899999999999999</v>
      </c>
      <c r="H403" s="146">
        <v>20.100000000000001</v>
      </c>
      <c r="I403" s="146">
        <v>20.7</v>
      </c>
      <c r="J403" s="146">
        <v>20</v>
      </c>
      <c r="K403" s="146">
        <v>0.7</v>
      </c>
      <c r="L403" s="146">
        <v>1.6819999999999999</v>
      </c>
      <c r="M403" s="146">
        <f t="shared" si="19"/>
        <v>14</v>
      </c>
      <c r="N403" s="146">
        <f t="shared" si="21"/>
        <v>1697</v>
      </c>
    </row>
    <row r="404" spans="1:14">
      <c r="A404" s="146">
        <f t="shared" si="20"/>
        <v>3.3583333333333241</v>
      </c>
      <c r="B404" s="144">
        <v>44733</v>
      </c>
      <c r="C404" s="145">
        <v>0.58084490740740746</v>
      </c>
      <c r="D404" s="146">
        <v>146.30000000000001</v>
      </c>
      <c r="E404" s="146">
        <v>0</v>
      </c>
      <c r="F404" s="146">
        <v>48.3</v>
      </c>
      <c r="G404" s="146">
        <v>20</v>
      </c>
      <c r="H404" s="146">
        <v>20.2</v>
      </c>
      <c r="I404" s="146">
        <v>20.7</v>
      </c>
      <c r="J404" s="146">
        <v>20</v>
      </c>
      <c r="K404" s="146">
        <v>0.7</v>
      </c>
      <c r="L404" s="146">
        <v>1.6830000000000001</v>
      </c>
      <c r="M404" s="146">
        <f t="shared" si="19"/>
        <v>14</v>
      </c>
      <c r="N404" s="146">
        <f t="shared" si="21"/>
        <v>1704</v>
      </c>
    </row>
    <row r="405" spans="1:14">
      <c r="A405" s="146">
        <f t="shared" si="20"/>
        <v>3.3666666666666574</v>
      </c>
      <c r="B405" s="144">
        <v>44733</v>
      </c>
      <c r="C405" s="145">
        <v>0.58119212962962963</v>
      </c>
      <c r="D405" s="146">
        <v>145.6</v>
      </c>
      <c r="E405" s="146">
        <v>0</v>
      </c>
      <c r="F405" s="146">
        <v>48.3</v>
      </c>
      <c r="G405" s="146">
        <v>19.899999999999999</v>
      </c>
      <c r="H405" s="146">
        <v>20.100000000000001</v>
      </c>
      <c r="I405" s="146">
        <v>20.7</v>
      </c>
      <c r="J405" s="146">
        <v>20</v>
      </c>
      <c r="K405" s="146">
        <v>0.7</v>
      </c>
      <c r="L405" s="146">
        <v>1.6830000000000001</v>
      </c>
      <c r="M405" s="146">
        <f t="shared" si="19"/>
        <v>14</v>
      </c>
      <c r="N405" s="146">
        <f t="shared" si="21"/>
        <v>1711</v>
      </c>
    </row>
    <row r="406" spans="1:14">
      <c r="A406" s="146">
        <f t="shared" si="20"/>
        <v>3.3749999999999907</v>
      </c>
      <c r="B406" s="144">
        <v>44733</v>
      </c>
      <c r="C406" s="145">
        <v>0.58153935185185179</v>
      </c>
      <c r="D406" s="146">
        <v>145.6</v>
      </c>
      <c r="E406" s="146">
        <v>0</v>
      </c>
      <c r="F406" s="146">
        <v>48.9</v>
      </c>
      <c r="G406" s="146">
        <v>19.899999999999999</v>
      </c>
      <c r="H406" s="146">
        <v>20.2</v>
      </c>
      <c r="I406" s="146">
        <v>20.7</v>
      </c>
      <c r="J406" s="146">
        <v>20</v>
      </c>
      <c r="K406" s="146">
        <v>0.7</v>
      </c>
      <c r="L406" s="146">
        <v>1.6839999999999999</v>
      </c>
      <c r="M406" s="146">
        <f t="shared" si="19"/>
        <v>14</v>
      </c>
      <c r="N406" s="146">
        <f t="shared" si="21"/>
        <v>1718</v>
      </c>
    </row>
    <row r="407" spans="1:14">
      <c r="A407" s="146">
        <f t="shared" si="20"/>
        <v>3.383333333333324</v>
      </c>
      <c r="B407" s="144">
        <v>44733</v>
      </c>
      <c r="C407" s="145">
        <v>0.58188657407407407</v>
      </c>
      <c r="D407" s="146">
        <v>144.9</v>
      </c>
      <c r="E407" s="146">
        <v>0</v>
      </c>
      <c r="F407" s="146">
        <v>48.9</v>
      </c>
      <c r="G407" s="146">
        <v>19.899999999999999</v>
      </c>
      <c r="H407" s="146">
        <v>20.100000000000001</v>
      </c>
      <c r="I407" s="146">
        <v>20.8</v>
      </c>
      <c r="J407" s="146">
        <v>20</v>
      </c>
      <c r="K407" s="146">
        <v>0.7</v>
      </c>
      <c r="L407" s="146">
        <v>1.6850000000000001</v>
      </c>
      <c r="M407" s="146">
        <f t="shared" si="19"/>
        <v>14</v>
      </c>
      <c r="N407" s="146">
        <f t="shared" si="21"/>
        <v>1725</v>
      </c>
    </row>
    <row r="408" spans="1:14">
      <c r="A408" s="146">
        <f t="shared" si="20"/>
        <v>3.3916666666666573</v>
      </c>
      <c r="B408" s="144">
        <v>44733</v>
      </c>
      <c r="C408" s="145">
        <v>0.58223379629629635</v>
      </c>
      <c r="D408" s="146">
        <v>144.9</v>
      </c>
      <c r="E408" s="146">
        <v>0</v>
      </c>
      <c r="F408" s="146">
        <v>48.9</v>
      </c>
      <c r="G408" s="146">
        <v>20</v>
      </c>
      <c r="H408" s="146">
        <v>20.2</v>
      </c>
      <c r="I408" s="146">
        <v>20.7</v>
      </c>
      <c r="J408" s="146">
        <v>20</v>
      </c>
      <c r="K408" s="146">
        <v>0.7</v>
      </c>
      <c r="L408" s="146">
        <v>1.6850000000000001</v>
      </c>
      <c r="M408" s="146">
        <f t="shared" si="19"/>
        <v>14</v>
      </c>
      <c r="N408" s="146">
        <f t="shared" si="21"/>
        <v>1732</v>
      </c>
    </row>
    <row r="409" spans="1:14">
      <c r="A409" s="146">
        <f t="shared" si="20"/>
        <v>3.3999999999999906</v>
      </c>
      <c r="B409" s="144">
        <v>44733</v>
      </c>
      <c r="C409" s="145">
        <v>0.58258101851851851</v>
      </c>
      <c r="D409" s="146">
        <v>144.9</v>
      </c>
      <c r="E409" s="146">
        <v>0</v>
      </c>
      <c r="F409" s="146">
        <v>49.6</v>
      </c>
      <c r="G409" s="146">
        <v>19.899999999999999</v>
      </c>
      <c r="H409" s="146">
        <v>20</v>
      </c>
      <c r="I409" s="146">
        <v>20.7</v>
      </c>
      <c r="J409" s="146">
        <v>20</v>
      </c>
      <c r="K409" s="146">
        <v>0.7</v>
      </c>
      <c r="L409" s="146">
        <v>1.6859999999999999</v>
      </c>
      <c r="M409" s="146">
        <f t="shared" si="19"/>
        <v>14</v>
      </c>
      <c r="N409" s="146">
        <f t="shared" si="21"/>
        <v>1739</v>
      </c>
    </row>
    <row r="410" spans="1:14">
      <c r="A410" s="146">
        <f t="shared" si="20"/>
        <v>3.4083333333333239</v>
      </c>
      <c r="B410" s="144">
        <v>44733</v>
      </c>
      <c r="C410" s="145">
        <v>0.58292824074074068</v>
      </c>
      <c r="D410" s="146">
        <v>144.9</v>
      </c>
      <c r="E410" s="146">
        <v>0</v>
      </c>
      <c r="F410" s="146">
        <v>49.6</v>
      </c>
      <c r="G410" s="146">
        <v>20</v>
      </c>
      <c r="H410" s="146">
        <v>20</v>
      </c>
      <c r="I410" s="146">
        <v>20.8</v>
      </c>
      <c r="J410" s="146">
        <v>20</v>
      </c>
      <c r="K410" s="146">
        <v>0.7</v>
      </c>
      <c r="L410" s="146">
        <v>1.6859999999999999</v>
      </c>
      <c r="M410" s="146">
        <f t="shared" si="19"/>
        <v>14</v>
      </c>
      <c r="N410" s="146">
        <f t="shared" si="21"/>
        <v>1746</v>
      </c>
    </row>
    <row r="411" spans="1:14">
      <c r="A411" s="146">
        <f t="shared" si="20"/>
        <v>3.4166666666666572</v>
      </c>
      <c r="B411" s="144">
        <v>44733</v>
      </c>
      <c r="C411" s="145">
        <v>0.58327546296296295</v>
      </c>
      <c r="D411" s="146">
        <v>144.30000000000001</v>
      </c>
      <c r="E411" s="146">
        <v>0</v>
      </c>
      <c r="F411" s="146">
        <v>49.6</v>
      </c>
      <c r="G411" s="146">
        <v>20</v>
      </c>
      <c r="H411" s="146">
        <v>20.100000000000001</v>
      </c>
      <c r="I411" s="146">
        <v>20.8</v>
      </c>
      <c r="J411" s="146">
        <v>20</v>
      </c>
      <c r="K411" s="146">
        <v>0.7</v>
      </c>
      <c r="L411" s="146">
        <v>1.6870000000000001</v>
      </c>
      <c r="M411" s="146">
        <f t="shared" si="19"/>
        <v>14</v>
      </c>
      <c r="N411" s="146">
        <f t="shared" si="21"/>
        <v>1753</v>
      </c>
    </row>
    <row r="412" spans="1:14">
      <c r="A412" s="146">
        <f t="shared" si="20"/>
        <v>3.4249999999999905</v>
      </c>
      <c r="B412" s="144">
        <v>44733</v>
      </c>
      <c r="C412" s="145">
        <v>0.58363425925925927</v>
      </c>
      <c r="D412" s="146">
        <v>144.30000000000001</v>
      </c>
      <c r="E412" s="146">
        <v>0</v>
      </c>
      <c r="F412" s="146">
        <v>50.2</v>
      </c>
      <c r="G412" s="146">
        <v>19.899999999999999</v>
      </c>
      <c r="H412" s="146">
        <v>20.2</v>
      </c>
      <c r="I412" s="146">
        <v>20.8</v>
      </c>
      <c r="J412" s="146">
        <v>20</v>
      </c>
      <c r="K412" s="146">
        <v>0.7</v>
      </c>
      <c r="L412" s="146">
        <v>1.6879999999999999</v>
      </c>
      <c r="M412" s="146">
        <f t="shared" si="19"/>
        <v>14</v>
      </c>
      <c r="N412" s="146">
        <f t="shared" si="21"/>
        <v>1760</v>
      </c>
    </row>
    <row r="413" spans="1:14">
      <c r="A413" s="146">
        <f t="shared" si="20"/>
        <v>3.4333333333333238</v>
      </c>
      <c r="B413" s="144">
        <v>44733</v>
      </c>
      <c r="C413" s="145">
        <v>0.58398148148148155</v>
      </c>
      <c r="D413" s="146">
        <v>144.30000000000001</v>
      </c>
      <c r="E413" s="146">
        <v>0</v>
      </c>
      <c r="F413" s="146">
        <v>50.2</v>
      </c>
      <c r="G413" s="146">
        <v>19.899999999999999</v>
      </c>
      <c r="H413" s="146">
        <v>20.2</v>
      </c>
      <c r="I413" s="146">
        <v>20.7</v>
      </c>
      <c r="J413" s="146">
        <v>20</v>
      </c>
      <c r="K413" s="146">
        <v>0.7</v>
      </c>
      <c r="L413" s="146">
        <v>1.6879999999999999</v>
      </c>
      <c r="M413" s="146">
        <f t="shared" si="19"/>
        <v>14</v>
      </c>
      <c r="N413" s="146">
        <f t="shared" si="21"/>
        <v>1767</v>
      </c>
    </row>
    <row r="414" spans="1:14">
      <c r="A414" s="146">
        <f t="shared" si="20"/>
        <v>3.4416666666666571</v>
      </c>
      <c r="B414" s="144">
        <v>44733</v>
      </c>
      <c r="C414" s="145">
        <v>0.58432870370370371</v>
      </c>
      <c r="D414" s="146">
        <v>143.6</v>
      </c>
      <c r="E414" s="146">
        <v>0</v>
      </c>
      <c r="F414" s="146">
        <v>50.8</v>
      </c>
      <c r="G414" s="146">
        <v>19.8</v>
      </c>
      <c r="H414" s="146">
        <v>20.100000000000001</v>
      </c>
      <c r="I414" s="146">
        <v>20.8</v>
      </c>
      <c r="J414" s="146">
        <v>20</v>
      </c>
      <c r="K414" s="146">
        <v>0.7</v>
      </c>
      <c r="L414" s="146">
        <v>1.6890000000000001</v>
      </c>
      <c r="M414" s="146">
        <f t="shared" si="19"/>
        <v>14</v>
      </c>
      <c r="N414" s="146">
        <f t="shared" si="21"/>
        <v>1774</v>
      </c>
    </row>
    <row r="415" spans="1:14">
      <c r="A415" s="146">
        <f t="shared" si="20"/>
        <v>3.4499999999999904</v>
      </c>
      <c r="B415" s="144">
        <v>44733</v>
      </c>
      <c r="C415" s="145">
        <v>0.58467592592592588</v>
      </c>
      <c r="D415" s="146">
        <v>143.6</v>
      </c>
      <c r="E415" s="146">
        <v>0</v>
      </c>
      <c r="F415" s="146">
        <v>50.8</v>
      </c>
      <c r="G415" s="146">
        <v>20</v>
      </c>
      <c r="H415" s="146">
        <v>20.100000000000001</v>
      </c>
      <c r="I415" s="146">
        <v>20.7</v>
      </c>
      <c r="J415" s="146">
        <v>20</v>
      </c>
      <c r="K415" s="146">
        <v>0.7</v>
      </c>
      <c r="L415" s="146">
        <v>1.6890000000000001</v>
      </c>
      <c r="M415" s="146">
        <f t="shared" si="19"/>
        <v>14</v>
      </c>
      <c r="N415" s="146">
        <f t="shared" si="21"/>
        <v>1781</v>
      </c>
    </row>
    <row r="416" spans="1:14">
      <c r="A416" s="146">
        <f t="shared" si="20"/>
        <v>3.4583333333333237</v>
      </c>
      <c r="B416" s="144">
        <v>44733</v>
      </c>
      <c r="C416" s="145">
        <v>0.58502314814814815</v>
      </c>
      <c r="D416" s="146">
        <v>143.6</v>
      </c>
      <c r="E416" s="146">
        <v>0</v>
      </c>
      <c r="F416" s="146">
        <v>50.8</v>
      </c>
      <c r="G416" s="146">
        <v>20</v>
      </c>
      <c r="H416" s="146">
        <v>20.2</v>
      </c>
      <c r="I416" s="146">
        <v>20.8</v>
      </c>
      <c r="J416" s="146">
        <v>20</v>
      </c>
      <c r="K416" s="146">
        <v>0.7</v>
      </c>
      <c r="L416" s="146">
        <v>1.69</v>
      </c>
      <c r="M416" s="146">
        <f t="shared" si="19"/>
        <v>14</v>
      </c>
      <c r="N416" s="146">
        <f t="shared" si="21"/>
        <v>1788</v>
      </c>
    </row>
    <row r="417" spans="1:14">
      <c r="A417" s="146">
        <f t="shared" si="20"/>
        <v>3.466666666666657</v>
      </c>
      <c r="B417" s="144">
        <v>44733</v>
      </c>
      <c r="C417" s="145">
        <v>0.58537037037037043</v>
      </c>
      <c r="D417" s="146">
        <v>142.9</v>
      </c>
      <c r="E417" s="146">
        <v>0</v>
      </c>
      <c r="F417" s="146">
        <v>50.8</v>
      </c>
      <c r="G417" s="146">
        <v>20</v>
      </c>
      <c r="H417" s="146">
        <v>20.100000000000001</v>
      </c>
      <c r="I417" s="146">
        <v>20.7</v>
      </c>
      <c r="J417" s="146">
        <v>20</v>
      </c>
      <c r="K417" s="146">
        <v>0.7</v>
      </c>
      <c r="L417" s="146">
        <v>1.69</v>
      </c>
      <c r="M417" s="146">
        <f t="shared" si="19"/>
        <v>14</v>
      </c>
      <c r="N417" s="146">
        <f t="shared" si="21"/>
        <v>1795</v>
      </c>
    </row>
    <row r="418" spans="1:14">
      <c r="A418" s="146">
        <f t="shared" si="20"/>
        <v>3.4749999999999903</v>
      </c>
      <c r="B418" s="144">
        <v>44733</v>
      </c>
      <c r="C418" s="145">
        <v>0.5857175925925926</v>
      </c>
      <c r="D418" s="146">
        <v>142.9</v>
      </c>
      <c r="E418" s="146">
        <v>0</v>
      </c>
      <c r="F418" s="146">
        <v>51.5</v>
      </c>
      <c r="G418" s="146">
        <v>20</v>
      </c>
      <c r="H418" s="146">
        <v>20.3</v>
      </c>
      <c r="I418" s="146">
        <v>20.7</v>
      </c>
      <c r="J418" s="146">
        <v>20</v>
      </c>
      <c r="K418" s="146">
        <v>0.7</v>
      </c>
      <c r="L418" s="146">
        <v>1.6910000000000001</v>
      </c>
      <c r="M418" s="146">
        <f t="shared" si="19"/>
        <v>14</v>
      </c>
      <c r="N418" s="146">
        <f t="shared" si="21"/>
        <v>1802</v>
      </c>
    </row>
    <row r="419" spans="1:14">
      <c r="A419" s="146">
        <f t="shared" si="20"/>
        <v>3.4833333333333236</v>
      </c>
      <c r="B419" s="144">
        <v>44733</v>
      </c>
      <c r="C419" s="145">
        <v>0.58606481481481476</v>
      </c>
      <c r="D419" s="146">
        <v>142.19999999999999</v>
      </c>
      <c r="E419" s="146">
        <v>0</v>
      </c>
      <c r="F419" s="146">
        <v>51.5</v>
      </c>
      <c r="G419" s="146">
        <v>19.8</v>
      </c>
      <c r="H419" s="146">
        <v>20.100000000000001</v>
      </c>
      <c r="I419" s="146">
        <v>20.8</v>
      </c>
      <c r="J419" s="146">
        <v>20</v>
      </c>
      <c r="K419" s="146">
        <v>0.7</v>
      </c>
      <c r="L419" s="146">
        <v>1.6919999999999999</v>
      </c>
      <c r="M419" s="146">
        <f t="shared" si="19"/>
        <v>14</v>
      </c>
      <c r="N419" s="146">
        <f t="shared" si="21"/>
        <v>1809</v>
      </c>
    </row>
    <row r="420" spans="1:14">
      <c r="A420" s="146">
        <f t="shared" si="20"/>
        <v>3.4916666666666569</v>
      </c>
      <c r="B420" s="144">
        <v>44733</v>
      </c>
      <c r="C420" s="145">
        <v>0.58641203703703704</v>
      </c>
      <c r="D420" s="146">
        <v>142.19999999999999</v>
      </c>
      <c r="E420" s="146">
        <v>0</v>
      </c>
      <c r="F420" s="146">
        <v>51.5</v>
      </c>
      <c r="G420" s="146">
        <v>20</v>
      </c>
      <c r="H420" s="146">
        <v>20.2</v>
      </c>
      <c r="I420" s="146">
        <v>20.8</v>
      </c>
      <c r="J420" s="146">
        <v>20</v>
      </c>
      <c r="K420" s="146">
        <v>0.7</v>
      </c>
      <c r="L420" s="146">
        <v>1.6919999999999999</v>
      </c>
      <c r="M420" s="146">
        <f t="shared" si="19"/>
        <v>14</v>
      </c>
      <c r="N420" s="146">
        <f t="shared" si="21"/>
        <v>1816</v>
      </c>
    </row>
    <row r="421" spans="1:14">
      <c r="A421" s="146">
        <f t="shared" si="20"/>
        <v>3.4999999999999902</v>
      </c>
      <c r="B421" s="144">
        <v>44733</v>
      </c>
      <c r="C421" s="145">
        <v>0.58675925925925931</v>
      </c>
      <c r="D421" s="146">
        <v>142.19999999999999</v>
      </c>
      <c r="E421" s="146">
        <v>0</v>
      </c>
      <c r="F421" s="146">
        <v>52.1</v>
      </c>
      <c r="G421" s="146">
        <v>20</v>
      </c>
      <c r="H421" s="146">
        <v>20.2</v>
      </c>
      <c r="I421" s="146">
        <v>20.8</v>
      </c>
      <c r="J421" s="146">
        <v>20</v>
      </c>
      <c r="K421" s="146">
        <v>0.7</v>
      </c>
      <c r="L421" s="146">
        <v>1.6930000000000001</v>
      </c>
      <c r="M421" s="146">
        <f t="shared" si="19"/>
        <v>14</v>
      </c>
      <c r="N421" s="146">
        <f t="shared" si="21"/>
        <v>1823</v>
      </c>
    </row>
    <row r="422" spans="1:14">
      <c r="A422" s="146">
        <f t="shared" si="20"/>
        <v>3.5083333333333235</v>
      </c>
      <c r="B422" s="144">
        <v>44733</v>
      </c>
      <c r="C422" s="145">
        <v>0.58710648148148148</v>
      </c>
      <c r="D422" s="146">
        <v>141.6</v>
      </c>
      <c r="E422" s="146">
        <v>0</v>
      </c>
      <c r="F422" s="146">
        <v>52.1</v>
      </c>
      <c r="G422" s="146">
        <v>19.899999999999999</v>
      </c>
      <c r="H422" s="146">
        <v>20.3</v>
      </c>
      <c r="I422" s="146">
        <v>20.7</v>
      </c>
      <c r="J422" s="146">
        <v>20</v>
      </c>
      <c r="K422" s="146">
        <v>0.8</v>
      </c>
      <c r="L422" s="146">
        <v>1.6930000000000001</v>
      </c>
      <c r="M422" s="146">
        <f t="shared" si="19"/>
        <v>16</v>
      </c>
      <c r="N422" s="146">
        <f t="shared" si="21"/>
        <v>1831</v>
      </c>
    </row>
    <row r="423" spans="1:14">
      <c r="A423" s="146">
        <f t="shared" si="20"/>
        <v>3.5166666666666568</v>
      </c>
      <c r="B423" s="144">
        <v>44733</v>
      </c>
      <c r="C423" s="145">
        <v>0.58745370370370364</v>
      </c>
      <c r="D423" s="146">
        <v>141.6</v>
      </c>
      <c r="E423" s="146">
        <v>0</v>
      </c>
      <c r="F423" s="146">
        <v>52.8</v>
      </c>
      <c r="G423" s="146">
        <v>19.899999999999999</v>
      </c>
      <c r="H423" s="146">
        <v>20.100000000000001</v>
      </c>
      <c r="I423" s="146">
        <v>20.7</v>
      </c>
      <c r="J423" s="146">
        <v>20</v>
      </c>
      <c r="K423" s="146">
        <v>0.8</v>
      </c>
      <c r="L423" s="146">
        <v>1.694</v>
      </c>
      <c r="M423" s="146">
        <f t="shared" si="19"/>
        <v>16</v>
      </c>
      <c r="N423" s="146">
        <f t="shared" si="21"/>
        <v>1839</v>
      </c>
    </row>
    <row r="424" spans="1:14">
      <c r="A424" s="146">
        <f t="shared" si="20"/>
        <v>3.5249999999999901</v>
      </c>
      <c r="B424" s="144">
        <v>44733</v>
      </c>
      <c r="C424" s="145">
        <v>0.58780092592592592</v>
      </c>
      <c r="D424" s="146">
        <v>140.9</v>
      </c>
      <c r="E424" s="146">
        <v>0</v>
      </c>
      <c r="F424" s="146">
        <v>52.8</v>
      </c>
      <c r="G424" s="146">
        <v>19.899999999999999</v>
      </c>
      <c r="H424" s="146">
        <v>20.2</v>
      </c>
      <c r="I424" s="146">
        <v>20.7</v>
      </c>
      <c r="J424" s="146">
        <v>20</v>
      </c>
      <c r="K424" s="146">
        <v>0.8</v>
      </c>
      <c r="L424" s="146">
        <v>1.6950000000000001</v>
      </c>
      <c r="M424" s="146">
        <f t="shared" si="19"/>
        <v>16</v>
      </c>
      <c r="N424" s="146">
        <f t="shared" si="21"/>
        <v>1847</v>
      </c>
    </row>
    <row r="425" spans="1:14">
      <c r="A425" s="146">
        <f t="shared" si="20"/>
        <v>3.5333333333333234</v>
      </c>
      <c r="B425" s="144">
        <v>44733</v>
      </c>
      <c r="C425" s="145">
        <v>0.5881481481481482</v>
      </c>
      <c r="D425" s="146">
        <v>140.9</v>
      </c>
      <c r="E425" s="146">
        <v>0</v>
      </c>
      <c r="F425" s="146">
        <v>52.8</v>
      </c>
      <c r="G425" s="146">
        <v>19.899999999999999</v>
      </c>
      <c r="H425" s="146">
        <v>20.100000000000001</v>
      </c>
      <c r="I425" s="146">
        <v>20.8</v>
      </c>
      <c r="J425" s="146">
        <v>20</v>
      </c>
      <c r="K425" s="146">
        <v>0.8</v>
      </c>
      <c r="L425" s="146">
        <v>1.6950000000000001</v>
      </c>
      <c r="M425" s="146">
        <f t="shared" si="19"/>
        <v>16</v>
      </c>
      <c r="N425" s="146">
        <f t="shared" si="21"/>
        <v>1855</v>
      </c>
    </row>
    <row r="426" spans="1:14">
      <c r="A426" s="146">
        <f t="shared" si="20"/>
        <v>3.5416666666666567</v>
      </c>
      <c r="B426" s="144">
        <v>44733</v>
      </c>
      <c r="C426" s="145">
        <v>0.58849537037037036</v>
      </c>
      <c r="D426" s="146">
        <v>140.9</v>
      </c>
      <c r="E426" s="146">
        <v>0</v>
      </c>
      <c r="F426" s="146">
        <v>52.8</v>
      </c>
      <c r="G426" s="146">
        <v>20</v>
      </c>
      <c r="H426" s="146">
        <v>20.100000000000001</v>
      </c>
      <c r="I426" s="146">
        <v>20.9</v>
      </c>
      <c r="J426" s="146">
        <v>20</v>
      </c>
      <c r="K426" s="146">
        <v>0.8</v>
      </c>
      <c r="L426" s="146">
        <v>1.696</v>
      </c>
      <c r="M426" s="146">
        <f t="shared" si="19"/>
        <v>16</v>
      </c>
      <c r="N426" s="146">
        <f t="shared" si="21"/>
        <v>1863</v>
      </c>
    </row>
    <row r="427" spans="1:14">
      <c r="A427" s="146">
        <f t="shared" si="20"/>
        <v>3.5499999999999901</v>
      </c>
      <c r="B427" s="144">
        <v>44733</v>
      </c>
      <c r="C427" s="145">
        <v>0.58884259259259253</v>
      </c>
      <c r="D427" s="146">
        <v>140.9</v>
      </c>
      <c r="E427" s="146">
        <v>0</v>
      </c>
      <c r="F427" s="146">
        <v>53.4</v>
      </c>
      <c r="G427" s="146">
        <v>20</v>
      </c>
      <c r="H427" s="146">
        <v>20.100000000000001</v>
      </c>
      <c r="I427" s="146">
        <v>20.8</v>
      </c>
      <c r="J427" s="146">
        <v>20</v>
      </c>
      <c r="K427" s="146">
        <v>0.8</v>
      </c>
      <c r="L427" s="146">
        <v>1.6970000000000001</v>
      </c>
      <c r="M427" s="146">
        <f t="shared" si="19"/>
        <v>16</v>
      </c>
      <c r="N427" s="146">
        <f t="shared" si="21"/>
        <v>1871</v>
      </c>
    </row>
    <row r="428" spans="1:14">
      <c r="A428" s="146">
        <f t="shared" si="20"/>
        <v>3.5583333333333234</v>
      </c>
      <c r="B428" s="144">
        <v>44733</v>
      </c>
      <c r="C428" s="145">
        <v>0.58918981481481481</v>
      </c>
      <c r="D428" s="146">
        <v>140.19999999999999</v>
      </c>
      <c r="E428" s="146">
        <v>0</v>
      </c>
      <c r="F428" s="146">
        <v>53.4</v>
      </c>
      <c r="G428" s="146">
        <v>20</v>
      </c>
      <c r="H428" s="146">
        <v>20.2</v>
      </c>
      <c r="I428" s="146">
        <v>20.8</v>
      </c>
      <c r="J428" s="146">
        <v>20</v>
      </c>
      <c r="K428" s="146">
        <v>0.8</v>
      </c>
      <c r="L428" s="146">
        <v>1.6970000000000001</v>
      </c>
      <c r="M428" s="146">
        <f t="shared" si="19"/>
        <v>16</v>
      </c>
      <c r="N428" s="146">
        <f t="shared" si="21"/>
        <v>1879</v>
      </c>
    </row>
    <row r="429" spans="1:14">
      <c r="A429" s="146">
        <f t="shared" si="20"/>
        <v>3.5666666666666567</v>
      </c>
      <c r="B429" s="144">
        <v>44733</v>
      </c>
      <c r="C429" s="145">
        <v>0.58954861111111112</v>
      </c>
      <c r="D429" s="146">
        <v>140.19999999999999</v>
      </c>
      <c r="E429" s="146">
        <v>0</v>
      </c>
      <c r="F429" s="146">
        <v>53.4</v>
      </c>
      <c r="G429" s="146">
        <v>19.899999999999999</v>
      </c>
      <c r="H429" s="146">
        <v>20.2</v>
      </c>
      <c r="I429" s="146">
        <v>20.8</v>
      </c>
      <c r="J429" s="146">
        <v>20</v>
      </c>
      <c r="K429" s="146">
        <v>0.8</v>
      </c>
      <c r="L429" s="146">
        <v>1.698</v>
      </c>
      <c r="M429" s="146">
        <f t="shared" si="19"/>
        <v>16</v>
      </c>
      <c r="N429" s="146">
        <f t="shared" si="21"/>
        <v>1887</v>
      </c>
    </row>
    <row r="430" spans="1:14">
      <c r="A430" s="146">
        <f t="shared" si="20"/>
        <v>3.57499999999999</v>
      </c>
      <c r="B430" s="144">
        <v>44733</v>
      </c>
      <c r="C430" s="145">
        <v>0.5898958333333334</v>
      </c>
      <c r="D430" s="146">
        <v>140.19999999999999</v>
      </c>
      <c r="E430" s="146">
        <v>0</v>
      </c>
      <c r="F430" s="146">
        <v>54</v>
      </c>
      <c r="G430" s="146">
        <v>20</v>
      </c>
      <c r="H430" s="146">
        <v>20.2</v>
      </c>
      <c r="I430" s="146">
        <v>20.8</v>
      </c>
      <c r="J430" s="146">
        <v>20</v>
      </c>
      <c r="K430" s="146">
        <v>0.8</v>
      </c>
      <c r="L430" s="146">
        <v>1.6990000000000001</v>
      </c>
      <c r="M430" s="146">
        <f t="shared" si="19"/>
        <v>16</v>
      </c>
      <c r="N430" s="146">
        <f t="shared" si="21"/>
        <v>1895</v>
      </c>
    </row>
    <row r="431" spans="1:14">
      <c r="A431" s="146">
        <f t="shared" si="20"/>
        <v>3.5833333333333233</v>
      </c>
      <c r="B431" s="144">
        <v>44733</v>
      </c>
      <c r="C431" s="145">
        <v>0.59024305555555556</v>
      </c>
      <c r="D431" s="146">
        <v>139.5</v>
      </c>
      <c r="E431" s="146">
        <v>0</v>
      </c>
      <c r="F431" s="146">
        <v>54</v>
      </c>
      <c r="G431" s="146">
        <v>20</v>
      </c>
      <c r="H431" s="146">
        <v>20.2</v>
      </c>
      <c r="I431" s="146">
        <v>20.7</v>
      </c>
      <c r="J431" s="146">
        <v>20</v>
      </c>
      <c r="K431" s="146">
        <v>0.8</v>
      </c>
      <c r="L431" s="146">
        <v>1.6990000000000001</v>
      </c>
      <c r="M431" s="146">
        <f t="shared" si="19"/>
        <v>16</v>
      </c>
      <c r="N431" s="146">
        <f t="shared" si="21"/>
        <v>1903</v>
      </c>
    </row>
    <row r="432" spans="1:14">
      <c r="A432" s="146">
        <f t="shared" si="20"/>
        <v>3.5916666666666566</v>
      </c>
      <c r="B432" s="144">
        <v>44733</v>
      </c>
      <c r="C432" s="145">
        <v>0.59059027777777773</v>
      </c>
      <c r="D432" s="146">
        <v>139.5</v>
      </c>
      <c r="E432" s="146">
        <v>0</v>
      </c>
      <c r="F432" s="146">
        <v>54</v>
      </c>
      <c r="G432" s="146">
        <v>20</v>
      </c>
      <c r="H432" s="146">
        <v>20.2</v>
      </c>
      <c r="I432" s="146">
        <v>20.8</v>
      </c>
      <c r="J432" s="146">
        <v>20</v>
      </c>
      <c r="K432" s="146">
        <v>0.8</v>
      </c>
      <c r="L432" s="146">
        <v>1.7</v>
      </c>
      <c r="M432" s="146">
        <f t="shared" si="19"/>
        <v>16</v>
      </c>
      <c r="N432" s="146">
        <f t="shared" si="21"/>
        <v>1911</v>
      </c>
    </row>
    <row r="433" spans="1:14">
      <c r="A433" s="146">
        <f t="shared" si="20"/>
        <v>3.5999999999999899</v>
      </c>
      <c r="B433" s="144">
        <v>44733</v>
      </c>
      <c r="C433" s="145">
        <v>0.5909375</v>
      </c>
      <c r="D433" s="146">
        <v>138.9</v>
      </c>
      <c r="E433" s="146">
        <v>0</v>
      </c>
      <c r="F433" s="146">
        <v>54.7</v>
      </c>
      <c r="G433" s="146">
        <v>19.899999999999999</v>
      </c>
      <c r="H433" s="146">
        <v>20.3</v>
      </c>
      <c r="I433" s="146">
        <v>20.7</v>
      </c>
      <c r="J433" s="146">
        <v>20</v>
      </c>
      <c r="K433" s="146">
        <v>0.8</v>
      </c>
      <c r="L433" s="146">
        <v>1.7010000000000001</v>
      </c>
      <c r="M433" s="146">
        <f t="shared" si="19"/>
        <v>16</v>
      </c>
      <c r="N433" s="146">
        <f t="shared" si="21"/>
        <v>1919</v>
      </c>
    </row>
    <row r="434" spans="1:14">
      <c r="A434" s="146">
        <f t="shared" si="20"/>
        <v>3.6083333333333232</v>
      </c>
      <c r="B434" s="144">
        <v>44733</v>
      </c>
      <c r="C434" s="145">
        <v>0.59128472222222228</v>
      </c>
      <c r="D434" s="146">
        <v>138.9</v>
      </c>
      <c r="E434" s="146">
        <v>0</v>
      </c>
      <c r="F434" s="146">
        <v>54.7</v>
      </c>
      <c r="G434" s="146">
        <v>19.899999999999999</v>
      </c>
      <c r="H434" s="146">
        <v>20.2</v>
      </c>
      <c r="I434" s="146">
        <v>20.8</v>
      </c>
      <c r="J434" s="146">
        <v>20</v>
      </c>
      <c r="K434" s="146">
        <v>0.8</v>
      </c>
      <c r="L434" s="146">
        <v>1.7010000000000001</v>
      </c>
      <c r="M434" s="146">
        <f t="shared" si="19"/>
        <v>16</v>
      </c>
      <c r="N434" s="146">
        <f t="shared" si="21"/>
        <v>1927</v>
      </c>
    </row>
    <row r="435" spans="1:14">
      <c r="A435" s="146">
        <f t="shared" si="20"/>
        <v>3.6166666666666565</v>
      </c>
      <c r="B435" s="144">
        <v>44733</v>
      </c>
      <c r="C435" s="145">
        <v>0.59163194444444445</v>
      </c>
      <c r="D435" s="146">
        <v>138.9</v>
      </c>
      <c r="E435" s="146">
        <v>0</v>
      </c>
      <c r="F435" s="146">
        <v>54.7</v>
      </c>
      <c r="G435" s="146">
        <v>20</v>
      </c>
      <c r="H435" s="146">
        <v>20.100000000000001</v>
      </c>
      <c r="I435" s="146">
        <v>20.8</v>
      </c>
      <c r="J435" s="146">
        <v>20</v>
      </c>
      <c r="K435" s="146">
        <v>0.8</v>
      </c>
      <c r="L435" s="146">
        <v>1.702</v>
      </c>
      <c r="M435" s="146">
        <f t="shared" si="19"/>
        <v>16</v>
      </c>
      <c r="N435" s="146">
        <f t="shared" si="21"/>
        <v>1935</v>
      </c>
    </row>
    <row r="436" spans="1:14">
      <c r="A436" s="146">
        <f t="shared" si="20"/>
        <v>3.6249999999999898</v>
      </c>
      <c r="B436" s="144">
        <v>44733</v>
      </c>
      <c r="C436" s="145">
        <v>0.59197916666666661</v>
      </c>
      <c r="D436" s="146">
        <v>138.9</v>
      </c>
      <c r="E436" s="146">
        <v>0</v>
      </c>
      <c r="F436" s="146">
        <v>55.3</v>
      </c>
      <c r="G436" s="146">
        <v>19.899999999999999</v>
      </c>
      <c r="H436" s="146">
        <v>20.100000000000001</v>
      </c>
      <c r="I436" s="146">
        <v>20.8</v>
      </c>
      <c r="J436" s="146">
        <v>20</v>
      </c>
      <c r="K436" s="146">
        <v>0.8</v>
      </c>
      <c r="L436" s="146">
        <v>1.7030000000000001</v>
      </c>
      <c r="M436" s="146">
        <f t="shared" si="19"/>
        <v>16</v>
      </c>
      <c r="N436" s="146">
        <f t="shared" si="21"/>
        <v>1943</v>
      </c>
    </row>
    <row r="437" spans="1:14">
      <c r="A437" s="146">
        <f t="shared" si="20"/>
        <v>3.6333333333333231</v>
      </c>
      <c r="B437" s="144">
        <v>44733</v>
      </c>
      <c r="C437" s="145">
        <v>0.59232638888888889</v>
      </c>
      <c r="D437" s="146">
        <v>138.19999999999999</v>
      </c>
      <c r="E437" s="146">
        <v>0</v>
      </c>
      <c r="F437" s="146">
        <v>55.3</v>
      </c>
      <c r="G437" s="146">
        <v>20</v>
      </c>
      <c r="H437" s="146">
        <v>20.100000000000001</v>
      </c>
      <c r="I437" s="146">
        <v>20.8</v>
      </c>
      <c r="J437" s="146">
        <v>20</v>
      </c>
      <c r="K437" s="146">
        <v>0.8</v>
      </c>
      <c r="L437" s="146">
        <v>1.7030000000000001</v>
      </c>
      <c r="M437" s="146">
        <f t="shared" si="19"/>
        <v>16</v>
      </c>
      <c r="N437" s="146">
        <f t="shared" si="21"/>
        <v>1951</v>
      </c>
    </row>
    <row r="438" spans="1:14">
      <c r="A438" s="146">
        <f t="shared" si="20"/>
        <v>3.6416666666666564</v>
      </c>
      <c r="B438" s="144">
        <v>44733</v>
      </c>
      <c r="C438" s="145">
        <v>0.59267361111111116</v>
      </c>
      <c r="D438" s="146">
        <v>138.19999999999999</v>
      </c>
      <c r="E438" s="146">
        <v>0</v>
      </c>
      <c r="F438" s="146">
        <v>55.3</v>
      </c>
      <c r="G438" s="146">
        <v>19.899999999999999</v>
      </c>
      <c r="H438" s="146">
        <v>20.2</v>
      </c>
      <c r="I438" s="146">
        <v>20.7</v>
      </c>
      <c r="J438" s="146">
        <v>20</v>
      </c>
      <c r="K438" s="146">
        <v>0.8</v>
      </c>
      <c r="L438" s="146">
        <v>1.704</v>
      </c>
      <c r="M438" s="146">
        <f t="shared" si="19"/>
        <v>16</v>
      </c>
      <c r="N438" s="146">
        <f t="shared" si="21"/>
        <v>1959</v>
      </c>
    </row>
    <row r="439" spans="1:14">
      <c r="A439" s="146">
        <f t="shared" si="20"/>
        <v>3.6499999999999897</v>
      </c>
      <c r="B439" s="144">
        <v>44733</v>
      </c>
      <c r="C439" s="145">
        <v>0.59302083333333333</v>
      </c>
      <c r="D439" s="146">
        <v>137.5</v>
      </c>
      <c r="E439" s="146">
        <v>0</v>
      </c>
      <c r="F439" s="146">
        <v>55.9</v>
      </c>
      <c r="G439" s="146">
        <v>20</v>
      </c>
      <c r="H439" s="146">
        <v>20.2</v>
      </c>
      <c r="I439" s="146">
        <v>20.8</v>
      </c>
      <c r="J439" s="146">
        <v>20</v>
      </c>
      <c r="K439" s="146">
        <v>0.8</v>
      </c>
      <c r="L439" s="146">
        <v>1.7050000000000001</v>
      </c>
      <c r="M439" s="146">
        <f t="shared" si="19"/>
        <v>16</v>
      </c>
      <c r="N439" s="146">
        <f t="shared" si="21"/>
        <v>1967</v>
      </c>
    </row>
    <row r="440" spans="1:14">
      <c r="A440" s="146">
        <f t="shared" si="20"/>
        <v>3.658333333333323</v>
      </c>
      <c r="B440" s="144">
        <v>44733</v>
      </c>
      <c r="C440" s="145">
        <v>0.5933680555555555</v>
      </c>
      <c r="D440" s="146">
        <v>137.5</v>
      </c>
      <c r="E440" s="146">
        <v>0</v>
      </c>
      <c r="F440" s="146">
        <v>55.9</v>
      </c>
      <c r="G440" s="146">
        <v>20</v>
      </c>
      <c r="H440" s="146">
        <v>20.3</v>
      </c>
      <c r="I440" s="146">
        <v>20.8</v>
      </c>
      <c r="J440" s="146">
        <v>20</v>
      </c>
      <c r="K440" s="146">
        <v>0.8</v>
      </c>
      <c r="L440" s="146">
        <v>1.7050000000000001</v>
      </c>
      <c r="M440" s="146">
        <f t="shared" si="19"/>
        <v>16</v>
      </c>
      <c r="N440" s="146">
        <f t="shared" si="21"/>
        <v>1975</v>
      </c>
    </row>
    <row r="441" spans="1:14">
      <c r="A441" s="146">
        <f t="shared" si="20"/>
        <v>3.6666666666666563</v>
      </c>
      <c r="B441" s="144">
        <v>44733</v>
      </c>
      <c r="C441" s="145">
        <v>0.59371527777777777</v>
      </c>
      <c r="D441" s="146">
        <v>137.5</v>
      </c>
      <c r="E441" s="146">
        <v>0</v>
      </c>
      <c r="F441" s="146">
        <v>55.9</v>
      </c>
      <c r="G441" s="146">
        <v>20</v>
      </c>
      <c r="H441" s="146">
        <v>20.2</v>
      </c>
      <c r="I441" s="146">
        <v>20.8</v>
      </c>
      <c r="J441" s="146">
        <v>20</v>
      </c>
      <c r="K441" s="146">
        <v>0.8</v>
      </c>
      <c r="L441" s="146">
        <v>1.706</v>
      </c>
      <c r="M441" s="146">
        <f t="shared" si="19"/>
        <v>16</v>
      </c>
      <c r="N441" s="146">
        <f t="shared" si="21"/>
        <v>1983</v>
      </c>
    </row>
    <row r="442" spans="1:14">
      <c r="A442" s="146">
        <f t="shared" si="20"/>
        <v>3.6749999999999896</v>
      </c>
      <c r="B442" s="144">
        <v>44733</v>
      </c>
      <c r="C442" s="145">
        <v>0.59406250000000005</v>
      </c>
      <c r="D442" s="146">
        <v>136.80000000000001</v>
      </c>
      <c r="E442" s="146">
        <v>0</v>
      </c>
      <c r="F442" s="146">
        <v>56.6</v>
      </c>
      <c r="G442" s="146">
        <v>19.899999999999999</v>
      </c>
      <c r="H442" s="146">
        <v>20.2</v>
      </c>
      <c r="I442" s="146">
        <v>20.8</v>
      </c>
      <c r="J442" s="146">
        <v>20</v>
      </c>
      <c r="K442" s="146">
        <v>0.8</v>
      </c>
      <c r="L442" s="146">
        <v>1.7070000000000001</v>
      </c>
      <c r="M442" s="146">
        <f t="shared" si="19"/>
        <v>16</v>
      </c>
      <c r="N442" s="146">
        <f t="shared" si="21"/>
        <v>1991</v>
      </c>
    </row>
    <row r="443" spans="1:14">
      <c r="A443" s="146">
        <f t="shared" si="20"/>
        <v>3.6833333333333229</v>
      </c>
      <c r="B443" s="144">
        <v>44733</v>
      </c>
      <c r="C443" s="145">
        <v>0.59440972222222221</v>
      </c>
      <c r="D443" s="146">
        <v>136.80000000000001</v>
      </c>
      <c r="E443" s="146">
        <v>0</v>
      </c>
      <c r="F443" s="146">
        <v>56.6</v>
      </c>
      <c r="G443" s="146">
        <v>20</v>
      </c>
      <c r="H443" s="146">
        <v>20.2</v>
      </c>
      <c r="I443" s="146">
        <v>20.8</v>
      </c>
      <c r="J443" s="146">
        <v>20</v>
      </c>
      <c r="K443" s="146">
        <v>0.8</v>
      </c>
      <c r="L443" s="146">
        <v>1.7070000000000001</v>
      </c>
      <c r="M443" s="146">
        <f t="shared" si="19"/>
        <v>16</v>
      </c>
      <c r="N443" s="146">
        <f t="shared" si="21"/>
        <v>1999</v>
      </c>
    </row>
    <row r="444" spans="1:14">
      <c r="A444" s="146">
        <f t="shared" si="20"/>
        <v>3.6916666666666562</v>
      </c>
      <c r="B444" s="144">
        <v>44733</v>
      </c>
      <c r="C444" s="145">
        <v>0.59475694444444438</v>
      </c>
      <c r="D444" s="146">
        <v>136.80000000000001</v>
      </c>
      <c r="E444" s="146">
        <v>0</v>
      </c>
      <c r="F444" s="146">
        <v>57.2</v>
      </c>
      <c r="G444" s="146">
        <v>20</v>
      </c>
      <c r="H444" s="146">
        <v>20.2</v>
      </c>
      <c r="I444" s="146">
        <v>20.9</v>
      </c>
      <c r="J444" s="146">
        <v>20</v>
      </c>
      <c r="K444" s="146">
        <v>0.8</v>
      </c>
      <c r="L444" s="146">
        <v>1.708</v>
      </c>
      <c r="M444" s="146">
        <f t="shared" si="19"/>
        <v>16</v>
      </c>
      <c r="N444" s="146">
        <f t="shared" si="21"/>
        <v>2007</v>
      </c>
    </row>
    <row r="445" spans="1:14">
      <c r="A445" s="146">
        <f t="shared" si="20"/>
        <v>3.6999999999999895</v>
      </c>
      <c r="B445" s="144">
        <v>44733</v>
      </c>
      <c r="C445" s="145">
        <v>0.59510416666666666</v>
      </c>
      <c r="D445" s="146">
        <v>136.19999999999999</v>
      </c>
      <c r="E445" s="146">
        <v>0</v>
      </c>
      <c r="F445" s="146">
        <v>57.2</v>
      </c>
      <c r="G445" s="146">
        <v>20</v>
      </c>
      <c r="H445" s="146">
        <v>20.2</v>
      </c>
      <c r="I445" s="146">
        <v>20.8</v>
      </c>
      <c r="J445" s="146">
        <v>20</v>
      </c>
      <c r="K445" s="146">
        <v>0.8</v>
      </c>
      <c r="L445" s="146">
        <v>1.7090000000000001</v>
      </c>
      <c r="M445" s="146">
        <f t="shared" si="19"/>
        <v>16</v>
      </c>
      <c r="N445" s="146">
        <f t="shared" si="21"/>
        <v>2015</v>
      </c>
    </row>
    <row r="446" spans="1:14">
      <c r="A446" s="146">
        <f t="shared" si="20"/>
        <v>3.7083333333333228</v>
      </c>
      <c r="B446" s="144">
        <v>44733</v>
      </c>
      <c r="C446" s="145">
        <v>0.59546296296296297</v>
      </c>
      <c r="D446" s="146">
        <v>136.19999999999999</v>
      </c>
      <c r="E446" s="146">
        <v>0</v>
      </c>
      <c r="F446" s="146">
        <v>57.2</v>
      </c>
      <c r="G446" s="146">
        <v>19.899999999999999</v>
      </c>
      <c r="H446" s="146">
        <v>20.2</v>
      </c>
      <c r="I446" s="146">
        <v>20.7</v>
      </c>
      <c r="J446" s="146">
        <v>20</v>
      </c>
      <c r="K446" s="146">
        <v>0.8</v>
      </c>
      <c r="L446" s="146">
        <v>1.7090000000000001</v>
      </c>
      <c r="M446" s="146">
        <f t="shared" si="19"/>
        <v>16</v>
      </c>
      <c r="N446" s="146">
        <f t="shared" si="21"/>
        <v>2023</v>
      </c>
    </row>
    <row r="447" spans="1:14">
      <c r="A447" s="146">
        <f t="shared" si="20"/>
        <v>3.7166666666666561</v>
      </c>
      <c r="B447" s="144">
        <v>44733</v>
      </c>
      <c r="C447" s="145">
        <v>0.59581018518518525</v>
      </c>
      <c r="D447" s="146">
        <v>136.19999999999999</v>
      </c>
      <c r="E447" s="146">
        <v>0</v>
      </c>
      <c r="F447" s="146">
        <v>57.8</v>
      </c>
      <c r="G447" s="146">
        <v>20</v>
      </c>
      <c r="H447" s="146">
        <v>20.2</v>
      </c>
      <c r="I447" s="146">
        <v>20.9</v>
      </c>
      <c r="J447" s="146">
        <v>20</v>
      </c>
      <c r="K447" s="146">
        <v>0.8</v>
      </c>
      <c r="L447" s="146">
        <v>1.71</v>
      </c>
      <c r="M447" s="146">
        <f t="shared" si="19"/>
        <v>16</v>
      </c>
      <c r="N447" s="146">
        <f t="shared" si="21"/>
        <v>2031</v>
      </c>
    </row>
    <row r="448" spans="1:14">
      <c r="A448" s="146">
        <f t="shared" si="20"/>
        <v>3.7249999999999894</v>
      </c>
      <c r="B448" s="144">
        <v>44733</v>
      </c>
      <c r="C448" s="145">
        <v>0.59615740740740741</v>
      </c>
      <c r="D448" s="146">
        <v>135.5</v>
      </c>
      <c r="E448" s="146">
        <v>0</v>
      </c>
      <c r="F448" s="146">
        <v>57.8</v>
      </c>
      <c r="G448" s="146">
        <v>20</v>
      </c>
      <c r="H448" s="146">
        <v>20.2</v>
      </c>
      <c r="I448" s="146">
        <v>20.8</v>
      </c>
      <c r="J448" s="146">
        <v>20</v>
      </c>
      <c r="K448" s="146">
        <v>0.8</v>
      </c>
      <c r="L448" s="146">
        <v>1.7110000000000001</v>
      </c>
      <c r="M448" s="146">
        <f t="shared" si="19"/>
        <v>16</v>
      </c>
      <c r="N448" s="146">
        <f t="shared" si="21"/>
        <v>2039</v>
      </c>
    </row>
    <row r="449" spans="1:14">
      <c r="A449" s="146">
        <f t="shared" si="20"/>
        <v>3.7333333333333227</v>
      </c>
      <c r="B449" s="144">
        <v>44733</v>
      </c>
      <c r="C449" s="145">
        <v>0.59650462962962958</v>
      </c>
      <c r="D449" s="146">
        <v>135.5</v>
      </c>
      <c r="E449" s="146">
        <v>0</v>
      </c>
      <c r="F449" s="146">
        <v>57.8</v>
      </c>
      <c r="G449" s="146">
        <v>20</v>
      </c>
      <c r="H449" s="146">
        <v>20.2</v>
      </c>
      <c r="I449" s="146">
        <v>20.8</v>
      </c>
      <c r="J449" s="146">
        <v>20</v>
      </c>
      <c r="K449" s="146">
        <v>0.8</v>
      </c>
      <c r="L449" s="146">
        <v>1.7110000000000001</v>
      </c>
      <c r="M449" s="146">
        <f t="shared" si="19"/>
        <v>16</v>
      </c>
      <c r="N449" s="146">
        <f t="shared" si="21"/>
        <v>2047</v>
      </c>
    </row>
    <row r="450" spans="1:14">
      <c r="A450" s="146">
        <f t="shared" si="20"/>
        <v>3.741666666666656</v>
      </c>
      <c r="B450" s="144">
        <v>44733</v>
      </c>
      <c r="C450" s="145">
        <v>0.59685185185185186</v>
      </c>
      <c r="D450" s="146">
        <v>134.80000000000001</v>
      </c>
      <c r="E450" s="146">
        <v>0</v>
      </c>
      <c r="F450" s="146">
        <v>57.8</v>
      </c>
      <c r="G450" s="146">
        <v>20.100000000000001</v>
      </c>
      <c r="H450" s="146">
        <v>20.2</v>
      </c>
      <c r="I450" s="146">
        <v>20.8</v>
      </c>
      <c r="J450" s="146">
        <v>20</v>
      </c>
      <c r="K450" s="146">
        <v>0.8</v>
      </c>
      <c r="L450" s="146">
        <v>1.712</v>
      </c>
      <c r="M450" s="146">
        <f t="shared" si="19"/>
        <v>16</v>
      </c>
      <c r="N450" s="146">
        <f t="shared" si="21"/>
        <v>2055</v>
      </c>
    </row>
    <row r="451" spans="1:14">
      <c r="A451" s="146">
        <f t="shared" si="20"/>
        <v>3.7499999999999893</v>
      </c>
      <c r="B451" s="144">
        <v>44733</v>
      </c>
      <c r="C451" s="145">
        <v>0.59719907407407413</v>
      </c>
      <c r="D451" s="146">
        <v>134.80000000000001</v>
      </c>
      <c r="E451" s="146">
        <v>0</v>
      </c>
      <c r="F451" s="146">
        <v>58.5</v>
      </c>
      <c r="G451" s="146">
        <v>20</v>
      </c>
      <c r="H451" s="146">
        <v>20.2</v>
      </c>
      <c r="I451" s="146">
        <v>20.8</v>
      </c>
      <c r="J451" s="146">
        <v>20</v>
      </c>
      <c r="K451" s="146">
        <v>0.8</v>
      </c>
      <c r="L451" s="146">
        <v>1.7130000000000001</v>
      </c>
      <c r="M451" s="146">
        <f t="shared" ref="M451:M514" si="22">J451*K451</f>
        <v>16</v>
      </c>
      <c r="N451" s="146">
        <f t="shared" si="21"/>
        <v>2063</v>
      </c>
    </row>
    <row r="452" spans="1:14">
      <c r="A452" s="146">
        <f t="shared" ref="A452:A515" si="23">A451+30/3600</f>
        <v>3.7583333333333226</v>
      </c>
      <c r="B452" s="144">
        <v>44733</v>
      </c>
      <c r="C452" s="145">
        <v>0.5975462962962963</v>
      </c>
      <c r="D452" s="146">
        <v>134.80000000000001</v>
      </c>
      <c r="E452" s="146">
        <v>0</v>
      </c>
      <c r="F452" s="146">
        <v>58.5</v>
      </c>
      <c r="G452" s="146">
        <v>20</v>
      </c>
      <c r="H452" s="146">
        <v>20.2</v>
      </c>
      <c r="I452" s="146">
        <v>20.9</v>
      </c>
      <c r="J452" s="146">
        <v>20</v>
      </c>
      <c r="K452" s="146">
        <v>0.8</v>
      </c>
      <c r="L452" s="146">
        <v>1.7130000000000001</v>
      </c>
      <c r="M452" s="146">
        <f t="shared" si="22"/>
        <v>16</v>
      </c>
      <c r="N452" s="146">
        <f t="shared" ref="N452:N515" si="24">K452*10+N451</f>
        <v>2071</v>
      </c>
    </row>
    <row r="453" spans="1:14">
      <c r="A453" s="146">
        <f t="shared" si="23"/>
        <v>3.7666666666666559</v>
      </c>
      <c r="B453" s="144">
        <v>44733</v>
      </c>
      <c r="C453" s="145">
        <v>0.59789351851851846</v>
      </c>
      <c r="D453" s="146">
        <v>134.80000000000001</v>
      </c>
      <c r="E453" s="146">
        <v>0</v>
      </c>
      <c r="F453" s="146">
        <v>59.1</v>
      </c>
      <c r="G453" s="146">
        <v>20</v>
      </c>
      <c r="H453" s="146">
        <v>20.2</v>
      </c>
      <c r="I453" s="146">
        <v>20.8</v>
      </c>
      <c r="J453" s="146">
        <v>20</v>
      </c>
      <c r="K453" s="146">
        <v>0.8</v>
      </c>
      <c r="L453" s="146">
        <v>1.714</v>
      </c>
      <c r="M453" s="146">
        <f t="shared" si="22"/>
        <v>16</v>
      </c>
      <c r="N453" s="146">
        <f t="shared" si="24"/>
        <v>2079</v>
      </c>
    </row>
    <row r="454" spans="1:14">
      <c r="A454" s="146">
        <f t="shared" si="23"/>
        <v>3.7749999999999893</v>
      </c>
      <c r="B454" s="144">
        <v>44733</v>
      </c>
      <c r="C454" s="145">
        <v>0.59824074074074074</v>
      </c>
      <c r="D454" s="146">
        <v>134.1</v>
      </c>
      <c r="E454" s="146">
        <v>0</v>
      </c>
      <c r="F454" s="146">
        <v>59.1</v>
      </c>
      <c r="G454" s="146">
        <v>20</v>
      </c>
      <c r="H454" s="146">
        <v>20.2</v>
      </c>
      <c r="I454" s="146">
        <v>20.8</v>
      </c>
      <c r="J454" s="146">
        <v>20</v>
      </c>
      <c r="K454" s="146">
        <v>0.8</v>
      </c>
      <c r="L454" s="146">
        <v>1.7150000000000001</v>
      </c>
      <c r="M454" s="146">
        <f t="shared" si="22"/>
        <v>16</v>
      </c>
      <c r="N454" s="146">
        <f t="shared" si="24"/>
        <v>2087</v>
      </c>
    </row>
    <row r="455" spans="1:14">
      <c r="A455" s="146">
        <f t="shared" si="23"/>
        <v>3.7833333333333226</v>
      </c>
      <c r="B455" s="144">
        <v>44733</v>
      </c>
      <c r="C455" s="145">
        <v>0.59858796296296302</v>
      </c>
      <c r="D455" s="146">
        <v>134.1</v>
      </c>
      <c r="E455" s="146">
        <v>0</v>
      </c>
      <c r="F455" s="146">
        <v>59.1</v>
      </c>
      <c r="G455" s="146">
        <v>20</v>
      </c>
      <c r="H455" s="146">
        <v>20.2</v>
      </c>
      <c r="I455" s="146">
        <v>20.8</v>
      </c>
      <c r="J455" s="146">
        <v>20</v>
      </c>
      <c r="K455" s="146">
        <v>0.8</v>
      </c>
      <c r="L455" s="146">
        <v>1.7150000000000001</v>
      </c>
      <c r="M455" s="146">
        <f t="shared" si="22"/>
        <v>16</v>
      </c>
      <c r="N455" s="146">
        <f t="shared" si="24"/>
        <v>2095</v>
      </c>
    </row>
    <row r="456" spans="1:14">
      <c r="A456" s="146">
        <f t="shared" si="23"/>
        <v>3.7916666666666559</v>
      </c>
      <c r="B456" s="144">
        <v>44733</v>
      </c>
      <c r="C456" s="145">
        <v>0.59893518518518518</v>
      </c>
      <c r="D456" s="146">
        <v>134.1</v>
      </c>
      <c r="E456" s="146">
        <v>0</v>
      </c>
      <c r="F456" s="146">
        <v>59.7</v>
      </c>
      <c r="G456" s="146">
        <v>20</v>
      </c>
      <c r="H456" s="146">
        <v>20.2</v>
      </c>
      <c r="I456" s="146">
        <v>20.9</v>
      </c>
      <c r="J456" s="146">
        <v>20</v>
      </c>
      <c r="K456" s="146">
        <v>0.8</v>
      </c>
      <c r="L456" s="146">
        <v>1.716</v>
      </c>
      <c r="M456" s="146">
        <f t="shared" si="22"/>
        <v>16</v>
      </c>
      <c r="N456" s="146">
        <f t="shared" si="24"/>
        <v>2103</v>
      </c>
    </row>
    <row r="457" spans="1:14">
      <c r="A457" s="146">
        <f t="shared" si="23"/>
        <v>3.7999999999999892</v>
      </c>
      <c r="B457" s="144">
        <v>44733</v>
      </c>
      <c r="C457" s="145">
        <v>0.59928240740740735</v>
      </c>
      <c r="D457" s="146">
        <v>133.5</v>
      </c>
      <c r="E457" s="146">
        <v>0</v>
      </c>
      <c r="F457" s="146">
        <v>59.7</v>
      </c>
      <c r="G457" s="146">
        <v>20</v>
      </c>
      <c r="H457" s="146">
        <v>20.2</v>
      </c>
      <c r="I457" s="146">
        <v>20.8</v>
      </c>
      <c r="J457" s="146">
        <v>20</v>
      </c>
      <c r="K457" s="146">
        <v>0.8</v>
      </c>
      <c r="L457" s="146">
        <v>1.7170000000000001</v>
      </c>
      <c r="M457" s="146">
        <f t="shared" si="22"/>
        <v>16</v>
      </c>
      <c r="N457" s="146">
        <f t="shared" si="24"/>
        <v>2111</v>
      </c>
    </row>
    <row r="458" spans="1:14">
      <c r="A458" s="146">
        <f t="shared" si="23"/>
        <v>3.8083333333333225</v>
      </c>
      <c r="B458" s="144">
        <v>44733</v>
      </c>
      <c r="C458" s="145">
        <v>0.59962962962962962</v>
      </c>
      <c r="D458" s="146">
        <v>133.5</v>
      </c>
      <c r="E458" s="146">
        <v>0</v>
      </c>
      <c r="F458" s="146">
        <v>59.7</v>
      </c>
      <c r="G458" s="146">
        <v>20</v>
      </c>
      <c r="H458" s="146">
        <v>20.2</v>
      </c>
      <c r="I458" s="146">
        <v>20.8</v>
      </c>
      <c r="J458" s="146">
        <v>20</v>
      </c>
      <c r="K458" s="146">
        <v>0.8</v>
      </c>
      <c r="L458" s="146">
        <v>1.7170000000000001</v>
      </c>
      <c r="M458" s="146">
        <f t="shared" si="22"/>
        <v>16</v>
      </c>
      <c r="N458" s="146">
        <f t="shared" si="24"/>
        <v>2119</v>
      </c>
    </row>
    <row r="459" spans="1:14">
      <c r="A459" s="146">
        <f t="shared" si="23"/>
        <v>3.8166666666666558</v>
      </c>
      <c r="B459" s="144">
        <v>44733</v>
      </c>
      <c r="C459" s="145">
        <v>0.5999768518518519</v>
      </c>
      <c r="D459" s="146">
        <v>132.80000000000001</v>
      </c>
      <c r="E459" s="146">
        <v>0</v>
      </c>
      <c r="F459" s="146">
        <v>60.4</v>
      </c>
      <c r="G459" s="146">
        <v>20</v>
      </c>
      <c r="H459" s="146">
        <v>20.3</v>
      </c>
      <c r="I459" s="146">
        <v>20.8</v>
      </c>
      <c r="J459" s="146">
        <v>20</v>
      </c>
      <c r="K459" s="146">
        <v>0.8</v>
      </c>
      <c r="L459" s="146">
        <v>1.718</v>
      </c>
      <c r="M459" s="146">
        <f t="shared" si="22"/>
        <v>16</v>
      </c>
      <c r="N459" s="146">
        <f t="shared" si="24"/>
        <v>2127</v>
      </c>
    </row>
    <row r="460" spans="1:14">
      <c r="A460" s="146">
        <f t="shared" si="23"/>
        <v>3.8249999999999891</v>
      </c>
      <c r="B460" s="144">
        <v>44733</v>
      </c>
      <c r="C460" s="145">
        <v>0.60032407407407407</v>
      </c>
      <c r="D460" s="146">
        <v>132.80000000000001</v>
      </c>
      <c r="E460" s="146">
        <v>0</v>
      </c>
      <c r="F460" s="146">
        <v>60.4</v>
      </c>
      <c r="G460" s="146">
        <v>19.899999999999999</v>
      </c>
      <c r="H460" s="146">
        <v>20.2</v>
      </c>
      <c r="I460" s="146">
        <v>20.8</v>
      </c>
      <c r="J460" s="146">
        <v>20</v>
      </c>
      <c r="K460" s="146">
        <v>0.8</v>
      </c>
      <c r="L460" s="146">
        <v>1.7190000000000001</v>
      </c>
      <c r="M460" s="146">
        <f t="shared" si="22"/>
        <v>16</v>
      </c>
      <c r="N460" s="146">
        <f t="shared" si="24"/>
        <v>2135</v>
      </c>
    </row>
    <row r="461" spans="1:14">
      <c r="A461" s="146">
        <f t="shared" si="23"/>
        <v>3.8333333333333224</v>
      </c>
      <c r="B461" s="144">
        <v>44733</v>
      </c>
      <c r="C461" s="145">
        <v>0.60067129629629623</v>
      </c>
      <c r="D461" s="146">
        <v>132.80000000000001</v>
      </c>
      <c r="E461" s="146">
        <v>0</v>
      </c>
      <c r="F461" s="146">
        <v>60.4</v>
      </c>
      <c r="G461" s="146">
        <v>20</v>
      </c>
      <c r="H461" s="146">
        <v>20.3</v>
      </c>
      <c r="I461" s="146">
        <v>20.8</v>
      </c>
      <c r="J461" s="146">
        <v>20</v>
      </c>
      <c r="K461" s="146">
        <v>0.8</v>
      </c>
      <c r="L461" s="146">
        <v>1.7190000000000001</v>
      </c>
      <c r="M461" s="146">
        <f t="shared" si="22"/>
        <v>16</v>
      </c>
      <c r="N461" s="146">
        <f t="shared" si="24"/>
        <v>2143</v>
      </c>
    </row>
    <row r="462" spans="1:14">
      <c r="A462" s="146">
        <f t="shared" si="23"/>
        <v>3.8416666666666557</v>
      </c>
      <c r="B462" s="144">
        <v>44733</v>
      </c>
      <c r="C462" s="145">
        <v>0.60101851851851851</v>
      </c>
      <c r="D462" s="146">
        <v>132.1</v>
      </c>
      <c r="E462" s="146">
        <v>0</v>
      </c>
      <c r="F462" s="146">
        <v>61</v>
      </c>
      <c r="G462" s="146">
        <v>20</v>
      </c>
      <c r="H462" s="146">
        <v>20.2</v>
      </c>
      <c r="I462" s="146">
        <v>20.8</v>
      </c>
      <c r="J462" s="146">
        <v>20</v>
      </c>
      <c r="K462" s="146">
        <v>0.8</v>
      </c>
      <c r="L462" s="146">
        <v>1.72</v>
      </c>
      <c r="M462" s="146">
        <f t="shared" si="22"/>
        <v>16</v>
      </c>
      <c r="N462" s="146">
        <f t="shared" si="24"/>
        <v>2151</v>
      </c>
    </row>
    <row r="463" spans="1:14">
      <c r="A463" s="146">
        <f t="shared" si="23"/>
        <v>3.849999999999989</v>
      </c>
      <c r="B463" s="144">
        <v>44733</v>
      </c>
      <c r="C463" s="145">
        <v>0.60136574074074078</v>
      </c>
      <c r="D463" s="146">
        <v>132.1</v>
      </c>
      <c r="E463" s="146">
        <v>0</v>
      </c>
      <c r="F463" s="146">
        <v>61</v>
      </c>
      <c r="G463" s="146">
        <v>19.899999999999999</v>
      </c>
      <c r="H463" s="146">
        <v>20.2</v>
      </c>
      <c r="I463" s="146">
        <v>20.9</v>
      </c>
      <c r="J463" s="146">
        <v>20</v>
      </c>
      <c r="K463" s="146">
        <v>0.8</v>
      </c>
      <c r="L463" s="146">
        <v>1.7210000000000001</v>
      </c>
      <c r="M463" s="146">
        <f t="shared" si="22"/>
        <v>16</v>
      </c>
      <c r="N463" s="146">
        <f t="shared" si="24"/>
        <v>2159</v>
      </c>
    </row>
    <row r="464" spans="1:14">
      <c r="A464" s="146">
        <f t="shared" si="23"/>
        <v>3.8583333333333223</v>
      </c>
      <c r="B464" s="144">
        <v>44733</v>
      </c>
      <c r="C464" s="145">
        <v>0.60171296296296295</v>
      </c>
      <c r="D464" s="146">
        <v>132.1</v>
      </c>
      <c r="E464" s="146">
        <v>0</v>
      </c>
      <c r="F464" s="146">
        <v>61</v>
      </c>
      <c r="G464" s="146">
        <v>20</v>
      </c>
      <c r="H464" s="146">
        <v>20.3</v>
      </c>
      <c r="I464" s="146">
        <v>20.9</v>
      </c>
      <c r="J464" s="146">
        <v>20</v>
      </c>
      <c r="K464" s="146">
        <v>0.8</v>
      </c>
      <c r="L464" s="146">
        <v>1.7210000000000001</v>
      </c>
      <c r="M464" s="146">
        <f t="shared" si="22"/>
        <v>16</v>
      </c>
      <c r="N464" s="146">
        <f t="shared" si="24"/>
        <v>2167</v>
      </c>
    </row>
    <row r="465" spans="1:14">
      <c r="A465" s="146">
        <f t="shared" si="23"/>
        <v>3.8666666666666556</v>
      </c>
      <c r="B465" s="144">
        <v>44733</v>
      </c>
      <c r="C465" s="145">
        <v>0.60206018518518511</v>
      </c>
      <c r="D465" s="146">
        <v>131.4</v>
      </c>
      <c r="E465" s="146">
        <v>0</v>
      </c>
      <c r="F465" s="146">
        <v>61.6</v>
      </c>
      <c r="G465" s="146">
        <v>19.899999999999999</v>
      </c>
      <c r="H465" s="146">
        <v>20.2</v>
      </c>
      <c r="I465" s="146">
        <v>20.7</v>
      </c>
      <c r="J465" s="146">
        <v>20</v>
      </c>
      <c r="K465" s="146">
        <v>0.8</v>
      </c>
      <c r="L465" s="146">
        <v>1.722</v>
      </c>
      <c r="M465" s="146">
        <f t="shared" si="22"/>
        <v>16</v>
      </c>
      <c r="N465" s="146">
        <f t="shared" si="24"/>
        <v>2175</v>
      </c>
    </row>
    <row r="466" spans="1:14">
      <c r="A466" s="146">
        <f t="shared" si="23"/>
        <v>3.8749999999999889</v>
      </c>
      <c r="B466" s="144">
        <v>44733</v>
      </c>
      <c r="C466" s="145">
        <v>0.60240740740740739</v>
      </c>
      <c r="D466" s="146">
        <v>131.4</v>
      </c>
      <c r="E466" s="146">
        <v>0</v>
      </c>
      <c r="F466" s="146">
        <v>61.6</v>
      </c>
      <c r="G466" s="146">
        <v>20</v>
      </c>
      <c r="H466" s="146">
        <v>20.3</v>
      </c>
      <c r="I466" s="146">
        <v>20.8</v>
      </c>
      <c r="J466" s="146">
        <v>20</v>
      </c>
      <c r="K466" s="146">
        <v>0.8</v>
      </c>
      <c r="L466" s="146">
        <v>1.7230000000000001</v>
      </c>
      <c r="M466" s="146">
        <f t="shared" si="22"/>
        <v>16</v>
      </c>
      <c r="N466" s="146">
        <f t="shared" si="24"/>
        <v>2183</v>
      </c>
    </row>
    <row r="467" spans="1:14">
      <c r="A467" s="146">
        <f t="shared" si="23"/>
        <v>3.8833333333333222</v>
      </c>
      <c r="B467" s="144">
        <v>44733</v>
      </c>
      <c r="C467" s="145">
        <v>0.60275462962962967</v>
      </c>
      <c r="D467" s="146">
        <v>131.4</v>
      </c>
      <c r="E467" s="146">
        <v>0</v>
      </c>
      <c r="F467" s="146">
        <v>62.3</v>
      </c>
      <c r="G467" s="146">
        <v>20.100000000000001</v>
      </c>
      <c r="H467" s="146">
        <v>20.100000000000001</v>
      </c>
      <c r="I467" s="146">
        <v>20.8</v>
      </c>
      <c r="J467" s="146">
        <v>20</v>
      </c>
      <c r="K467" s="146">
        <v>0.8</v>
      </c>
      <c r="L467" s="146">
        <v>1.7230000000000001</v>
      </c>
      <c r="M467" s="146">
        <f t="shared" si="22"/>
        <v>16</v>
      </c>
      <c r="N467" s="146">
        <f t="shared" si="24"/>
        <v>2191</v>
      </c>
    </row>
    <row r="468" spans="1:14">
      <c r="A468" s="146">
        <f t="shared" si="23"/>
        <v>3.8916666666666555</v>
      </c>
      <c r="B468" s="144">
        <v>44733</v>
      </c>
      <c r="C468" s="145">
        <v>0.60310185185185183</v>
      </c>
      <c r="D468" s="146">
        <v>130.80000000000001</v>
      </c>
      <c r="E468" s="146">
        <v>0</v>
      </c>
      <c r="F468" s="146">
        <v>62.3</v>
      </c>
      <c r="G468" s="146">
        <v>19.899999999999999</v>
      </c>
      <c r="H468" s="146">
        <v>20.3</v>
      </c>
      <c r="I468" s="146">
        <v>20.9</v>
      </c>
      <c r="J468" s="146">
        <v>20</v>
      </c>
      <c r="K468" s="146">
        <v>0.8</v>
      </c>
      <c r="L468" s="146">
        <v>1.724</v>
      </c>
      <c r="M468" s="146">
        <f t="shared" si="22"/>
        <v>16</v>
      </c>
      <c r="N468" s="146">
        <f t="shared" si="24"/>
        <v>2199</v>
      </c>
    </row>
    <row r="469" spans="1:14">
      <c r="A469" s="146">
        <f t="shared" si="23"/>
        <v>3.8999999999999888</v>
      </c>
      <c r="B469" s="144">
        <v>44733</v>
      </c>
      <c r="C469" s="145">
        <v>0.603449074074074</v>
      </c>
      <c r="D469" s="146">
        <v>130.80000000000001</v>
      </c>
      <c r="E469" s="146">
        <v>0</v>
      </c>
      <c r="F469" s="146">
        <v>62.3</v>
      </c>
      <c r="G469" s="146">
        <v>20</v>
      </c>
      <c r="H469" s="146">
        <v>20.3</v>
      </c>
      <c r="I469" s="146">
        <v>20.8</v>
      </c>
      <c r="J469" s="146">
        <v>20</v>
      </c>
      <c r="K469" s="146">
        <v>0.8</v>
      </c>
      <c r="L469" s="146">
        <v>1.7250000000000001</v>
      </c>
      <c r="M469" s="146">
        <f t="shared" si="22"/>
        <v>16</v>
      </c>
      <c r="N469" s="146">
        <f t="shared" si="24"/>
        <v>2207</v>
      </c>
    </row>
    <row r="470" spans="1:14">
      <c r="A470" s="146">
        <f t="shared" si="23"/>
        <v>3.9083333333333221</v>
      </c>
      <c r="B470" s="144">
        <v>44733</v>
      </c>
      <c r="C470" s="145">
        <v>0.60379629629629628</v>
      </c>
      <c r="D470" s="146">
        <v>130.80000000000001</v>
      </c>
      <c r="E470" s="146">
        <v>0</v>
      </c>
      <c r="F470" s="146">
        <v>62.3</v>
      </c>
      <c r="G470" s="146">
        <v>20.100000000000001</v>
      </c>
      <c r="H470" s="146">
        <v>20.2</v>
      </c>
      <c r="I470" s="146">
        <v>20.8</v>
      </c>
      <c r="J470" s="146">
        <v>20</v>
      </c>
      <c r="K470" s="146">
        <v>0.8</v>
      </c>
      <c r="L470" s="146">
        <v>1.7250000000000001</v>
      </c>
      <c r="M470" s="146">
        <f t="shared" si="22"/>
        <v>16</v>
      </c>
      <c r="N470" s="146">
        <f t="shared" si="24"/>
        <v>2215</v>
      </c>
    </row>
    <row r="471" spans="1:14">
      <c r="A471" s="146">
        <f t="shared" si="23"/>
        <v>3.9166666666666554</v>
      </c>
      <c r="B471" s="144">
        <v>44733</v>
      </c>
      <c r="C471" s="145">
        <v>0.60414351851851855</v>
      </c>
      <c r="D471" s="146">
        <v>130.1</v>
      </c>
      <c r="E471" s="146">
        <v>0</v>
      </c>
      <c r="F471" s="146">
        <v>62.9</v>
      </c>
      <c r="G471" s="146">
        <v>20</v>
      </c>
      <c r="H471" s="146">
        <v>20.2</v>
      </c>
      <c r="I471" s="146">
        <v>20.9</v>
      </c>
      <c r="J471" s="146">
        <v>20</v>
      </c>
      <c r="K471" s="146">
        <v>0.8</v>
      </c>
      <c r="L471" s="146">
        <v>1.726</v>
      </c>
      <c r="M471" s="146">
        <f t="shared" si="22"/>
        <v>16</v>
      </c>
      <c r="N471" s="146">
        <f t="shared" si="24"/>
        <v>2223</v>
      </c>
    </row>
    <row r="472" spans="1:14">
      <c r="A472" s="146">
        <f t="shared" si="23"/>
        <v>3.9249999999999887</v>
      </c>
      <c r="B472" s="144">
        <v>44733</v>
      </c>
      <c r="C472" s="145">
        <v>0.60449074074074072</v>
      </c>
      <c r="D472" s="146">
        <v>130.1</v>
      </c>
      <c r="E472" s="146">
        <v>0</v>
      </c>
      <c r="F472" s="146">
        <v>62.9</v>
      </c>
      <c r="G472" s="146">
        <v>20</v>
      </c>
      <c r="H472" s="146">
        <v>20.2</v>
      </c>
      <c r="I472" s="146">
        <v>20.8</v>
      </c>
      <c r="J472" s="146">
        <v>20</v>
      </c>
      <c r="K472" s="146">
        <v>0.8</v>
      </c>
      <c r="L472" s="146">
        <v>1.7270000000000001</v>
      </c>
      <c r="M472" s="146">
        <f t="shared" si="22"/>
        <v>16</v>
      </c>
      <c r="N472" s="146">
        <f t="shared" si="24"/>
        <v>2231</v>
      </c>
    </row>
    <row r="473" spans="1:14">
      <c r="A473" s="146">
        <f t="shared" si="23"/>
        <v>3.933333333333322</v>
      </c>
      <c r="B473" s="144">
        <v>44733</v>
      </c>
      <c r="C473" s="145">
        <v>0.60483796296296299</v>
      </c>
      <c r="D473" s="146">
        <v>129.4</v>
      </c>
      <c r="E473" s="146">
        <v>0</v>
      </c>
      <c r="F473" s="146">
        <v>62.9</v>
      </c>
      <c r="G473" s="146">
        <v>20</v>
      </c>
      <c r="H473" s="146">
        <v>20.2</v>
      </c>
      <c r="I473" s="146">
        <v>20.8</v>
      </c>
      <c r="J473" s="146">
        <v>20</v>
      </c>
      <c r="K473" s="146">
        <v>0.8</v>
      </c>
      <c r="L473" s="146">
        <v>1.7270000000000001</v>
      </c>
      <c r="M473" s="146">
        <f t="shared" si="22"/>
        <v>16</v>
      </c>
      <c r="N473" s="146">
        <f t="shared" si="24"/>
        <v>2239</v>
      </c>
    </row>
    <row r="474" spans="1:14">
      <c r="A474" s="146">
        <f t="shared" si="23"/>
        <v>3.9416666666666553</v>
      </c>
      <c r="B474" s="144">
        <v>44733</v>
      </c>
      <c r="C474" s="145">
        <v>0.60518518518518516</v>
      </c>
      <c r="D474" s="146">
        <v>129.4</v>
      </c>
      <c r="E474" s="146">
        <v>0</v>
      </c>
      <c r="F474" s="146">
        <v>63.5</v>
      </c>
      <c r="G474" s="146">
        <v>20.100000000000001</v>
      </c>
      <c r="H474" s="146">
        <v>20.2</v>
      </c>
      <c r="I474" s="146">
        <v>20.9</v>
      </c>
      <c r="J474" s="146">
        <v>20</v>
      </c>
      <c r="K474" s="146">
        <v>0.8</v>
      </c>
      <c r="L474" s="146">
        <v>1.728</v>
      </c>
      <c r="M474" s="146">
        <f t="shared" si="22"/>
        <v>16</v>
      </c>
      <c r="N474" s="146">
        <f t="shared" si="24"/>
        <v>2247</v>
      </c>
    </row>
    <row r="475" spans="1:14">
      <c r="A475" s="146">
        <f t="shared" si="23"/>
        <v>3.9499999999999886</v>
      </c>
      <c r="B475" s="144">
        <v>44733</v>
      </c>
      <c r="C475" s="145">
        <v>0.60554398148148147</v>
      </c>
      <c r="D475" s="146">
        <v>129.4</v>
      </c>
      <c r="E475" s="146">
        <v>0</v>
      </c>
      <c r="F475" s="146">
        <v>63.5</v>
      </c>
      <c r="G475" s="146">
        <v>20</v>
      </c>
      <c r="H475" s="146">
        <v>20.2</v>
      </c>
      <c r="I475" s="146">
        <v>20.9</v>
      </c>
      <c r="J475" s="146">
        <v>20</v>
      </c>
      <c r="K475" s="146">
        <v>0.8</v>
      </c>
      <c r="L475" s="146">
        <v>1.7290000000000001</v>
      </c>
      <c r="M475" s="146">
        <f t="shared" si="22"/>
        <v>16</v>
      </c>
      <c r="N475" s="146">
        <f t="shared" si="24"/>
        <v>2255</v>
      </c>
    </row>
    <row r="476" spans="1:14">
      <c r="A476" s="146">
        <f t="shared" si="23"/>
        <v>3.9583333333333219</v>
      </c>
      <c r="B476" s="144">
        <v>44733</v>
      </c>
      <c r="C476" s="145">
        <v>0.60589120370370375</v>
      </c>
      <c r="D476" s="146">
        <v>128.69999999999999</v>
      </c>
      <c r="E476" s="146">
        <v>0</v>
      </c>
      <c r="F476" s="146">
        <v>64.2</v>
      </c>
      <c r="G476" s="146">
        <v>20</v>
      </c>
      <c r="H476" s="146">
        <v>20.2</v>
      </c>
      <c r="I476" s="146">
        <v>20.8</v>
      </c>
      <c r="J476" s="146">
        <v>20</v>
      </c>
      <c r="K476" s="146">
        <v>0.8</v>
      </c>
      <c r="L476" s="146">
        <v>1.7290000000000001</v>
      </c>
      <c r="M476" s="146">
        <f t="shared" si="22"/>
        <v>16</v>
      </c>
      <c r="N476" s="146">
        <f t="shared" si="24"/>
        <v>2263</v>
      </c>
    </row>
    <row r="477" spans="1:14">
      <c r="A477" s="146">
        <f t="shared" si="23"/>
        <v>3.9666666666666552</v>
      </c>
      <c r="B477" s="144">
        <v>44733</v>
      </c>
      <c r="C477" s="145">
        <v>0.60623842592592592</v>
      </c>
      <c r="D477" s="146">
        <v>128.69999999999999</v>
      </c>
      <c r="E477" s="146">
        <v>0</v>
      </c>
      <c r="F477" s="146">
        <v>64.2</v>
      </c>
      <c r="G477" s="146">
        <v>20</v>
      </c>
      <c r="H477" s="146">
        <v>20</v>
      </c>
      <c r="I477" s="146">
        <v>20.9</v>
      </c>
      <c r="J477" s="146">
        <v>20</v>
      </c>
      <c r="K477" s="146">
        <v>0.8</v>
      </c>
      <c r="L477" s="146">
        <v>1.73</v>
      </c>
      <c r="M477" s="146">
        <f t="shared" si="22"/>
        <v>16</v>
      </c>
      <c r="N477" s="146">
        <f t="shared" si="24"/>
        <v>2271</v>
      </c>
    </row>
    <row r="478" spans="1:14">
      <c r="A478" s="146">
        <f t="shared" si="23"/>
        <v>3.9749999999999885</v>
      </c>
      <c r="B478" s="144">
        <v>44733</v>
      </c>
      <c r="C478" s="145">
        <v>0.60658564814814808</v>
      </c>
      <c r="D478" s="146">
        <v>128.69999999999999</v>
      </c>
      <c r="E478" s="146">
        <v>0</v>
      </c>
      <c r="F478" s="146">
        <v>64.2</v>
      </c>
      <c r="G478" s="146">
        <v>20</v>
      </c>
      <c r="H478" s="146">
        <v>20.3</v>
      </c>
      <c r="I478" s="146">
        <v>20.9</v>
      </c>
      <c r="J478" s="146">
        <v>20</v>
      </c>
      <c r="K478" s="146">
        <v>0.8</v>
      </c>
      <c r="L478" s="146">
        <v>1.7310000000000001</v>
      </c>
      <c r="M478" s="146">
        <f t="shared" si="22"/>
        <v>16</v>
      </c>
      <c r="N478" s="146">
        <f t="shared" si="24"/>
        <v>2279</v>
      </c>
    </row>
    <row r="479" spans="1:14">
      <c r="A479" s="146">
        <f t="shared" si="23"/>
        <v>3.9833333333333218</v>
      </c>
      <c r="B479" s="144">
        <v>44733</v>
      </c>
      <c r="C479" s="145">
        <v>0.60693287037037036</v>
      </c>
      <c r="D479" s="146">
        <v>128.1</v>
      </c>
      <c r="E479" s="146">
        <v>0</v>
      </c>
      <c r="F479" s="146">
        <v>64.8</v>
      </c>
      <c r="G479" s="146">
        <v>20</v>
      </c>
      <c r="H479" s="146">
        <v>20.2</v>
      </c>
      <c r="I479" s="146">
        <v>20.9</v>
      </c>
      <c r="J479" s="146">
        <v>20</v>
      </c>
      <c r="K479" s="146">
        <v>0.8</v>
      </c>
      <c r="L479" s="146">
        <v>1.7310000000000001</v>
      </c>
      <c r="M479" s="146">
        <f t="shared" si="22"/>
        <v>16</v>
      </c>
      <c r="N479" s="146">
        <f t="shared" si="24"/>
        <v>2287</v>
      </c>
    </row>
    <row r="480" spans="1:14">
      <c r="A480" s="146">
        <f t="shared" si="23"/>
        <v>3.9916666666666551</v>
      </c>
      <c r="B480" s="144">
        <v>44733</v>
      </c>
      <c r="C480" s="145">
        <v>0.60728009259259264</v>
      </c>
      <c r="D480" s="146">
        <v>128.1</v>
      </c>
      <c r="E480" s="146">
        <v>0</v>
      </c>
      <c r="F480" s="146">
        <v>64.8</v>
      </c>
      <c r="G480" s="146">
        <v>20.100000000000001</v>
      </c>
      <c r="H480" s="146">
        <v>20.2</v>
      </c>
      <c r="I480" s="146">
        <v>20.9</v>
      </c>
      <c r="J480" s="146">
        <v>20</v>
      </c>
      <c r="K480" s="146">
        <v>0.8</v>
      </c>
      <c r="L480" s="146">
        <v>1.732</v>
      </c>
      <c r="M480" s="146">
        <f t="shared" si="22"/>
        <v>16</v>
      </c>
      <c r="N480" s="146">
        <f t="shared" si="24"/>
        <v>2295</v>
      </c>
    </row>
    <row r="481" spans="1:14">
      <c r="A481" s="146">
        <f t="shared" si="23"/>
        <v>3.9999999999999885</v>
      </c>
      <c r="B481" s="144">
        <v>44733</v>
      </c>
      <c r="C481" s="145">
        <v>0.6076273148148148</v>
      </c>
      <c r="D481" s="146">
        <v>128.1</v>
      </c>
      <c r="E481" s="146">
        <v>0</v>
      </c>
      <c r="F481" s="146">
        <v>64.8</v>
      </c>
      <c r="G481" s="146">
        <v>20</v>
      </c>
      <c r="H481" s="146">
        <v>20.2</v>
      </c>
      <c r="I481" s="146">
        <v>20.8</v>
      </c>
      <c r="J481" s="146">
        <v>20</v>
      </c>
      <c r="K481" s="146">
        <v>0.8</v>
      </c>
      <c r="L481" s="146">
        <v>1.7330000000000001</v>
      </c>
      <c r="M481" s="146">
        <f t="shared" si="22"/>
        <v>16</v>
      </c>
      <c r="N481" s="146">
        <f t="shared" si="24"/>
        <v>2303</v>
      </c>
    </row>
    <row r="482" spans="1:14">
      <c r="A482" s="146">
        <f t="shared" si="23"/>
        <v>4.0083333333333222</v>
      </c>
      <c r="B482" s="144">
        <v>44733</v>
      </c>
      <c r="C482" s="145">
        <v>0.60797453703703697</v>
      </c>
      <c r="D482" s="146">
        <v>127.4</v>
      </c>
      <c r="E482" s="146">
        <v>0</v>
      </c>
      <c r="F482" s="146">
        <v>65.5</v>
      </c>
      <c r="G482" s="146">
        <v>20</v>
      </c>
      <c r="H482" s="146">
        <v>20.3</v>
      </c>
      <c r="I482" s="146">
        <v>20.9</v>
      </c>
      <c r="J482" s="146">
        <v>20</v>
      </c>
      <c r="K482" s="146">
        <v>0.8</v>
      </c>
      <c r="L482" s="146">
        <v>1.7330000000000001</v>
      </c>
      <c r="M482" s="146">
        <f t="shared" si="22"/>
        <v>16</v>
      </c>
      <c r="N482" s="146">
        <f t="shared" si="24"/>
        <v>2311</v>
      </c>
    </row>
    <row r="483" spans="1:14">
      <c r="A483" s="146">
        <f t="shared" si="23"/>
        <v>4.0166666666666559</v>
      </c>
      <c r="B483" s="144">
        <v>44733</v>
      </c>
      <c r="C483" s="145">
        <v>0.60832175925925924</v>
      </c>
      <c r="D483" s="146">
        <v>127.4</v>
      </c>
      <c r="E483" s="146">
        <v>0</v>
      </c>
      <c r="F483" s="146">
        <v>65.5</v>
      </c>
      <c r="G483" s="146">
        <v>20.100000000000001</v>
      </c>
      <c r="H483" s="146">
        <v>20.2</v>
      </c>
      <c r="I483" s="146">
        <v>20.9</v>
      </c>
      <c r="J483" s="146">
        <v>20</v>
      </c>
      <c r="K483" s="146">
        <v>0.8</v>
      </c>
      <c r="L483" s="146">
        <v>1.734</v>
      </c>
      <c r="M483" s="146">
        <f t="shared" si="22"/>
        <v>16</v>
      </c>
      <c r="N483" s="146">
        <f t="shared" si="24"/>
        <v>2319</v>
      </c>
    </row>
    <row r="484" spans="1:14">
      <c r="A484" s="146">
        <f t="shared" si="23"/>
        <v>4.0249999999999897</v>
      </c>
      <c r="B484" s="144">
        <v>44733</v>
      </c>
      <c r="C484" s="145">
        <v>0.60866898148148152</v>
      </c>
      <c r="D484" s="146">
        <v>126.7</v>
      </c>
      <c r="E484" s="146">
        <v>0</v>
      </c>
      <c r="F484" s="146">
        <v>65.5</v>
      </c>
      <c r="G484" s="146">
        <v>20.100000000000001</v>
      </c>
      <c r="H484" s="146">
        <v>20.2</v>
      </c>
      <c r="I484" s="146">
        <v>20.9</v>
      </c>
      <c r="J484" s="146">
        <v>20</v>
      </c>
      <c r="K484" s="146">
        <v>0.8</v>
      </c>
      <c r="L484" s="146">
        <v>1.7350000000000001</v>
      </c>
      <c r="M484" s="146">
        <f t="shared" si="22"/>
        <v>16</v>
      </c>
      <c r="N484" s="146">
        <f t="shared" si="24"/>
        <v>2327</v>
      </c>
    </row>
    <row r="485" spans="1:14">
      <c r="A485" s="146">
        <f t="shared" si="23"/>
        <v>4.0333333333333234</v>
      </c>
      <c r="B485" s="144">
        <v>44733</v>
      </c>
      <c r="C485" s="145">
        <v>0.60901620370370368</v>
      </c>
      <c r="D485" s="146">
        <v>126.7</v>
      </c>
      <c r="E485" s="146">
        <v>0</v>
      </c>
      <c r="F485" s="146">
        <v>66.099999999999994</v>
      </c>
      <c r="G485" s="146">
        <v>20.100000000000001</v>
      </c>
      <c r="H485" s="146">
        <v>20.2</v>
      </c>
      <c r="I485" s="146">
        <v>20.9</v>
      </c>
      <c r="J485" s="146">
        <v>20</v>
      </c>
      <c r="K485" s="146">
        <v>0.8</v>
      </c>
      <c r="L485" s="146">
        <v>1.7350000000000001</v>
      </c>
      <c r="M485" s="146">
        <f t="shared" si="22"/>
        <v>16</v>
      </c>
      <c r="N485" s="146">
        <f t="shared" si="24"/>
        <v>2335</v>
      </c>
    </row>
    <row r="486" spans="1:14">
      <c r="A486" s="146">
        <f t="shared" si="23"/>
        <v>4.0416666666666572</v>
      </c>
      <c r="B486" s="144">
        <v>44733</v>
      </c>
      <c r="C486" s="145">
        <v>0.60936342592592596</v>
      </c>
      <c r="D486" s="146">
        <v>126.7</v>
      </c>
      <c r="E486" s="146">
        <v>0</v>
      </c>
      <c r="F486" s="146">
        <v>66.099999999999994</v>
      </c>
      <c r="G486" s="146">
        <v>20</v>
      </c>
      <c r="H486" s="146">
        <v>20.3</v>
      </c>
      <c r="I486" s="146">
        <v>20.9</v>
      </c>
      <c r="J486" s="146">
        <v>20</v>
      </c>
      <c r="K486" s="146">
        <v>0.8</v>
      </c>
      <c r="L486" s="146">
        <v>1.736</v>
      </c>
      <c r="M486" s="146">
        <f t="shared" si="22"/>
        <v>16</v>
      </c>
      <c r="N486" s="146">
        <f t="shared" si="24"/>
        <v>2343</v>
      </c>
    </row>
    <row r="487" spans="1:14">
      <c r="A487" s="146">
        <f t="shared" si="23"/>
        <v>4.0499999999999909</v>
      </c>
      <c r="B487" s="144">
        <v>44733</v>
      </c>
      <c r="C487" s="145">
        <v>0.60971064814814813</v>
      </c>
      <c r="D487" s="146">
        <v>126</v>
      </c>
      <c r="E487" s="146">
        <v>0</v>
      </c>
      <c r="F487" s="146">
        <v>66.7</v>
      </c>
      <c r="G487" s="146">
        <v>20.100000000000001</v>
      </c>
      <c r="H487" s="146">
        <v>20.2</v>
      </c>
      <c r="I487" s="146">
        <v>20.8</v>
      </c>
      <c r="J487" s="146">
        <v>20</v>
      </c>
      <c r="K487" s="146">
        <v>0.8</v>
      </c>
      <c r="L487" s="146">
        <v>1.7370000000000001</v>
      </c>
      <c r="M487" s="146">
        <f t="shared" si="22"/>
        <v>16</v>
      </c>
      <c r="N487" s="146">
        <f t="shared" si="24"/>
        <v>2351</v>
      </c>
    </row>
    <row r="488" spans="1:14">
      <c r="A488" s="146">
        <f t="shared" si="23"/>
        <v>4.0583333333333247</v>
      </c>
      <c r="B488" s="144">
        <v>44733</v>
      </c>
      <c r="C488" s="145">
        <v>0.6100578703703704</v>
      </c>
      <c r="D488" s="146">
        <v>126</v>
      </c>
      <c r="E488" s="146">
        <v>0</v>
      </c>
      <c r="F488" s="146">
        <v>66.7</v>
      </c>
      <c r="G488" s="146">
        <v>20.100000000000001</v>
      </c>
      <c r="H488" s="146">
        <v>20.3</v>
      </c>
      <c r="I488" s="146">
        <v>20.9</v>
      </c>
      <c r="J488" s="146">
        <v>20</v>
      </c>
      <c r="K488" s="146">
        <v>0.8</v>
      </c>
      <c r="L488" s="146">
        <v>1.7370000000000001</v>
      </c>
      <c r="M488" s="146">
        <f t="shared" si="22"/>
        <v>16</v>
      </c>
      <c r="N488" s="146">
        <f t="shared" si="24"/>
        <v>2359</v>
      </c>
    </row>
    <row r="489" spans="1:14">
      <c r="A489" s="146">
        <f t="shared" si="23"/>
        <v>4.0666666666666584</v>
      </c>
      <c r="B489" s="144">
        <v>44733</v>
      </c>
      <c r="C489" s="145">
        <v>0.61040509259259257</v>
      </c>
      <c r="D489" s="146">
        <v>126</v>
      </c>
      <c r="E489" s="146">
        <v>0</v>
      </c>
      <c r="F489" s="146">
        <v>66.7</v>
      </c>
      <c r="G489" s="146">
        <v>20.100000000000001</v>
      </c>
      <c r="H489" s="146">
        <v>20.3</v>
      </c>
      <c r="I489" s="146">
        <v>20.9</v>
      </c>
      <c r="J489" s="146">
        <v>20</v>
      </c>
      <c r="K489" s="146">
        <v>0.8</v>
      </c>
      <c r="L489" s="146">
        <v>1.738</v>
      </c>
      <c r="M489" s="146">
        <f t="shared" si="22"/>
        <v>16</v>
      </c>
      <c r="N489" s="146">
        <f t="shared" si="24"/>
        <v>2367</v>
      </c>
    </row>
    <row r="490" spans="1:14">
      <c r="A490" s="146">
        <f t="shared" si="23"/>
        <v>4.0749999999999922</v>
      </c>
      <c r="B490" s="144">
        <v>44733</v>
      </c>
      <c r="C490" s="145">
        <v>0.61075231481481485</v>
      </c>
      <c r="D490" s="146">
        <v>125.4</v>
      </c>
      <c r="E490" s="146">
        <v>0</v>
      </c>
      <c r="F490" s="146">
        <v>67.400000000000006</v>
      </c>
      <c r="G490" s="146">
        <v>20.100000000000001</v>
      </c>
      <c r="H490" s="146">
        <v>20.2</v>
      </c>
      <c r="I490" s="146">
        <v>20.9</v>
      </c>
      <c r="J490" s="146">
        <v>20</v>
      </c>
      <c r="K490" s="146">
        <v>0.8</v>
      </c>
      <c r="L490" s="146">
        <v>1.7390000000000001</v>
      </c>
      <c r="M490" s="146">
        <f t="shared" si="22"/>
        <v>16</v>
      </c>
      <c r="N490" s="146">
        <f t="shared" si="24"/>
        <v>2375</v>
      </c>
    </row>
    <row r="491" spans="1:14">
      <c r="A491" s="146">
        <f t="shared" si="23"/>
        <v>4.0833333333333259</v>
      </c>
      <c r="B491" s="144">
        <v>44733</v>
      </c>
      <c r="C491" s="145">
        <v>0.61109953703703701</v>
      </c>
      <c r="D491" s="146">
        <v>125.4</v>
      </c>
      <c r="E491" s="146">
        <v>0</v>
      </c>
      <c r="F491" s="146">
        <v>67.400000000000006</v>
      </c>
      <c r="G491" s="146">
        <v>20.100000000000001</v>
      </c>
      <c r="H491" s="146">
        <v>20.3</v>
      </c>
      <c r="I491" s="146">
        <v>20.9</v>
      </c>
      <c r="J491" s="146">
        <v>20</v>
      </c>
      <c r="K491" s="146">
        <v>0.8</v>
      </c>
      <c r="L491" s="146">
        <v>1.7390000000000001</v>
      </c>
      <c r="M491" s="146">
        <f t="shared" si="22"/>
        <v>16</v>
      </c>
      <c r="N491" s="146">
        <f t="shared" si="24"/>
        <v>2383</v>
      </c>
    </row>
    <row r="492" spans="1:14">
      <c r="A492" s="146">
        <f t="shared" si="23"/>
        <v>4.0916666666666597</v>
      </c>
      <c r="B492" s="144">
        <v>44733</v>
      </c>
      <c r="C492" s="145">
        <v>0.61144675925925929</v>
      </c>
      <c r="D492" s="146">
        <v>124.7</v>
      </c>
      <c r="E492" s="146">
        <v>0</v>
      </c>
      <c r="F492" s="146">
        <v>67.400000000000006</v>
      </c>
      <c r="G492" s="146">
        <v>20.100000000000001</v>
      </c>
      <c r="H492" s="146">
        <v>20.3</v>
      </c>
      <c r="I492" s="146">
        <v>21</v>
      </c>
      <c r="J492" s="146">
        <v>20</v>
      </c>
      <c r="K492" s="146">
        <v>0.8</v>
      </c>
      <c r="L492" s="146">
        <v>1.74</v>
      </c>
      <c r="M492" s="146">
        <f t="shared" si="22"/>
        <v>16</v>
      </c>
      <c r="N492" s="146">
        <f t="shared" si="24"/>
        <v>2391</v>
      </c>
    </row>
    <row r="493" spans="1:14">
      <c r="A493" s="146">
        <f t="shared" si="23"/>
        <v>4.0999999999999934</v>
      </c>
      <c r="B493" s="144">
        <v>44733</v>
      </c>
      <c r="C493" s="145">
        <v>0.6118055555555556</v>
      </c>
      <c r="D493" s="146">
        <v>124.7</v>
      </c>
      <c r="E493" s="146">
        <v>0</v>
      </c>
      <c r="F493" s="146">
        <v>68</v>
      </c>
      <c r="G493" s="146">
        <v>20</v>
      </c>
      <c r="H493" s="146">
        <v>20.3</v>
      </c>
      <c r="I493" s="146">
        <v>21</v>
      </c>
      <c r="J493" s="146">
        <v>20</v>
      </c>
      <c r="K493" s="146">
        <v>0.8</v>
      </c>
      <c r="L493" s="146">
        <v>1.7410000000000001</v>
      </c>
      <c r="M493" s="146">
        <f t="shared" si="22"/>
        <v>16</v>
      </c>
      <c r="N493" s="146">
        <f t="shared" si="24"/>
        <v>2399</v>
      </c>
    </row>
    <row r="494" spans="1:14">
      <c r="A494" s="146">
        <f t="shared" si="23"/>
        <v>4.1083333333333272</v>
      </c>
      <c r="B494" s="144">
        <v>44733</v>
      </c>
      <c r="C494" s="145">
        <v>0.61215277777777777</v>
      </c>
      <c r="D494" s="146">
        <v>124</v>
      </c>
      <c r="E494" s="146">
        <v>0</v>
      </c>
      <c r="F494" s="146">
        <v>68</v>
      </c>
      <c r="G494" s="146">
        <v>20</v>
      </c>
      <c r="H494" s="146">
        <v>20.399999999999999</v>
      </c>
      <c r="I494" s="146">
        <v>20.9</v>
      </c>
      <c r="J494" s="146">
        <v>20</v>
      </c>
      <c r="K494" s="146">
        <v>0.8</v>
      </c>
      <c r="L494" s="146">
        <v>1.7410000000000001</v>
      </c>
      <c r="M494" s="146">
        <f t="shared" si="22"/>
        <v>16</v>
      </c>
      <c r="N494" s="146">
        <f t="shared" si="24"/>
        <v>2407</v>
      </c>
    </row>
    <row r="495" spans="1:14">
      <c r="A495" s="146">
        <f t="shared" si="23"/>
        <v>4.1166666666666609</v>
      </c>
      <c r="B495" s="144">
        <v>44733</v>
      </c>
      <c r="C495" s="145">
        <v>0.61249999999999993</v>
      </c>
      <c r="D495" s="146">
        <v>124</v>
      </c>
      <c r="E495" s="146">
        <v>0</v>
      </c>
      <c r="F495" s="146">
        <v>68.599999999999994</v>
      </c>
      <c r="G495" s="146">
        <v>20.2</v>
      </c>
      <c r="H495" s="146">
        <v>20.3</v>
      </c>
      <c r="I495" s="146">
        <v>20.8</v>
      </c>
      <c r="J495" s="146">
        <v>20</v>
      </c>
      <c r="K495" s="146">
        <v>0.8</v>
      </c>
      <c r="L495" s="146">
        <v>1.742</v>
      </c>
      <c r="M495" s="146">
        <f t="shared" si="22"/>
        <v>16</v>
      </c>
      <c r="N495" s="146">
        <f t="shared" si="24"/>
        <v>2415</v>
      </c>
    </row>
    <row r="496" spans="1:14">
      <c r="A496" s="146">
        <f t="shared" si="23"/>
        <v>4.1249999999999947</v>
      </c>
      <c r="B496" s="144">
        <v>44733</v>
      </c>
      <c r="C496" s="145">
        <v>0.61284722222222221</v>
      </c>
      <c r="D496" s="146">
        <v>124</v>
      </c>
      <c r="E496" s="146">
        <v>0</v>
      </c>
      <c r="F496" s="146">
        <v>68.599999999999994</v>
      </c>
      <c r="G496" s="146">
        <v>20.100000000000001</v>
      </c>
      <c r="H496" s="146">
        <v>20.3</v>
      </c>
      <c r="I496" s="146">
        <v>20.9</v>
      </c>
      <c r="J496" s="146">
        <v>20</v>
      </c>
      <c r="K496" s="146">
        <v>0.8</v>
      </c>
      <c r="L496" s="146">
        <v>1.7430000000000001</v>
      </c>
      <c r="M496" s="146">
        <f t="shared" si="22"/>
        <v>16</v>
      </c>
      <c r="N496" s="146">
        <f t="shared" si="24"/>
        <v>2423</v>
      </c>
    </row>
    <row r="497" spans="1:14">
      <c r="A497" s="146">
        <f t="shared" si="23"/>
        <v>4.1333333333333284</v>
      </c>
      <c r="B497" s="144">
        <v>44733</v>
      </c>
      <c r="C497" s="145">
        <v>0.61319444444444449</v>
      </c>
      <c r="D497" s="146">
        <v>123.3</v>
      </c>
      <c r="E497" s="146">
        <v>0</v>
      </c>
      <c r="F497" s="146">
        <v>68.599999999999994</v>
      </c>
      <c r="G497" s="146">
        <v>20.100000000000001</v>
      </c>
      <c r="H497" s="146">
        <v>20.3</v>
      </c>
      <c r="I497" s="146">
        <v>20.9</v>
      </c>
      <c r="J497" s="146">
        <v>20</v>
      </c>
      <c r="K497" s="146">
        <v>0.8</v>
      </c>
      <c r="L497" s="146">
        <v>1.7430000000000001</v>
      </c>
      <c r="M497" s="146">
        <f t="shared" si="22"/>
        <v>16</v>
      </c>
      <c r="N497" s="146">
        <f t="shared" si="24"/>
        <v>2431</v>
      </c>
    </row>
    <row r="498" spans="1:14">
      <c r="A498" s="146">
        <f t="shared" si="23"/>
        <v>4.1416666666666622</v>
      </c>
      <c r="B498" s="144">
        <v>44733</v>
      </c>
      <c r="C498" s="145">
        <v>0.61354166666666665</v>
      </c>
      <c r="D498" s="146">
        <v>123.3</v>
      </c>
      <c r="E498" s="146">
        <v>0</v>
      </c>
      <c r="F498" s="146">
        <v>69.3</v>
      </c>
      <c r="G498" s="146">
        <v>20</v>
      </c>
      <c r="H498" s="146">
        <v>20.399999999999999</v>
      </c>
      <c r="I498" s="146">
        <v>21</v>
      </c>
      <c r="J498" s="146">
        <v>20</v>
      </c>
      <c r="K498" s="146">
        <v>0.8</v>
      </c>
      <c r="L498" s="146">
        <v>1.744</v>
      </c>
      <c r="M498" s="146">
        <f t="shared" si="22"/>
        <v>16</v>
      </c>
      <c r="N498" s="146">
        <f t="shared" si="24"/>
        <v>2439</v>
      </c>
    </row>
    <row r="499" spans="1:14">
      <c r="A499" s="146">
        <f t="shared" si="23"/>
        <v>4.1499999999999959</v>
      </c>
      <c r="B499" s="144">
        <v>44733</v>
      </c>
      <c r="C499" s="145">
        <v>0.61388888888888882</v>
      </c>
      <c r="D499" s="146">
        <v>123.3</v>
      </c>
      <c r="E499" s="146">
        <v>0</v>
      </c>
      <c r="F499" s="146">
        <v>69.3</v>
      </c>
      <c r="G499" s="146">
        <v>20.100000000000001</v>
      </c>
      <c r="H499" s="146">
        <v>20.399999999999999</v>
      </c>
      <c r="I499" s="146">
        <v>20.9</v>
      </c>
      <c r="J499" s="146">
        <v>20</v>
      </c>
      <c r="K499" s="146">
        <v>0.8</v>
      </c>
      <c r="L499" s="146">
        <v>1.7450000000000001</v>
      </c>
      <c r="M499" s="146">
        <f t="shared" si="22"/>
        <v>16</v>
      </c>
      <c r="N499" s="146">
        <f t="shared" si="24"/>
        <v>2447</v>
      </c>
    </row>
    <row r="500" spans="1:14">
      <c r="A500" s="146">
        <f t="shared" si="23"/>
        <v>4.1583333333333297</v>
      </c>
      <c r="B500" s="144">
        <v>44733</v>
      </c>
      <c r="C500" s="145">
        <v>0.61423611111111109</v>
      </c>
      <c r="D500" s="146">
        <v>122.6</v>
      </c>
      <c r="E500" s="146">
        <v>0</v>
      </c>
      <c r="F500" s="146">
        <v>69.3</v>
      </c>
      <c r="G500" s="146">
        <v>20.100000000000001</v>
      </c>
      <c r="H500" s="146">
        <v>20.3</v>
      </c>
      <c r="I500" s="146">
        <v>20.9</v>
      </c>
      <c r="J500" s="146">
        <v>20</v>
      </c>
      <c r="K500" s="146">
        <v>0.8</v>
      </c>
      <c r="L500" s="146">
        <v>1.7450000000000001</v>
      </c>
      <c r="M500" s="146">
        <f t="shared" si="22"/>
        <v>16</v>
      </c>
      <c r="N500" s="146">
        <f t="shared" si="24"/>
        <v>2455</v>
      </c>
    </row>
    <row r="501" spans="1:14">
      <c r="A501" s="146">
        <f t="shared" si="23"/>
        <v>4.1666666666666634</v>
      </c>
      <c r="B501" s="144">
        <v>44733</v>
      </c>
      <c r="C501" s="145">
        <v>0.61458333333333337</v>
      </c>
      <c r="D501" s="146">
        <v>122.6</v>
      </c>
      <c r="E501" s="146">
        <v>0</v>
      </c>
      <c r="F501" s="146">
        <v>69.900000000000006</v>
      </c>
      <c r="G501" s="146">
        <v>20</v>
      </c>
      <c r="H501" s="146">
        <v>20.2</v>
      </c>
      <c r="I501" s="146">
        <v>20.8</v>
      </c>
      <c r="J501" s="146">
        <v>20</v>
      </c>
      <c r="K501" s="146">
        <v>0.8</v>
      </c>
      <c r="L501" s="146">
        <v>1.746</v>
      </c>
      <c r="M501" s="146">
        <f t="shared" si="22"/>
        <v>16</v>
      </c>
      <c r="N501" s="146">
        <f t="shared" si="24"/>
        <v>2463</v>
      </c>
    </row>
    <row r="502" spans="1:14">
      <c r="A502" s="146">
        <f t="shared" si="23"/>
        <v>4.1749999999999972</v>
      </c>
      <c r="B502" s="144">
        <v>44733</v>
      </c>
      <c r="C502" s="145">
        <v>0.61493055555555554</v>
      </c>
      <c r="D502" s="146">
        <v>122</v>
      </c>
      <c r="E502" s="146">
        <v>0</v>
      </c>
      <c r="F502" s="146">
        <v>69.900000000000006</v>
      </c>
      <c r="G502" s="146">
        <v>20.100000000000001</v>
      </c>
      <c r="H502" s="146">
        <v>20.3</v>
      </c>
      <c r="I502" s="146">
        <v>20.9</v>
      </c>
      <c r="J502" s="146">
        <v>20</v>
      </c>
      <c r="K502" s="146">
        <v>0.9</v>
      </c>
      <c r="L502" s="146">
        <v>1.7470000000000001</v>
      </c>
      <c r="M502" s="146">
        <f t="shared" si="22"/>
        <v>18</v>
      </c>
      <c r="N502" s="146">
        <f t="shared" si="24"/>
        <v>2472</v>
      </c>
    </row>
    <row r="503" spans="1:14">
      <c r="A503" s="146">
        <f t="shared" si="23"/>
        <v>4.1833333333333309</v>
      </c>
      <c r="B503" s="144">
        <v>44733</v>
      </c>
      <c r="C503" s="145">
        <v>0.61527777777777781</v>
      </c>
      <c r="D503" s="146">
        <v>122</v>
      </c>
      <c r="E503" s="146">
        <v>0</v>
      </c>
      <c r="F503" s="146">
        <v>70.5</v>
      </c>
      <c r="G503" s="146">
        <v>20.100000000000001</v>
      </c>
      <c r="H503" s="146">
        <v>20.2</v>
      </c>
      <c r="I503" s="146">
        <v>20.8</v>
      </c>
      <c r="J503" s="146">
        <v>20</v>
      </c>
      <c r="K503" s="146">
        <v>0.9</v>
      </c>
      <c r="L503" s="146">
        <v>1.7470000000000001</v>
      </c>
      <c r="M503" s="146">
        <f t="shared" si="22"/>
        <v>18</v>
      </c>
      <c r="N503" s="146">
        <f t="shared" si="24"/>
        <v>2481</v>
      </c>
    </row>
    <row r="504" spans="1:14">
      <c r="A504" s="146">
        <f t="shared" si="23"/>
        <v>4.1916666666666647</v>
      </c>
      <c r="B504" s="144">
        <v>44733</v>
      </c>
      <c r="C504" s="145">
        <v>0.61562499999999998</v>
      </c>
      <c r="D504" s="146">
        <v>122</v>
      </c>
      <c r="E504" s="146">
        <v>0</v>
      </c>
      <c r="F504" s="146">
        <v>70.5</v>
      </c>
      <c r="G504" s="146">
        <v>20.100000000000001</v>
      </c>
      <c r="H504" s="146">
        <v>20.2</v>
      </c>
      <c r="I504" s="146">
        <v>20.8</v>
      </c>
      <c r="J504" s="146">
        <v>20</v>
      </c>
      <c r="K504" s="146">
        <v>0.9</v>
      </c>
      <c r="L504" s="146">
        <v>1.748</v>
      </c>
      <c r="M504" s="146">
        <f t="shared" si="22"/>
        <v>18</v>
      </c>
      <c r="N504" s="146">
        <f t="shared" si="24"/>
        <v>2490</v>
      </c>
    </row>
    <row r="505" spans="1:14">
      <c r="A505" s="146">
        <f t="shared" si="23"/>
        <v>4.1999999999999984</v>
      </c>
      <c r="B505" s="144">
        <v>44733</v>
      </c>
      <c r="C505" s="145">
        <v>0.61597222222222225</v>
      </c>
      <c r="D505" s="146">
        <v>121.3</v>
      </c>
      <c r="E505" s="146">
        <v>0</v>
      </c>
      <c r="F505" s="146">
        <v>70.5</v>
      </c>
      <c r="G505" s="146">
        <v>20.100000000000001</v>
      </c>
      <c r="H505" s="146">
        <v>20.3</v>
      </c>
      <c r="I505" s="146">
        <v>20.8</v>
      </c>
      <c r="J505" s="146">
        <v>20</v>
      </c>
      <c r="K505" s="146">
        <v>0.9</v>
      </c>
      <c r="L505" s="146">
        <v>1.7490000000000001</v>
      </c>
      <c r="M505" s="146">
        <f t="shared" si="22"/>
        <v>18</v>
      </c>
      <c r="N505" s="146">
        <f t="shared" si="24"/>
        <v>2499</v>
      </c>
    </row>
    <row r="506" spans="1:14">
      <c r="A506" s="146">
        <f t="shared" si="23"/>
        <v>4.2083333333333321</v>
      </c>
      <c r="B506" s="144">
        <v>44733</v>
      </c>
      <c r="C506" s="145">
        <v>0.61631944444444442</v>
      </c>
      <c r="D506" s="146">
        <v>121.3</v>
      </c>
      <c r="E506" s="146">
        <v>0</v>
      </c>
      <c r="F506" s="146">
        <v>71.2</v>
      </c>
      <c r="G506" s="146">
        <v>20.100000000000001</v>
      </c>
      <c r="H506" s="146">
        <v>20.3</v>
      </c>
      <c r="I506" s="146">
        <v>20.9</v>
      </c>
      <c r="J506" s="146">
        <v>20</v>
      </c>
      <c r="K506" s="146">
        <v>0.9</v>
      </c>
      <c r="L506" s="146">
        <v>1.75</v>
      </c>
      <c r="M506" s="146">
        <f t="shared" si="22"/>
        <v>18</v>
      </c>
      <c r="N506" s="146">
        <f t="shared" si="24"/>
        <v>2508</v>
      </c>
    </row>
    <row r="507" spans="1:14">
      <c r="A507" s="146">
        <f t="shared" si="23"/>
        <v>4.2166666666666659</v>
      </c>
      <c r="B507" s="144">
        <v>44733</v>
      </c>
      <c r="C507" s="145">
        <v>0.6166666666666667</v>
      </c>
      <c r="D507" s="146">
        <v>121.3</v>
      </c>
      <c r="E507" s="146">
        <v>0</v>
      </c>
      <c r="F507" s="146">
        <v>71.2</v>
      </c>
      <c r="G507" s="146">
        <v>20.100000000000001</v>
      </c>
      <c r="H507" s="146">
        <v>20.2</v>
      </c>
      <c r="I507" s="146">
        <v>20.9</v>
      </c>
      <c r="J507" s="146">
        <v>20</v>
      </c>
      <c r="K507" s="146">
        <v>0.9</v>
      </c>
      <c r="L507" s="146">
        <v>1.75</v>
      </c>
      <c r="M507" s="146">
        <f t="shared" si="22"/>
        <v>18</v>
      </c>
      <c r="N507" s="146">
        <f t="shared" si="24"/>
        <v>2517</v>
      </c>
    </row>
    <row r="508" spans="1:14">
      <c r="A508" s="146">
        <f t="shared" si="23"/>
        <v>4.2249999999999996</v>
      </c>
      <c r="B508" s="144">
        <v>44733</v>
      </c>
      <c r="C508" s="145">
        <v>0.61701388888888886</v>
      </c>
      <c r="D508" s="146">
        <v>121.3</v>
      </c>
      <c r="E508" s="146">
        <v>0</v>
      </c>
      <c r="F508" s="146">
        <v>71.2</v>
      </c>
      <c r="G508" s="146">
        <v>20.2</v>
      </c>
      <c r="H508" s="146">
        <v>20.2</v>
      </c>
      <c r="I508" s="146">
        <v>21</v>
      </c>
      <c r="J508" s="146">
        <v>20</v>
      </c>
      <c r="K508" s="146">
        <v>0.9</v>
      </c>
      <c r="L508" s="146">
        <v>1.7509999999999999</v>
      </c>
      <c r="M508" s="146">
        <f t="shared" si="22"/>
        <v>18</v>
      </c>
      <c r="N508" s="146">
        <f t="shared" si="24"/>
        <v>2526</v>
      </c>
    </row>
    <row r="509" spans="1:14">
      <c r="A509" s="146">
        <f t="shared" si="23"/>
        <v>4.2333333333333334</v>
      </c>
      <c r="B509" s="144">
        <v>44733</v>
      </c>
      <c r="C509" s="145">
        <v>0.61736111111111114</v>
      </c>
      <c r="D509" s="146">
        <v>120.6</v>
      </c>
      <c r="E509" s="146">
        <v>0</v>
      </c>
      <c r="F509" s="146">
        <v>71.8</v>
      </c>
      <c r="G509" s="146">
        <v>20.2</v>
      </c>
      <c r="H509" s="146">
        <v>20.399999999999999</v>
      </c>
      <c r="I509" s="146">
        <v>20.9</v>
      </c>
      <c r="J509" s="146">
        <v>20</v>
      </c>
      <c r="K509" s="146">
        <v>0.9</v>
      </c>
      <c r="L509" s="146">
        <v>1.752</v>
      </c>
      <c r="M509" s="146">
        <f t="shared" si="22"/>
        <v>18</v>
      </c>
      <c r="N509" s="146">
        <f t="shared" si="24"/>
        <v>2535</v>
      </c>
    </row>
    <row r="510" spans="1:14">
      <c r="A510" s="146">
        <f t="shared" si="23"/>
        <v>4.2416666666666671</v>
      </c>
      <c r="B510" s="144">
        <v>44733</v>
      </c>
      <c r="C510" s="145">
        <v>0.61771990740740745</v>
      </c>
      <c r="D510" s="146">
        <v>119.9</v>
      </c>
      <c r="E510" s="146">
        <v>0</v>
      </c>
      <c r="F510" s="146">
        <v>71.8</v>
      </c>
      <c r="G510" s="146">
        <v>20.2</v>
      </c>
      <c r="H510" s="146">
        <v>20.3</v>
      </c>
      <c r="I510" s="146">
        <v>20.9</v>
      </c>
      <c r="J510" s="146">
        <v>20</v>
      </c>
      <c r="K510" s="146">
        <v>0.9</v>
      </c>
      <c r="L510" s="146">
        <v>1.7529999999999999</v>
      </c>
      <c r="M510" s="146">
        <f t="shared" si="22"/>
        <v>18</v>
      </c>
      <c r="N510" s="146">
        <f t="shared" si="24"/>
        <v>2544</v>
      </c>
    </row>
    <row r="511" spans="1:14">
      <c r="A511" s="146">
        <f t="shared" si="23"/>
        <v>4.2500000000000009</v>
      </c>
      <c r="B511" s="144">
        <v>44733</v>
      </c>
      <c r="C511" s="145">
        <v>0.61806712962962962</v>
      </c>
      <c r="D511" s="146">
        <v>119.9</v>
      </c>
      <c r="E511" s="146">
        <v>0</v>
      </c>
      <c r="F511" s="146">
        <v>71.8</v>
      </c>
      <c r="G511" s="146">
        <v>20.100000000000001</v>
      </c>
      <c r="H511" s="146">
        <v>20.3</v>
      </c>
      <c r="I511" s="146">
        <v>20.8</v>
      </c>
      <c r="J511" s="146">
        <v>20</v>
      </c>
      <c r="K511" s="146">
        <v>0.9</v>
      </c>
      <c r="L511" s="146">
        <v>1.7529999999999999</v>
      </c>
      <c r="M511" s="146">
        <f t="shared" si="22"/>
        <v>18</v>
      </c>
      <c r="N511" s="146">
        <f t="shared" si="24"/>
        <v>2553</v>
      </c>
    </row>
    <row r="512" spans="1:14">
      <c r="A512" s="146">
        <f t="shared" si="23"/>
        <v>4.2583333333333346</v>
      </c>
      <c r="B512" s="144">
        <v>44733</v>
      </c>
      <c r="C512" s="145">
        <v>0.61841435185185178</v>
      </c>
      <c r="D512" s="146">
        <v>119.9</v>
      </c>
      <c r="E512" s="146">
        <v>0</v>
      </c>
      <c r="F512" s="146">
        <v>72.400000000000006</v>
      </c>
      <c r="G512" s="146">
        <v>20.2</v>
      </c>
      <c r="H512" s="146">
        <v>20.2</v>
      </c>
      <c r="I512" s="146">
        <v>21</v>
      </c>
      <c r="J512" s="146">
        <v>20</v>
      </c>
      <c r="K512" s="146">
        <v>0.9</v>
      </c>
      <c r="L512" s="146">
        <v>1.754</v>
      </c>
      <c r="M512" s="146">
        <f t="shared" si="22"/>
        <v>18</v>
      </c>
      <c r="N512" s="146">
        <f t="shared" si="24"/>
        <v>2562</v>
      </c>
    </row>
    <row r="513" spans="1:14">
      <c r="A513" s="146">
        <f t="shared" si="23"/>
        <v>4.2666666666666684</v>
      </c>
      <c r="B513" s="144">
        <v>44733</v>
      </c>
      <c r="C513" s="145">
        <v>0.61876157407407406</v>
      </c>
      <c r="D513" s="146">
        <v>119.9</v>
      </c>
      <c r="E513" s="146">
        <v>0</v>
      </c>
      <c r="F513" s="146">
        <v>72.400000000000006</v>
      </c>
      <c r="G513" s="146">
        <v>20.2</v>
      </c>
      <c r="H513" s="146">
        <v>20.2</v>
      </c>
      <c r="I513" s="146">
        <v>20.8</v>
      </c>
      <c r="J513" s="146">
        <v>20</v>
      </c>
      <c r="K513" s="146">
        <v>0.9</v>
      </c>
      <c r="L513" s="146">
        <v>1.7549999999999999</v>
      </c>
      <c r="M513" s="146">
        <f t="shared" si="22"/>
        <v>18</v>
      </c>
      <c r="N513" s="146">
        <f t="shared" si="24"/>
        <v>2571</v>
      </c>
    </row>
    <row r="514" spans="1:14">
      <c r="A514" s="146">
        <f t="shared" si="23"/>
        <v>4.2750000000000021</v>
      </c>
      <c r="B514" s="144">
        <v>44733</v>
      </c>
      <c r="C514" s="145">
        <v>0.61910879629629634</v>
      </c>
      <c r="D514" s="146">
        <v>119.3</v>
      </c>
      <c r="E514" s="146">
        <v>0</v>
      </c>
      <c r="F514" s="146">
        <v>72.400000000000006</v>
      </c>
      <c r="G514" s="146">
        <v>20.2</v>
      </c>
      <c r="H514" s="146">
        <v>20.3</v>
      </c>
      <c r="I514" s="146">
        <v>21</v>
      </c>
      <c r="J514" s="146">
        <v>20</v>
      </c>
      <c r="K514" s="146">
        <v>0.9</v>
      </c>
      <c r="L514" s="146">
        <v>1.756</v>
      </c>
      <c r="M514" s="146">
        <f t="shared" si="22"/>
        <v>18</v>
      </c>
      <c r="N514" s="146">
        <f t="shared" si="24"/>
        <v>2580</v>
      </c>
    </row>
    <row r="515" spans="1:14">
      <c r="A515" s="146">
        <f t="shared" si="23"/>
        <v>4.2833333333333359</v>
      </c>
      <c r="B515" s="144">
        <v>44733</v>
      </c>
      <c r="C515" s="145">
        <v>0.6194560185185185</v>
      </c>
      <c r="D515" s="146">
        <v>119.3</v>
      </c>
      <c r="E515" s="146">
        <v>0</v>
      </c>
      <c r="F515" s="146">
        <v>73.099999999999994</v>
      </c>
      <c r="G515" s="146">
        <v>20.2</v>
      </c>
      <c r="H515" s="146">
        <v>20.3</v>
      </c>
      <c r="I515" s="146">
        <v>20.9</v>
      </c>
      <c r="J515" s="146">
        <v>20</v>
      </c>
      <c r="K515" s="146">
        <v>0.9</v>
      </c>
      <c r="L515" s="146">
        <v>1.756</v>
      </c>
      <c r="M515" s="146">
        <f t="shared" ref="M515:M578" si="25">J515*K515</f>
        <v>18</v>
      </c>
      <c r="N515" s="146">
        <f t="shared" si="24"/>
        <v>2589</v>
      </c>
    </row>
    <row r="516" spans="1:14">
      <c r="A516" s="146">
        <f t="shared" ref="A516:A579" si="26">A515+30/3600</f>
        <v>4.2916666666666696</v>
      </c>
      <c r="B516" s="144">
        <v>44733</v>
      </c>
      <c r="C516" s="145">
        <v>0.61980324074074067</v>
      </c>
      <c r="D516" s="146">
        <v>118.6</v>
      </c>
      <c r="E516" s="146">
        <v>0</v>
      </c>
      <c r="F516" s="146">
        <v>73.099999999999994</v>
      </c>
      <c r="G516" s="146">
        <v>20.100000000000001</v>
      </c>
      <c r="H516" s="146">
        <v>20.3</v>
      </c>
      <c r="I516" s="146">
        <v>20.9</v>
      </c>
      <c r="J516" s="146">
        <v>20</v>
      </c>
      <c r="K516" s="146">
        <v>0.9</v>
      </c>
      <c r="L516" s="146">
        <v>1.7569999999999999</v>
      </c>
      <c r="M516" s="146">
        <f t="shared" si="25"/>
        <v>18</v>
      </c>
      <c r="N516" s="146">
        <f t="shared" ref="N516:N579" si="27">K516*10+N515</f>
        <v>2598</v>
      </c>
    </row>
    <row r="517" spans="1:14">
      <c r="A517" s="146">
        <f t="shared" si="26"/>
        <v>4.3000000000000034</v>
      </c>
      <c r="B517" s="144">
        <v>44733</v>
      </c>
      <c r="C517" s="145">
        <v>0.62015046296296295</v>
      </c>
      <c r="D517" s="146">
        <v>118.6</v>
      </c>
      <c r="E517" s="146">
        <v>0</v>
      </c>
      <c r="F517" s="146">
        <v>73.099999999999994</v>
      </c>
      <c r="G517" s="146">
        <v>20.2</v>
      </c>
      <c r="H517" s="146">
        <v>20.3</v>
      </c>
      <c r="I517" s="146">
        <v>20.9</v>
      </c>
      <c r="J517" s="146">
        <v>20</v>
      </c>
      <c r="K517" s="146">
        <v>0.9</v>
      </c>
      <c r="L517" s="146">
        <v>1.758</v>
      </c>
      <c r="M517" s="146">
        <f t="shared" si="25"/>
        <v>18</v>
      </c>
      <c r="N517" s="146">
        <f t="shared" si="27"/>
        <v>2607</v>
      </c>
    </row>
    <row r="518" spans="1:14">
      <c r="A518" s="146">
        <f t="shared" si="26"/>
        <v>4.3083333333333371</v>
      </c>
      <c r="B518" s="144">
        <v>44733</v>
      </c>
      <c r="C518" s="145">
        <v>0.62049768518518522</v>
      </c>
      <c r="D518" s="146">
        <v>118.6</v>
      </c>
      <c r="E518" s="146">
        <v>0</v>
      </c>
      <c r="F518" s="146">
        <v>73.7</v>
      </c>
      <c r="G518" s="146">
        <v>20.2</v>
      </c>
      <c r="H518" s="146">
        <v>20.3</v>
      </c>
      <c r="I518" s="146">
        <v>20.9</v>
      </c>
      <c r="J518" s="146">
        <v>20</v>
      </c>
      <c r="K518" s="146">
        <v>0.9</v>
      </c>
      <c r="L518" s="146">
        <v>1.7589999999999999</v>
      </c>
      <c r="M518" s="146">
        <f t="shared" si="25"/>
        <v>18</v>
      </c>
      <c r="N518" s="146">
        <f t="shared" si="27"/>
        <v>2616</v>
      </c>
    </row>
    <row r="519" spans="1:14">
      <c r="A519" s="146">
        <f t="shared" si="26"/>
        <v>4.3166666666666709</v>
      </c>
      <c r="B519" s="144">
        <v>44733</v>
      </c>
      <c r="C519" s="145">
        <v>0.62084490740740739</v>
      </c>
      <c r="D519" s="146">
        <v>117.9</v>
      </c>
      <c r="E519" s="146">
        <v>0</v>
      </c>
      <c r="F519" s="146">
        <v>73.7</v>
      </c>
      <c r="G519" s="146">
        <v>20.100000000000001</v>
      </c>
      <c r="H519" s="146">
        <v>20.3</v>
      </c>
      <c r="I519" s="146">
        <v>21</v>
      </c>
      <c r="J519" s="146">
        <v>20</v>
      </c>
      <c r="K519" s="146">
        <v>0.9</v>
      </c>
      <c r="L519" s="146">
        <v>1.7589999999999999</v>
      </c>
      <c r="M519" s="146">
        <f t="shared" si="25"/>
        <v>18</v>
      </c>
      <c r="N519" s="146">
        <f t="shared" si="27"/>
        <v>2625</v>
      </c>
    </row>
    <row r="520" spans="1:14">
      <c r="A520" s="146">
        <f t="shared" si="26"/>
        <v>4.3250000000000046</v>
      </c>
      <c r="B520" s="144">
        <v>44733</v>
      </c>
      <c r="C520" s="145">
        <v>0.62119212962962966</v>
      </c>
      <c r="D520" s="146">
        <v>117.9</v>
      </c>
      <c r="E520" s="146">
        <v>0</v>
      </c>
      <c r="F520" s="146">
        <v>74.3</v>
      </c>
      <c r="G520" s="146">
        <v>20.100000000000001</v>
      </c>
      <c r="H520" s="146">
        <v>20.3</v>
      </c>
      <c r="I520" s="146">
        <v>20.9</v>
      </c>
      <c r="J520" s="146">
        <v>20</v>
      </c>
      <c r="K520" s="146">
        <v>0.9</v>
      </c>
      <c r="L520" s="146">
        <v>1.76</v>
      </c>
      <c r="M520" s="146">
        <f t="shared" si="25"/>
        <v>18</v>
      </c>
      <c r="N520" s="146">
        <f t="shared" si="27"/>
        <v>2634</v>
      </c>
    </row>
    <row r="521" spans="1:14">
      <c r="A521" s="146">
        <f t="shared" si="26"/>
        <v>4.3333333333333384</v>
      </c>
      <c r="B521" s="144">
        <v>44733</v>
      </c>
      <c r="C521" s="145">
        <v>0.62153935185185183</v>
      </c>
      <c r="D521" s="146">
        <v>117.9</v>
      </c>
      <c r="E521" s="146">
        <v>0</v>
      </c>
      <c r="F521" s="146">
        <v>74.3</v>
      </c>
      <c r="G521" s="146">
        <v>20.2</v>
      </c>
      <c r="H521" s="146">
        <v>20.399999999999999</v>
      </c>
      <c r="I521" s="146">
        <v>20.9</v>
      </c>
      <c r="J521" s="146">
        <v>20</v>
      </c>
      <c r="K521" s="146">
        <v>0.9</v>
      </c>
      <c r="L521" s="146">
        <v>1.7609999999999999</v>
      </c>
      <c r="M521" s="146">
        <f t="shared" si="25"/>
        <v>18</v>
      </c>
      <c r="N521" s="146">
        <f t="shared" si="27"/>
        <v>2643</v>
      </c>
    </row>
    <row r="522" spans="1:14">
      <c r="A522" s="146">
        <f t="shared" si="26"/>
        <v>4.3416666666666721</v>
      </c>
      <c r="B522" s="144">
        <v>44733</v>
      </c>
      <c r="C522" s="145">
        <v>0.62188657407407411</v>
      </c>
      <c r="D522" s="146">
        <v>117.2</v>
      </c>
      <c r="E522" s="146">
        <v>0</v>
      </c>
      <c r="F522" s="146">
        <v>74.3</v>
      </c>
      <c r="G522" s="146">
        <v>20.2</v>
      </c>
      <c r="H522" s="146">
        <v>20.3</v>
      </c>
      <c r="I522" s="146">
        <v>21</v>
      </c>
      <c r="J522" s="146">
        <v>20</v>
      </c>
      <c r="K522" s="146">
        <v>0.9</v>
      </c>
      <c r="L522" s="146">
        <v>1.762</v>
      </c>
      <c r="M522" s="146">
        <f t="shared" si="25"/>
        <v>18</v>
      </c>
      <c r="N522" s="146">
        <f t="shared" si="27"/>
        <v>2652</v>
      </c>
    </row>
    <row r="523" spans="1:14">
      <c r="A523" s="146">
        <f t="shared" si="26"/>
        <v>4.3500000000000059</v>
      </c>
      <c r="B523" s="144">
        <v>44733</v>
      </c>
      <c r="C523" s="145">
        <v>0.62223379629629627</v>
      </c>
      <c r="D523" s="146">
        <v>116.6</v>
      </c>
      <c r="E523" s="146">
        <v>0</v>
      </c>
      <c r="F523" s="146">
        <v>75</v>
      </c>
      <c r="G523" s="146">
        <v>20.2</v>
      </c>
      <c r="H523" s="146">
        <v>20.3</v>
      </c>
      <c r="I523" s="146">
        <v>20.9</v>
      </c>
      <c r="J523" s="146">
        <v>20</v>
      </c>
      <c r="K523" s="146">
        <v>0.9</v>
      </c>
      <c r="L523" s="146">
        <v>1.762</v>
      </c>
      <c r="M523" s="146">
        <f t="shared" si="25"/>
        <v>18</v>
      </c>
      <c r="N523" s="146">
        <f t="shared" si="27"/>
        <v>2661</v>
      </c>
    </row>
    <row r="524" spans="1:14">
      <c r="A524" s="146">
        <f t="shared" si="26"/>
        <v>4.3583333333333396</v>
      </c>
      <c r="B524" s="144">
        <v>44733</v>
      </c>
      <c r="C524" s="145">
        <v>0.62258101851851855</v>
      </c>
      <c r="D524" s="146">
        <v>116.6</v>
      </c>
      <c r="E524" s="146">
        <v>0</v>
      </c>
      <c r="F524" s="146">
        <v>75</v>
      </c>
      <c r="G524" s="146">
        <v>20.100000000000001</v>
      </c>
      <c r="H524" s="146">
        <v>20.399999999999999</v>
      </c>
      <c r="I524" s="146">
        <v>20.9</v>
      </c>
      <c r="J524" s="146">
        <v>20</v>
      </c>
      <c r="K524" s="146">
        <v>0.9</v>
      </c>
      <c r="L524" s="146">
        <v>1.7629999999999999</v>
      </c>
      <c r="M524" s="146">
        <f t="shared" si="25"/>
        <v>18</v>
      </c>
      <c r="N524" s="146">
        <f t="shared" si="27"/>
        <v>2670</v>
      </c>
    </row>
    <row r="525" spans="1:14">
      <c r="A525" s="146">
        <f t="shared" si="26"/>
        <v>4.3666666666666734</v>
      </c>
      <c r="B525" s="144">
        <v>44733</v>
      </c>
      <c r="C525" s="145">
        <v>0.62292824074074071</v>
      </c>
      <c r="D525" s="146">
        <v>116.6</v>
      </c>
      <c r="E525" s="146">
        <v>0</v>
      </c>
      <c r="F525" s="146">
        <v>75</v>
      </c>
      <c r="G525" s="146">
        <v>20.2</v>
      </c>
      <c r="H525" s="146">
        <v>20.2</v>
      </c>
      <c r="I525" s="146">
        <v>20.9</v>
      </c>
      <c r="J525" s="146">
        <v>20</v>
      </c>
      <c r="K525" s="146">
        <v>0.9</v>
      </c>
      <c r="L525" s="146">
        <v>1.764</v>
      </c>
      <c r="M525" s="146">
        <f t="shared" si="25"/>
        <v>18</v>
      </c>
      <c r="N525" s="146">
        <f t="shared" si="27"/>
        <v>2679</v>
      </c>
    </row>
    <row r="526" spans="1:14">
      <c r="A526" s="146">
        <f t="shared" si="26"/>
        <v>4.3750000000000071</v>
      </c>
      <c r="B526" s="144">
        <v>44733</v>
      </c>
      <c r="C526" s="145">
        <v>0.62327546296296299</v>
      </c>
      <c r="D526" s="146">
        <v>116.6</v>
      </c>
      <c r="E526" s="146">
        <v>0</v>
      </c>
      <c r="F526" s="146">
        <v>75.599999999999994</v>
      </c>
      <c r="G526" s="146">
        <v>20.2</v>
      </c>
      <c r="H526" s="146">
        <v>20.399999999999999</v>
      </c>
      <c r="I526" s="146">
        <v>20.9</v>
      </c>
      <c r="J526" s="146">
        <v>20</v>
      </c>
      <c r="K526" s="146">
        <v>0.9</v>
      </c>
      <c r="L526" s="146">
        <v>1.7649999999999999</v>
      </c>
      <c r="M526" s="146">
        <f t="shared" si="25"/>
        <v>18</v>
      </c>
      <c r="N526" s="146">
        <f t="shared" si="27"/>
        <v>2688</v>
      </c>
    </row>
    <row r="527" spans="1:14">
      <c r="A527" s="146">
        <f t="shared" si="26"/>
        <v>4.3833333333333409</v>
      </c>
      <c r="B527" s="144">
        <v>44733</v>
      </c>
      <c r="C527" s="145">
        <v>0.62362268518518515</v>
      </c>
      <c r="D527" s="146">
        <v>115.9</v>
      </c>
      <c r="E527" s="146">
        <v>0</v>
      </c>
      <c r="F527" s="146">
        <v>75.599999999999994</v>
      </c>
      <c r="G527" s="146">
        <v>20.2</v>
      </c>
      <c r="H527" s="146">
        <v>20.3</v>
      </c>
      <c r="I527" s="146">
        <v>20.9</v>
      </c>
      <c r="J527" s="146">
        <v>20</v>
      </c>
      <c r="K527" s="146">
        <v>0.9</v>
      </c>
      <c r="L527" s="146">
        <v>1.7649999999999999</v>
      </c>
      <c r="M527" s="146">
        <f t="shared" si="25"/>
        <v>18</v>
      </c>
      <c r="N527" s="146">
        <f t="shared" si="27"/>
        <v>2697</v>
      </c>
    </row>
    <row r="528" spans="1:14">
      <c r="A528" s="146">
        <f t="shared" si="26"/>
        <v>4.3916666666666746</v>
      </c>
      <c r="B528" s="144">
        <v>44733</v>
      </c>
      <c r="C528" s="145">
        <v>0.62398148148148147</v>
      </c>
      <c r="D528" s="146">
        <v>115.9</v>
      </c>
      <c r="E528" s="146">
        <v>0</v>
      </c>
      <c r="F528" s="146">
        <v>75.599999999999994</v>
      </c>
      <c r="G528" s="146">
        <v>20.2</v>
      </c>
      <c r="H528" s="146">
        <v>20.3</v>
      </c>
      <c r="I528" s="146">
        <v>20.9</v>
      </c>
      <c r="J528" s="146">
        <v>20</v>
      </c>
      <c r="K528" s="146">
        <v>0.9</v>
      </c>
      <c r="L528" s="146">
        <v>1.766</v>
      </c>
      <c r="M528" s="146">
        <f t="shared" si="25"/>
        <v>18</v>
      </c>
      <c r="N528" s="146">
        <f t="shared" si="27"/>
        <v>2706</v>
      </c>
    </row>
    <row r="529" spans="1:14">
      <c r="A529" s="146">
        <f t="shared" si="26"/>
        <v>4.4000000000000083</v>
      </c>
      <c r="B529" s="144">
        <v>44733</v>
      </c>
      <c r="C529" s="145">
        <v>0.62432870370370364</v>
      </c>
      <c r="D529" s="146">
        <v>115.9</v>
      </c>
      <c r="E529" s="146">
        <v>0</v>
      </c>
      <c r="F529" s="146">
        <v>76.2</v>
      </c>
      <c r="G529" s="146">
        <v>20.2</v>
      </c>
      <c r="H529" s="146">
        <v>20.3</v>
      </c>
      <c r="I529" s="146">
        <v>20.9</v>
      </c>
      <c r="J529" s="146">
        <v>20</v>
      </c>
      <c r="K529" s="146">
        <v>0.9</v>
      </c>
      <c r="L529" s="146">
        <v>1.7669999999999999</v>
      </c>
      <c r="M529" s="146">
        <f t="shared" si="25"/>
        <v>18</v>
      </c>
      <c r="N529" s="146">
        <f t="shared" si="27"/>
        <v>2715</v>
      </c>
    </row>
    <row r="530" spans="1:14">
      <c r="A530" s="146">
        <f t="shared" si="26"/>
        <v>4.4083333333333421</v>
      </c>
      <c r="B530" s="144">
        <v>44733</v>
      </c>
      <c r="C530" s="145">
        <v>0.62467592592592591</v>
      </c>
      <c r="D530" s="146">
        <v>115.9</v>
      </c>
      <c r="E530" s="146">
        <v>0</v>
      </c>
      <c r="F530" s="146">
        <v>76.2</v>
      </c>
      <c r="G530" s="146">
        <v>20.100000000000001</v>
      </c>
      <c r="H530" s="146">
        <v>20.399999999999999</v>
      </c>
      <c r="I530" s="146">
        <v>21</v>
      </c>
      <c r="J530" s="146">
        <v>20</v>
      </c>
      <c r="K530" s="146">
        <v>0.9</v>
      </c>
      <c r="L530" s="146">
        <v>1.768</v>
      </c>
      <c r="M530" s="146">
        <f t="shared" si="25"/>
        <v>18</v>
      </c>
      <c r="N530" s="146">
        <f t="shared" si="27"/>
        <v>2724</v>
      </c>
    </row>
    <row r="531" spans="1:14">
      <c r="A531" s="146">
        <f t="shared" si="26"/>
        <v>4.4166666666666758</v>
      </c>
      <c r="B531" s="144">
        <v>44733</v>
      </c>
      <c r="C531" s="145">
        <v>0.62502314814814819</v>
      </c>
      <c r="D531" s="146">
        <v>115.2</v>
      </c>
      <c r="E531" s="146">
        <v>0</v>
      </c>
      <c r="F531" s="146">
        <v>76.900000000000006</v>
      </c>
      <c r="G531" s="146">
        <v>20.100000000000001</v>
      </c>
      <c r="H531" s="146">
        <v>20.399999999999999</v>
      </c>
      <c r="I531" s="146">
        <v>20.8</v>
      </c>
      <c r="J531" s="146">
        <v>20</v>
      </c>
      <c r="K531" s="146">
        <v>0.9</v>
      </c>
      <c r="L531" s="146">
        <v>1.768</v>
      </c>
      <c r="M531" s="146">
        <f t="shared" si="25"/>
        <v>18</v>
      </c>
      <c r="N531" s="146">
        <f t="shared" si="27"/>
        <v>2733</v>
      </c>
    </row>
    <row r="532" spans="1:14">
      <c r="A532" s="146">
        <f t="shared" si="26"/>
        <v>4.4250000000000096</v>
      </c>
      <c r="B532" s="144">
        <v>44733</v>
      </c>
      <c r="C532" s="145">
        <v>0.62537037037037035</v>
      </c>
      <c r="D532" s="146">
        <v>115.2</v>
      </c>
      <c r="E532" s="146">
        <v>0</v>
      </c>
      <c r="F532" s="146">
        <v>76.900000000000006</v>
      </c>
      <c r="G532" s="146">
        <v>20.2</v>
      </c>
      <c r="H532" s="146">
        <v>20.399999999999999</v>
      </c>
      <c r="I532" s="146">
        <v>20.9</v>
      </c>
      <c r="J532" s="146">
        <v>20</v>
      </c>
      <c r="K532" s="146">
        <v>0.9</v>
      </c>
      <c r="L532" s="146">
        <v>1.7689999999999999</v>
      </c>
      <c r="M532" s="146">
        <f t="shared" si="25"/>
        <v>18</v>
      </c>
      <c r="N532" s="146">
        <f t="shared" si="27"/>
        <v>2742</v>
      </c>
    </row>
    <row r="533" spans="1:14">
      <c r="A533" s="146">
        <f t="shared" si="26"/>
        <v>4.4333333333333433</v>
      </c>
      <c r="B533" s="144">
        <v>44733</v>
      </c>
      <c r="C533" s="145">
        <v>0.62571759259259252</v>
      </c>
      <c r="D533" s="146">
        <v>114.5</v>
      </c>
      <c r="E533" s="146">
        <v>0</v>
      </c>
      <c r="F533" s="146">
        <v>76.900000000000006</v>
      </c>
      <c r="G533" s="146">
        <v>20.100000000000001</v>
      </c>
      <c r="H533" s="146">
        <v>20.399999999999999</v>
      </c>
      <c r="I533" s="146">
        <v>20.9</v>
      </c>
      <c r="J533" s="146">
        <v>20</v>
      </c>
      <c r="K533" s="146">
        <v>0.9</v>
      </c>
      <c r="L533" s="146">
        <v>1.77</v>
      </c>
      <c r="M533" s="146">
        <f t="shared" si="25"/>
        <v>18</v>
      </c>
      <c r="N533" s="146">
        <f t="shared" si="27"/>
        <v>2751</v>
      </c>
    </row>
    <row r="534" spans="1:14">
      <c r="A534" s="146">
        <f t="shared" si="26"/>
        <v>4.4416666666666771</v>
      </c>
      <c r="B534" s="144">
        <v>44733</v>
      </c>
      <c r="C534" s="145">
        <v>0.6260648148148148</v>
      </c>
      <c r="D534" s="146">
        <v>113.9</v>
      </c>
      <c r="E534" s="146">
        <v>0</v>
      </c>
      <c r="F534" s="146">
        <v>77.5</v>
      </c>
      <c r="G534" s="146">
        <v>20.2</v>
      </c>
      <c r="H534" s="146">
        <v>20.3</v>
      </c>
      <c r="I534" s="146">
        <v>21</v>
      </c>
      <c r="J534" s="146">
        <v>20</v>
      </c>
      <c r="K534" s="146">
        <v>0.9</v>
      </c>
      <c r="L534" s="146">
        <v>1.7709999999999999</v>
      </c>
      <c r="M534" s="146">
        <f t="shared" si="25"/>
        <v>18</v>
      </c>
      <c r="N534" s="146">
        <f t="shared" si="27"/>
        <v>2760</v>
      </c>
    </row>
    <row r="535" spans="1:14">
      <c r="A535" s="146">
        <f t="shared" si="26"/>
        <v>4.4500000000000108</v>
      </c>
      <c r="B535" s="144">
        <v>44733</v>
      </c>
      <c r="C535" s="145">
        <v>0.62641203703703707</v>
      </c>
      <c r="D535" s="146">
        <v>113.9</v>
      </c>
      <c r="E535" s="146">
        <v>0</v>
      </c>
      <c r="F535" s="146">
        <v>77.5</v>
      </c>
      <c r="G535" s="146">
        <v>20.2</v>
      </c>
      <c r="H535" s="146">
        <v>20.2</v>
      </c>
      <c r="I535" s="146">
        <v>21</v>
      </c>
      <c r="J535" s="146">
        <v>20</v>
      </c>
      <c r="K535" s="146">
        <v>0.9</v>
      </c>
      <c r="L535" s="146">
        <v>1.7709999999999999</v>
      </c>
      <c r="M535" s="146">
        <f t="shared" si="25"/>
        <v>18</v>
      </c>
      <c r="N535" s="146">
        <f t="shared" si="27"/>
        <v>2769</v>
      </c>
    </row>
    <row r="536" spans="1:14">
      <c r="A536" s="146">
        <f t="shared" si="26"/>
        <v>4.4583333333333446</v>
      </c>
      <c r="B536" s="144">
        <v>44733</v>
      </c>
      <c r="C536" s="145">
        <v>0.62675925925925924</v>
      </c>
      <c r="D536" s="146">
        <v>113.9</v>
      </c>
      <c r="E536" s="146">
        <v>0</v>
      </c>
      <c r="F536" s="146">
        <v>78.2</v>
      </c>
      <c r="G536" s="146">
        <v>20.2</v>
      </c>
      <c r="H536" s="146">
        <v>20.3</v>
      </c>
      <c r="I536" s="146">
        <v>21</v>
      </c>
      <c r="J536" s="146">
        <v>20</v>
      </c>
      <c r="K536" s="146">
        <v>0.9</v>
      </c>
      <c r="L536" s="146">
        <v>1.772</v>
      </c>
      <c r="M536" s="146">
        <f t="shared" si="25"/>
        <v>18</v>
      </c>
      <c r="N536" s="146">
        <f t="shared" si="27"/>
        <v>2778</v>
      </c>
    </row>
    <row r="537" spans="1:14">
      <c r="A537" s="146">
        <f t="shared" si="26"/>
        <v>4.4666666666666783</v>
      </c>
      <c r="B537" s="144">
        <v>44733</v>
      </c>
      <c r="C537" s="145">
        <v>0.62710648148148151</v>
      </c>
      <c r="D537" s="146">
        <v>113.9</v>
      </c>
      <c r="E537" s="146">
        <v>0</v>
      </c>
      <c r="F537" s="146">
        <v>78.2</v>
      </c>
      <c r="G537" s="146">
        <v>20.100000000000001</v>
      </c>
      <c r="H537" s="146">
        <v>20.3</v>
      </c>
      <c r="I537" s="146">
        <v>20.9</v>
      </c>
      <c r="J537" s="146">
        <v>20</v>
      </c>
      <c r="K537" s="146">
        <v>0.9</v>
      </c>
      <c r="L537" s="146">
        <v>1.7729999999999999</v>
      </c>
      <c r="M537" s="146">
        <f t="shared" si="25"/>
        <v>18</v>
      </c>
      <c r="N537" s="146">
        <f t="shared" si="27"/>
        <v>2787</v>
      </c>
    </row>
    <row r="538" spans="1:14">
      <c r="A538" s="146">
        <f t="shared" si="26"/>
        <v>4.4750000000000121</v>
      </c>
      <c r="B538" s="144">
        <v>44733</v>
      </c>
      <c r="C538" s="145">
        <v>0.62745370370370368</v>
      </c>
      <c r="D538" s="146">
        <v>113.2</v>
      </c>
      <c r="E538" s="146">
        <v>0</v>
      </c>
      <c r="F538" s="146">
        <v>78.2</v>
      </c>
      <c r="G538" s="146">
        <v>20.100000000000001</v>
      </c>
      <c r="H538" s="146">
        <v>20.399999999999999</v>
      </c>
      <c r="I538" s="146">
        <v>20.9</v>
      </c>
      <c r="J538" s="146">
        <v>20</v>
      </c>
      <c r="K538" s="146">
        <v>0.9</v>
      </c>
      <c r="L538" s="146">
        <v>1.774</v>
      </c>
      <c r="M538" s="146">
        <f t="shared" si="25"/>
        <v>18</v>
      </c>
      <c r="N538" s="146">
        <f t="shared" si="27"/>
        <v>2796</v>
      </c>
    </row>
    <row r="539" spans="1:14">
      <c r="A539" s="146">
        <f t="shared" si="26"/>
        <v>4.4833333333333458</v>
      </c>
      <c r="B539" s="144">
        <v>44733</v>
      </c>
      <c r="C539" s="145">
        <v>0.62780092592592596</v>
      </c>
      <c r="D539" s="146">
        <v>113.2</v>
      </c>
      <c r="E539" s="146">
        <v>0</v>
      </c>
      <c r="F539" s="146">
        <v>78.8</v>
      </c>
      <c r="G539" s="146">
        <v>20.2</v>
      </c>
      <c r="H539" s="146">
        <v>20.399999999999999</v>
      </c>
      <c r="I539" s="146">
        <v>21.1</v>
      </c>
      <c r="J539" s="146">
        <v>20</v>
      </c>
      <c r="K539" s="146">
        <v>0.9</v>
      </c>
      <c r="L539" s="146">
        <v>1.774</v>
      </c>
      <c r="M539" s="146">
        <f t="shared" si="25"/>
        <v>18</v>
      </c>
      <c r="N539" s="146">
        <f t="shared" si="27"/>
        <v>2805</v>
      </c>
    </row>
    <row r="540" spans="1:14">
      <c r="A540" s="146">
        <f t="shared" si="26"/>
        <v>4.4916666666666796</v>
      </c>
      <c r="B540" s="144">
        <v>44733</v>
      </c>
      <c r="C540" s="145">
        <v>0.62814814814814812</v>
      </c>
      <c r="D540" s="146">
        <v>113.2</v>
      </c>
      <c r="E540" s="146">
        <v>0</v>
      </c>
      <c r="F540" s="146">
        <v>78.8</v>
      </c>
      <c r="G540" s="146">
        <v>20.100000000000001</v>
      </c>
      <c r="H540" s="146">
        <v>20.3</v>
      </c>
      <c r="I540" s="146">
        <v>20.9</v>
      </c>
      <c r="J540" s="146">
        <v>20</v>
      </c>
      <c r="K540" s="146">
        <v>0.9</v>
      </c>
      <c r="L540" s="146">
        <v>1.7749999999999999</v>
      </c>
      <c r="M540" s="146">
        <f t="shared" si="25"/>
        <v>18</v>
      </c>
      <c r="N540" s="146">
        <f t="shared" si="27"/>
        <v>2814</v>
      </c>
    </row>
    <row r="541" spans="1:14">
      <c r="A541" s="146">
        <f t="shared" si="26"/>
        <v>4.5000000000000133</v>
      </c>
      <c r="B541" s="144">
        <v>44733</v>
      </c>
      <c r="C541" s="145">
        <v>0.6284953703703704</v>
      </c>
      <c r="D541" s="146">
        <v>112.5</v>
      </c>
      <c r="E541" s="146">
        <v>0</v>
      </c>
      <c r="F541" s="146">
        <v>79.400000000000006</v>
      </c>
      <c r="G541" s="146">
        <v>20.2</v>
      </c>
      <c r="H541" s="146">
        <v>20.399999999999999</v>
      </c>
      <c r="I541" s="146">
        <v>20.9</v>
      </c>
      <c r="J541" s="146">
        <v>20</v>
      </c>
      <c r="K541" s="146">
        <v>0.9</v>
      </c>
      <c r="L541" s="146">
        <v>1.776</v>
      </c>
      <c r="M541" s="146">
        <f t="shared" si="25"/>
        <v>18</v>
      </c>
      <c r="N541" s="146">
        <f t="shared" si="27"/>
        <v>2823</v>
      </c>
    </row>
    <row r="542" spans="1:14">
      <c r="A542" s="146">
        <f t="shared" si="26"/>
        <v>4.5083333333333471</v>
      </c>
      <c r="B542" s="144">
        <v>44733</v>
      </c>
      <c r="C542" s="145">
        <v>0.62884259259259256</v>
      </c>
      <c r="D542" s="146">
        <v>112.5</v>
      </c>
      <c r="E542" s="146">
        <v>0</v>
      </c>
      <c r="F542" s="146">
        <v>79.400000000000006</v>
      </c>
      <c r="G542" s="146">
        <v>20.2</v>
      </c>
      <c r="H542" s="146">
        <v>20.399999999999999</v>
      </c>
      <c r="I542" s="146">
        <v>20.9</v>
      </c>
      <c r="J542" s="146">
        <v>20</v>
      </c>
      <c r="K542" s="146">
        <v>0.9</v>
      </c>
      <c r="L542" s="146">
        <v>1.7769999999999999</v>
      </c>
      <c r="M542" s="146">
        <f t="shared" si="25"/>
        <v>18</v>
      </c>
      <c r="N542" s="146">
        <f t="shared" si="27"/>
        <v>2832</v>
      </c>
    </row>
    <row r="543" spans="1:14">
      <c r="A543" s="146">
        <f t="shared" si="26"/>
        <v>4.5166666666666808</v>
      </c>
      <c r="B543" s="144">
        <v>44733</v>
      </c>
      <c r="C543" s="145">
        <v>0.62918981481481484</v>
      </c>
      <c r="D543" s="146">
        <v>111.8</v>
      </c>
      <c r="E543" s="146">
        <v>0</v>
      </c>
      <c r="F543" s="146">
        <v>79.400000000000006</v>
      </c>
      <c r="G543" s="146">
        <v>20.2</v>
      </c>
      <c r="H543" s="146">
        <v>20.3</v>
      </c>
      <c r="I543" s="146">
        <v>21</v>
      </c>
      <c r="J543" s="146">
        <v>20</v>
      </c>
      <c r="K543" s="146">
        <v>0.9</v>
      </c>
      <c r="L543" s="146">
        <v>1.7769999999999999</v>
      </c>
      <c r="M543" s="146">
        <f t="shared" si="25"/>
        <v>18</v>
      </c>
      <c r="N543" s="146">
        <f t="shared" si="27"/>
        <v>2841</v>
      </c>
    </row>
    <row r="544" spans="1:14">
      <c r="A544" s="146">
        <f t="shared" si="26"/>
        <v>4.5250000000000146</v>
      </c>
      <c r="B544" s="144">
        <v>44733</v>
      </c>
      <c r="C544" s="145">
        <v>0.62953703703703701</v>
      </c>
      <c r="D544" s="146">
        <v>111.8</v>
      </c>
      <c r="E544" s="146">
        <v>0</v>
      </c>
      <c r="F544" s="146">
        <v>80.099999999999994</v>
      </c>
      <c r="G544" s="146">
        <v>20.2</v>
      </c>
      <c r="H544" s="146">
        <v>20.399999999999999</v>
      </c>
      <c r="I544" s="146">
        <v>20.9</v>
      </c>
      <c r="J544" s="146">
        <v>20</v>
      </c>
      <c r="K544" s="146">
        <v>0.9</v>
      </c>
      <c r="L544" s="146">
        <v>1.778</v>
      </c>
      <c r="M544" s="146">
        <f t="shared" si="25"/>
        <v>18</v>
      </c>
      <c r="N544" s="146">
        <f t="shared" si="27"/>
        <v>2850</v>
      </c>
    </row>
    <row r="545" spans="1:14">
      <c r="A545" s="146">
        <f t="shared" si="26"/>
        <v>4.5333333333333483</v>
      </c>
      <c r="B545" s="144">
        <v>44733</v>
      </c>
      <c r="C545" s="145">
        <v>0.62988425925925928</v>
      </c>
      <c r="D545" s="146">
        <v>111.8</v>
      </c>
      <c r="E545" s="146">
        <v>0</v>
      </c>
      <c r="F545" s="146">
        <v>80.099999999999994</v>
      </c>
      <c r="G545" s="146">
        <v>20.2</v>
      </c>
      <c r="H545" s="146">
        <v>20.3</v>
      </c>
      <c r="I545" s="146">
        <v>20.9</v>
      </c>
      <c r="J545" s="146">
        <v>20</v>
      </c>
      <c r="K545" s="146">
        <v>0.9</v>
      </c>
      <c r="L545" s="146">
        <v>1.7789999999999999</v>
      </c>
      <c r="M545" s="146">
        <f t="shared" si="25"/>
        <v>18</v>
      </c>
      <c r="N545" s="146">
        <f t="shared" si="27"/>
        <v>2859</v>
      </c>
    </row>
    <row r="546" spans="1:14">
      <c r="A546" s="146">
        <f t="shared" si="26"/>
        <v>4.5416666666666821</v>
      </c>
      <c r="B546" s="144">
        <v>44733</v>
      </c>
      <c r="C546" s="145">
        <v>0.63023148148148145</v>
      </c>
      <c r="D546" s="146">
        <v>111.2</v>
      </c>
      <c r="E546" s="146">
        <v>0</v>
      </c>
      <c r="F546" s="146">
        <v>80.099999999999994</v>
      </c>
      <c r="G546" s="146">
        <v>20.100000000000001</v>
      </c>
      <c r="H546" s="146">
        <v>20.3</v>
      </c>
      <c r="I546" s="146">
        <v>20.9</v>
      </c>
      <c r="J546" s="146">
        <v>20</v>
      </c>
      <c r="K546" s="146">
        <v>0.9</v>
      </c>
      <c r="L546" s="146">
        <v>1.78</v>
      </c>
      <c r="M546" s="146">
        <f t="shared" si="25"/>
        <v>18</v>
      </c>
      <c r="N546" s="146">
        <f t="shared" si="27"/>
        <v>2868</v>
      </c>
    </row>
    <row r="547" spans="1:14">
      <c r="A547" s="146">
        <f t="shared" si="26"/>
        <v>4.5500000000000158</v>
      </c>
      <c r="B547" s="144">
        <v>44733</v>
      </c>
      <c r="C547" s="145">
        <v>0.63057870370370372</v>
      </c>
      <c r="D547" s="146">
        <v>111.2</v>
      </c>
      <c r="E547" s="146">
        <v>0</v>
      </c>
      <c r="F547" s="146">
        <v>80.7</v>
      </c>
      <c r="G547" s="146">
        <v>20.2</v>
      </c>
      <c r="H547" s="146">
        <v>20.5</v>
      </c>
      <c r="I547" s="146">
        <v>21</v>
      </c>
      <c r="J547" s="146">
        <v>20</v>
      </c>
      <c r="K547" s="146">
        <v>0.9</v>
      </c>
      <c r="L547" s="146">
        <v>1.78</v>
      </c>
      <c r="M547" s="146">
        <f t="shared" si="25"/>
        <v>18</v>
      </c>
      <c r="N547" s="146">
        <f t="shared" si="27"/>
        <v>2877</v>
      </c>
    </row>
    <row r="548" spans="1:14">
      <c r="A548" s="146">
        <f t="shared" si="26"/>
        <v>4.5583333333333496</v>
      </c>
      <c r="B548" s="144">
        <v>44733</v>
      </c>
      <c r="C548" s="145">
        <v>0.63092592592592589</v>
      </c>
      <c r="D548" s="146">
        <v>110.5</v>
      </c>
      <c r="E548" s="146">
        <v>0</v>
      </c>
      <c r="F548" s="146">
        <v>80.7</v>
      </c>
      <c r="G548" s="146">
        <v>20.2</v>
      </c>
      <c r="H548" s="146">
        <v>20.3</v>
      </c>
      <c r="I548" s="146">
        <v>20.9</v>
      </c>
      <c r="J548" s="146">
        <v>20</v>
      </c>
      <c r="K548" s="146">
        <v>0.9</v>
      </c>
      <c r="L548" s="146">
        <v>1.7809999999999999</v>
      </c>
      <c r="M548" s="146">
        <f t="shared" si="25"/>
        <v>18</v>
      </c>
      <c r="N548" s="146">
        <f t="shared" si="27"/>
        <v>2886</v>
      </c>
    </row>
    <row r="549" spans="1:14">
      <c r="A549" s="146">
        <f t="shared" si="26"/>
        <v>4.5666666666666833</v>
      </c>
      <c r="B549" s="144">
        <v>44733</v>
      </c>
      <c r="C549" s="145">
        <v>0.63128472222222221</v>
      </c>
      <c r="D549" s="146">
        <v>110.5</v>
      </c>
      <c r="E549" s="146">
        <v>0</v>
      </c>
      <c r="F549" s="146">
        <v>80.7</v>
      </c>
      <c r="G549" s="146">
        <v>20.2</v>
      </c>
      <c r="H549" s="146">
        <v>20.399999999999999</v>
      </c>
      <c r="I549" s="146">
        <v>21.1</v>
      </c>
      <c r="J549" s="146">
        <v>20</v>
      </c>
      <c r="K549" s="146">
        <v>0.9</v>
      </c>
      <c r="L549" s="146">
        <v>1.782</v>
      </c>
      <c r="M549" s="146">
        <f t="shared" si="25"/>
        <v>18</v>
      </c>
      <c r="N549" s="146">
        <f t="shared" si="27"/>
        <v>2895</v>
      </c>
    </row>
    <row r="550" spans="1:14">
      <c r="A550" s="146">
        <f t="shared" si="26"/>
        <v>4.5750000000000171</v>
      </c>
      <c r="B550" s="144">
        <v>44733</v>
      </c>
      <c r="C550" s="145">
        <v>0.63163194444444448</v>
      </c>
      <c r="D550" s="146">
        <v>109.8</v>
      </c>
      <c r="E550" s="146">
        <v>0</v>
      </c>
      <c r="F550" s="146">
        <v>81.3</v>
      </c>
      <c r="G550" s="146">
        <v>20.100000000000001</v>
      </c>
      <c r="H550" s="146">
        <v>20.399999999999999</v>
      </c>
      <c r="I550" s="146">
        <v>20.9</v>
      </c>
      <c r="J550" s="146">
        <v>20</v>
      </c>
      <c r="K550" s="146">
        <v>0.9</v>
      </c>
      <c r="L550" s="146">
        <v>1.7829999999999999</v>
      </c>
      <c r="M550" s="146">
        <f t="shared" si="25"/>
        <v>18</v>
      </c>
      <c r="N550" s="146">
        <f t="shared" si="27"/>
        <v>2904</v>
      </c>
    </row>
    <row r="551" spans="1:14">
      <c r="A551" s="146">
        <f t="shared" si="26"/>
        <v>4.5833333333333508</v>
      </c>
      <c r="B551" s="144">
        <v>44733</v>
      </c>
      <c r="C551" s="145">
        <v>0.63197916666666665</v>
      </c>
      <c r="D551" s="146">
        <v>110.5</v>
      </c>
      <c r="E551" s="146">
        <v>0</v>
      </c>
      <c r="F551" s="146">
        <v>81.3</v>
      </c>
      <c r="G551" s="146">
        <v>20.100000000000001</v>
      </c>
      <c r="H551" s="146">
        <v>20.399999999999999</v>
      </c>
      <c r="I551" s="146">
        <v>21</v>
      </c>
      <c r="J551" s="146">
        <v>20</v>
      </c>
      <c r="K551" s="146">
        <v>0.9</v>
      </c>
      <c r="L551" s="146">
        <v>1.7829999999999999</v>
      </c>
      <c r="M551" s="146">
        <f t="shared" si="25"/>
        <v>18</v>
      </c>
      <c r="N551" s="146">
        <f t="shared" si="27"/>
        <v>2913</v>
      </c>
    </row>
    <row r="552" spans="1:14">
      <c r="A552" s="146">
        <f t="shared" si="26"/>
        <v>4.5916666666666845</v>
      </c>
      <c r="B552" s="144">
        <v>44733</v>
      </c>
      <c r="C552" s="145">
        <v>0.63232638888888892</v>
      </c>
      <c r="D552" s="146">
        <v>109.8</v>
      </c>
      <c r="E552" s="146">
        <v>0</v>
      </c>
      <c r="F552" s="146">
        <v>82</v>
      </c>
      <c r="G552" s="146">
        <v>20.2</v>
      </c>
      <c r="H552" s="146">
        <v>20.399999999999999</v>
      </c>
      <c r="I552" s="146">
        <v>21.1</v>
      </c>
      <c r="J552" s="146">
        <v>20</v>
      </c>
      <c r="K552" s="146">
        <v>0.9</v>
      </c>
      <c r="L552" s="146">
        <v>1.784</v>
      </c>
      <c r="M552" s="146">
        <f t="shared" si="25"/>
        <v>18</v>
      </c>
      <c r="N552" s="146">
        <f t="shared" si="27"/>
        <v>2922</v>
      </c>
    </row>
    <row r="553" spans="1:14">
      <c r="A553" s="146">
        <f t="shared" si="26"/>
        <v>4.6000000000000183</v>
      </c>
      <c r="B553" s="144">
        <v>44733</v>
      </c>
      <c r="C553" s="145">
        <v>0.63267361111111109</v>
      </c>
      <c r="D553" s="146">
        <v>109.8</v>
      </c>
      <c r="E553" s="146">
        <v>0</v>
      </c>
      <c r="F553" s="146">
        <v>82</v>
      </c>
      <c r="G553" s="146">
        <v>20.2</v>
      </c>
      <c r="H553" s="146">
        <v>20.3</v>
      </c>
      <c r="I553" s="146">
        <v>20.9</v>
      </c>
      <c r="J553" s="146">
        <v>20</v>
      </c>
      <c r="K553" s="146">
        <v>0.9</v>
      </c>
      <c r="L553" s="146">
        <v>1.7849999999999999</v>
      </c>
      <c r="M553" s="146">
        <f t="shared" si="25"/>
        <v>18</v>
      </c>
      <c r="N553" s="146">
        <f t="shared" si="27"/>
        <v>2931</v>
      </c>
    </row>
    <row r="554" spans="1:14">
      <c r="A554" s="146">
        <f t="shared" si="26"/>
        <v>4.608333333333352</v>
      </c>
      <c r="B554" s="144">
        <v>44733</v>
      </c>
      <c r="C554" s="145">
        <v>0.63302083333333337</v>
      </c>
      <c r="D554" s="146">
        <v>109.1</v>
      </c>
      <c r="E554" s="146">
        <v>0</v>
      </c>
      <c r="F554" s="146">
        <v>82</v>
      </c>
      <c r="G554" s="146">
        <v>20.2</v>
      </c>
      <c r="H554" s="146">
        <v>20.399999999999999</v>
      </c>
      <c r="I554" s="146">
        <v>21</v>
      </c>
      <c r="J554" s="146">
        <v>20</v>
      </c>
      <c r="K554" s="146">
        <v>0.9</v>
      </c>
      <c r="L554" s="146">
        <v>1.786</v>
      </c>
      <c r="M554" s="146">
        <f t="shared" si="25"/>
        <v>18</v>
      </c>
      <c r="N554" s="146">
        <f t="shared" si="27"/>
        <v>2940</v>
      </c>
    </row>
    <row r="555" spans="1:14">
      <c r="A555" s="146">
        <f t="shared" si="26"/>
        <v>4.6166666666666858</v>
      </c>
      <c r="B555" s="144">
        <v>44733</v>
      </c>
      <c r="C555" s="145">
        <v>0.63336805555555553</v>
      </c>
      <c r="D555" s="146">
        <v>109.1</v>
      </c>
      <c r="E555" s="146">
        <v>0</v>
      </c>
      <c r="F555" s="146">
        <v>82.6</v>
      </c>
      <c r="G555" s="146">
        <v>20.2</v>
      </c>
      <c r="H555" s="146">
        <v>20.399999999999999</v>
      </c>
      <c r="I555" s="146">
        <v>21.1</v>
      </c>
      <c r="J555" s="146">
        <v>20</v>
      </c>
      <c r="K555" s="146">
        <v>0.9</v>
      </c>
      <c r="L555" s="146">
        <v>1.786</v>
      </c>
      <c r="M555" s="146">
        <f t="shared" si="25"/>
        <v>18</v>
      </c>
      <c r="N555" s="146">
        <f t="shared" si="27"/>
        <v>2949</v>
      </c>
    </row>
    <row r="556" spans="1:14">
      <c r="A556" s="146">
        <f t="shared" si="26"/>
        <v>4.6250000000000195</v>
      </c>
      <c r="B556" s="144">
        <v>44733</v>
      </c>
      <c r="C556" s="145">
        <v>0.63371527777777781</v>
      </c>
      <c r="D556" s="146">
        <v>108.5</v>
      </c>
      <c r="E556" s="146">
        <v>0</v>
      </c>
      <c r="F556" s="146">
        <v>82.6</v>
      </c>
      <c r="G556" s="146">
        <v>20.2</v>
      </c>
      <c r="H556" s="146">
        <v>20.399999999999999</v>
      </c>
      <c r="I556" s="146">
        <v>20.9</v>
      </c>
      <c r="J556" s="146">
        <v>20</v>
      </c>
      <c r="K556" s="146">
        <v>0.9</v>
      </c>
      <c r="L556" s="146">
        <v>1.7869999999999999</v>
      </c>
      <c r="M556" s="146">
        <f t="shared" si="25"/>
        <v>18</v>
      </c>
      <c r="N556" s="146">
        <f t="shared" si="27"/>
        <v>2958</v>
      </c>
    </row>
    <row r="557" spans="1:14">
      <c r="A557" s="146">
        <f t="shared" si="26"/>
        <v>4.6333333333333533</v>
      </c>
      <c r="B557" s="144">
        <v>44733</v>
      </c>
      <c r="C557" s="145">
        <v>0.63406249999999997</v>
      </c>
      <c r="D557" s="146">
        <v>108.5</v>
      </c>
      <c r="E557" s="146">
        <v>0</v>
      </c>
      <c r="F557" s="146">
        <v>82.6</v>
      </c>
      <c r="G557" s="146">
        <v>20.2</v>
      </c>
      <c r="H557" s="146">
        <v>20.3</v>
      </c>
      <c r="I557" s="146">
        <v>20.9</v>
      </c>
      <c r="J557" s="146">
        <v>20</v>
      </c>
      <c r="K557" s="146">
        <v>0.9</v>
      </c>
      <c r="L557" s="146">
        <v>1.788</v>
      </c>
      <c r="M557" s="146">
        <f t="shared" si="25"/>
        <v>18</v>
      </c>
      <c r="N557" s="146">
        <f t="shared" si="27"/>
        <v>2967</v>
      </c>
    </row>
    <row r="558" spans="1:14">
      <c r="A558" s="146">
        <f t="shared" si="26"/>
        <v>4.641666666666687</v>
      </c>
      <c r="B558" s="144">
        <v>44733</v>
      </c>
      <c r="C558" s="145">
        <v>0.63440972222222225</v>
      </c>
      <c r="D558" s="146">
        <v>108.5</v>
      </c>
      <c r="E558" s="146">
        <v>0</v>
      </c>
      <c r="F558" s="146">
        <v>83.2</v>
      </c>
      <c r="G558" s="146">
        <v>20.2</v>
      </c>
      <c r="H558" s="146">
        <v>20.399999999999999</v>
      </c>
      <c r="I558" s="146">
        <v>21.1</v>
      </c>
      <c r="J558" s="146">
        <v>20</v>
      </c>
      <c r="K558" s="146">
        <v>0.9</v>
      </c>
      <c r="L558" s="146">
        <v>1.7889999999999999</v>
      </c>
      <c r="M558" s="146">
        <f t="shared" si="25"/>
        <v>18</v>
      </c>
      <c r="N558" s="146">
        <f t="shared" si="27"/>
        <v>2976</v>
      </c>
    </row>
    <row r="559" spans="1:14">
      <c r="A559" s="146">
        <f t="shared" si="26"/>
        <v>4.6500000000000208</v>
      </c>
      <c r="B559" s="144">
        <v>44733</v>
      </c>
      <c r="C559" s="145">
        <v>0.63475694444444442</v>
      </c>
      <c r="D559" s="146">
        <v>107.8</v>
      </c>
      <c r="E559" s="146">
        <v>0</v>
      </c>
      <c r="F559" s="146">
        <v>83.2</v>
      </c>
      <c r="G559" s="146">
        <v>20.2</v>
      </c>
      <c r="H559" s="146">
        <v>20.3</v>
      </c>
      <c r="I559" s="146">
        <v>21</v>
      </c>
      <c r="J559" s="146">
        <v>20</v>
      </c>
      <c r="K559" s="146">
        <v>0.9</v>
      </c>
      <c r="L559" s="146">
        <v>1.7889999999999999</v>
      </c>
      <c r="M559" s="146">
        <f t="shared" si="25"/>
        <v>18</v>
      </c>
      <c r="N559" s="146">
        <f t="shared" si="27"/>
        <v>2985</v>
      </c>
    </row>
    <row r="560" spans="1:14">
      <c r="A560" s="146">
        <f t="shared" si="26"/>
        <v>4.6583333333333545</v>
      </c>
      <c r="B560" s="144">
        <v>44733</v>
      </c>
      <c r="C560" s="145">
        <v>0.63510416666666669</v>
      </c>
      <c r="D560" s="146">
        <v>107.8</v>
      </c>
      <c r="E560" s="146">
        <v>0</v>
      </c>
      <c r="F560" s="146">
        <v>83.9</v>
      </c>
      <c r="G560" s="146">
        <v>20.2</v>
      </c>
      <c r="H560" s="146">
        <v>20.399999999999999</v>
      </c>
      <c r="I560" s="146">
        <v>20.9</v>
      </c>
      <c r="J560" s="146">
        <v>20</v>
      </c>
      <c r="K560" s="146">
        <v>0.9</v>
      </c>
      <c r="L560" s="146">
        <v>1.79</v>
      </c>
      <c r="M560" s="146">
        <f t="shared" si="25"/>
        <v>18</v>
      </c>
      <c r="N560" s="146">
        <f t="shared" si="27"/>
        <v>2994</v>
      </c>
    </row>
    <row r="561" spans="1:14">
      <c r="A561" s="146">
        <f t="shared" si="26"/>
        <v>4.6666666666666883</v>
      </c>
      <c r="B561" s="144">
        <v>44733</v>
      </c>
      <c r="C561" s="145">
        <v>0.63545138888888886</v>
      </c>
      <c r="D561" s="146">
        <v>107.1</v>
      </c>
      <c r="E561" s="146">
        <v>0</v>
      </c>
      <c r="F561" s="146">
        <v>83.9</v>
      </c>
      <c r="G561" s="146">
        <v>20.2</v>
      </c>
      <c r="H561" s="146">
        <v>20.5</v>
      </c>
      <c r="I561" s="146">
        <v>21</v>
      </c>
      <c r="J561" s="146">
        <v>20</v>
      </c>
      <c r="K561" s="146">
        <v>0.9</v>
      </c>
      <c r="L561" s="146">
        <v>1.7909999999999999</v>
      </c>
      <c r="M561" s="146">
        <f t="shared" si="25"/>
        <v>18</v>
      </c>
      <c r="N561" s="146">
        <f t="shared" si="27"/>
        <v>3003</v>
      </c>
    </row>
    <row r="562" spans="1:14">
      <c r="A562" s="146">
        <f t="shared" si="26"/>
        <v>4.675000000000022</v>
      </c>
      <c r="B562" s="144">
        <v>44733</v>
      </c>
      <c r="C562" s="145">
        <v>0.63579861111111113</v>
      </c>
      <c r="D562" s="146">
        <v>107.1</v>
      </c>
      <c r="E562" s="146">
        <v>0</v>
      </c>
      <c r="F562" s="146">
        <v>83.9</v>
      </c>
      <c r="G562" s="146">
        <v>20.2</v>
      </c>
      <c r="H562" s="146">
        <v>20.399999999999999</v>
      </c>
      <c r="I562" s="146">
        <v>20.9</v>
      </c>
      <c r="J562" s="146">
        <v>20</v>
      </c>
      <c r="K562" s="146">
        <v>0.9</v>
      </c>
      <c r="L562" s="146">
        <v>1.792</v>
      </c>
      <c r="M562" s="146">
        <f t="shared" si="25"/>
        <v>18</v>
      </c>
      <c r="N562" s="146">
        <f t="shared" si="27"/>
        <v>3012</v>
      </c>
    </row>
    <row r="563" spans="1:14">
      <c r="A563" s="146">
        <f t="shared" si="26"/>
        <v>4.6833333333333558</v>
      </c>
      <c r="B563" s="144">
        <v>44733</v>
      </c>
      <c r="C563" s="145">
        <v>0.6361458333333333</v>
      </c>
      <c r="D563" s="146">
        <v>107.1</v>
      </c>
      <c r="E563" s="146">
        <v>0</v>
      </c>
      <c r="F563" s="146">
        <v>84.5</v>
      </c>
      <c r="G563" s="146">
        <v>20.3</v>
      </c>
      <c r="H563" s="146">
        <v>20.3</v>
      </c>
      <c r="I563" s="146">
        <v>21</v>
      </c>
      <c r="J563" s="146">
        <v>20</v>
      </c>
      <c r="K563" s="146">
        <v>0.9</v>
      </c>
      <c r="L563" s="146">
        <v>1.792</v>
      </c>
      <c r="M563" s="146">
        <f t="shared" si="25"/>
        <v>18</v>
      </c>
      <c r="N563" s="146">
        <f t="shared" si="27"/>
        <v>3021</v>
      </c>
    </row>
    <row r="564" spans="1:14">
      <c r="A564" s="146">
        <f t="shared" si="26"/>
        <v>4.6916666666666895</v>
      </c>
      <c r="B564" s="144">
        <v>44733</v>
      </c>
      <c r="C564" s="145">
        <v>0.63649305555555558</v>
      </c>
      <c r="D564" s="146">
        <v>106.4</v>
      </c>
      <c r="E564" s="146">
        <v>0</v>
      </c>
      <c r="F564" s="146">
        <v>84.5</v>
      </c>
      <c r="G564" s="146">
        <v>20.2</v>
      </c>
      <c r="H564" s="146">
        <v>20.399999999999999</v>
      </c>
      <c r="I564" s="146">
        <v>21.1</v>
      </c>
      <c r="J564" s="146">
        <v>20</v>
      </c>
      <c r="K564" s="146">
        <v>0.9</v>
      </c>
      <c r="L564" s="146">
        <v>1.7929999999999999</v>
      </c>
      <c r="M564" s="146">
        <f t="shared" si="25"/>
        <v>18</v>
      </c>
      <c r="N564" s="146">
        <f t="shared" si="27"/>
        <v>3030</v>
      </c>
    </row>
    <row r="565" spans="1:14">
      <c r="A565" s="146">
        <f t="shared" si="26"/>
        <v>4.7000000000000233</v>
      </c>
      <c r="B565" s="144">
        <v>44733</v>
      </c>
      <c r="C565" s="145">
        <v>0.63684027777777785</v>
      </c>
      <c r="D565" s="146">
        <v>106.4</v>
      </c>
      <c r="E565" s="146">
        <v>0</v>
      </c>
      <c r="F565" s="146">
        <v>85.1</v>
      </c>
      <c r="G565" s="146">
        <v>20.3</v>
      </c>
      <c r="H565" s="146">
        <v>20.399999999999999</v>
      </c>
      <c r="I565" s="146">
        <v>21</v>
      </c>
      <c r="J565" s="146">
        <v>20</v>
      </c>
      <c r="K565" s="146">
        <v>0.9</v>
      </c>
      <c r="L565" s="146">
        <v>1.794</v>
      </c>
      <c r="M565" s="146">
        <f t="shared" si="25"/>
        <v>18</v>
      </c>
      <c r="N565" s="146">
        <f t="shared" si="27"/>
        <v>3039</v>
      </c>
    </row>
    <row r="566" spans="1:14">
      <c r="A566" s="146">
        <f t="shared" si="26"/>
        <v>4.708333333333357</v>
      </c>
      <c r="B566" s="144">
        <v>44733</v>
      </c>
      <c r="C566" s="145">
        <v>0.63719907407407406</v>
      </c>
      <c r="D566" s="146">
        <v>106.4</v>
      </c>
      <c r="E566" s="146">
        <v>0</v>
      </c>
      <c r="F566" s="146">
        <v>85.1</v>
      </c>
      <c r="G566" s="146">
        <v>20.2</v>
      </c>
      <c r="H566" s="146">
        <v>20.3</v>
      </c>
      <c r="I566" s="146">
        <v>21.1</v>
      </c>
      <c r="J566" s="146">
        <v>20</v>
      </c>
      <c r="K566" s="146">
        <v>0.9</v>
      </c>
      <c r="L566" s="146">
        <v>1.7949999999999999</v>
      </c>
      <c r="M566" s="146">
        <f t="shared" si="25"/>
        <v>18</v>
      </c>
      <c r="N566" s="146">
        <f t="shared" si="27"/>
        <v>3048</v>
      </c>
    </row>
    <row r="567" spans="1:14">
      <c r="A567" s="146">
        <f t="shared" si="26"/>
        <v>4.7166666666666908</v>
      </c>
      <c r="B567" s="144">
        <v>44733</v>
      </c>
      <c r="C567" s="145">
        <v>0.63754629629629633</v>
      </c>
      <c r="D567" s="146">
        <v>105.8</v>
      </c>
      <c r="E567" s="146">
        <v>0</v>
      </c>
      <c r="F567" s="146">
        <v>85.1</v>
      </c>
      <c r="G567" s="146">
        <v>20.2</v>
      </c>
      <c r="H567" s="146">
        <v>20.5</v>
      </c>
      <c r="I567" s="146">
        <v>21.1</v>
      </c>
      <c r="J567" s="146">
        <v>20</v>
      </c>
      <c r="K567" s="146">
        <v>0.9</v>
      </c>
      <c r="L567" s="146">
        <v>1.7949999999999999</v>
      </c>
      <c r="M567" s="146">
        <f t="shared" si="25"/>
        <v>18</v>
      </c>
      <c r="N567" s="146">
        <f t="shared" si="27"/>
        <v>3057</v>
      </c>
    </row>
    <row r="568" spans="1:14">
      <c r="A568" s="146">
        <f t="shared" si="26"/>
        <v>4.7250000000000245</v>
      </c>
      <c r="B568" s="144">
        <v>44733</v>
      </c>
      <c r="C568" s="145">
        <v>0.6378935185185185</v>
      </c>
      <c r="D568" s="146">
        <v>105.8</v>
      </c>
      <c r="E568" s="146">
        <v>0</v>
      </c>
      <c r="F568" s="146">
        <v>85.8</v>
      </c>
      <c r="G568" s="146">
        <v>20.2</v>
      </c>
      <c r="H568" s="146">
        <v>20.399999999999999</v>
      </c>
      <c r="I568" s="146">
        <v>21</v>
      </c>
      <c r="J568" s="146">
        <v>20</v>
      </c>
      <c r="K568" s="146">
        <v>0.9</v>
      </c>
      <c r="L568" s="146">
        <v>1.796</v>
      </c>
      <c r="M568" s="146">
        <f t="shared" si="25"/>
        <v>18</v>
      </c>
      <c r="N568" s="146">
        <f t="shared" si="27"/>
        <v>3066</v>
      </c>
    </row>
    <row r="569" spans="1:14">
      <c r="A569" s="146">
        <f t="shared" si="26"/>
        <v>4.7333333333333583</v>
      </c>
      <c r="B569" s="144">
        <v>44733</v>
      </c>
      <c r="C569" s="145">
        <v>0.63824074074074078</v>
      </c>
      <c r="D569" s="146">
        <v>105.1</v>
      </c>
      <c r="E569" s="146">
        <v>0</v>
      </c>
      <c r="F569" s="146">
        <v>85.8</v>
      </c>
      <c r="G569" s="146">
        <v>20.3</v>
      </c>
      <c r="H569" s="146">
        <v>20.399999999999999</v>
      </c>
      <c r="I569" s="146">
        <v>20.9</v>
      </c>
      <c r="J569" s="146">
        <v>20</v>
      </c>
      <c r="K569" s="146">
        <v>0.9</v>
      </c>
      <c r="L569" s="146">
        <v>1.7969999999999999</v>
      </c>
      <c r="M569" s="146">
        <f t="shared" si="25"/>
        <v>18</v>
      </c>
      <c r="N569" s="146">
        <f t="shared" si="27"/>
        <v>3075</v>
      </c>
    </row>
    <row r="570" spans="1:14">
      <c r="A570" s="146">
        <f t="shared" si="26"/>
        <v>4.741666666666692</v>
      </c>
      <c r="B570" s="144">
        <v>44733</v>
      </c>
      <c r="C570" s="145">
        <v>0.63858796296296294</v>
      </c>
      <c r="D570" s="146">
        <v>105.1</v>
      </c>
      <c r="E570" s="146">
        <v>0</v>
      </c>
      <c r="F570" s="146">
        <v>85.8</v>
      </c>
      <c r="G570" s="146">
        <v>20.3</v>
      </c>
      <c r="H570" s="146">
        <v>20.399999999999999</v>
      </c>
      <c r="I570" s="146">
        <v>21</v>
      </c>
      <c r="J570" s="146">
        <v>20</v>
      </c>
      <c r="K570" s="146">
        <v>0.9</v>
      </c>
      <c r="L570" s="146">
        <v>1.798</v>
      </c>
      <c r="M570" s="146">
        <f t="shared" si="25"/>
        <v>18</v>
      </c>
      <c r="N570" s="146">
        <f t="shared" si="27"/>
        <v>3084</v>
      </c>
    </row>
    <row r="571" spans="1:14">
      <c r="A571" s="146">
        <f t="shared" si="26"/>
        <v>4.7500000000000258</v>
      </c>
      <c r="B571" s="144">
        <v>44733</v>
      </c>
      <c r="C571" s="145">
        <v>0.63893518518518522</v>
      </c>
      <c r="D571" s="146">
        <v>104.4</v>
      </c>
      <c r="E571" s="146">
        <v>0</v>
      </c>
      <c r="F571" s="146">
        <v>86.4</v>
      </c>
      <c r="G571" s="146">
        <v>20.3</v>
      </c>
      <c r="H571" s="146">
        <v>20.3</v>
      </c>
      <c r="I571" s="146">
        <v>21</v>
      </c>
      <c r="J571" s="146">
        <v>20</v>
      </c>
      <c r="K571" s="146">
        <v>0.9</v>
      </c>
      <c r="L571" s="146">
        <v>1.798</v>
      </c>
      <c r="M571" s="146">
        <f t="shared" si="25"/>
        <v>18</v>
      </c>
      <c r="N571" s="146">
        <f t="shared" si="27"/>
        <v>3093</v>
      </c>
    </row>
    <row r="572" spans="1:14">
      <c r="A572" s="146">
        <f t="shared" si="26"/>
        <v>4.7583333333333595</v>
      </c>
      <c r="B572" s="144">
        <v>44733</v>
      </c>
      <c r="C572" s="145">
        <v>0.63928240740740738</v>
      </c>
      <c r="D572" s="146">
        <v>104.4</v>
      </c>
      <c r="E572" s="146">
        <v>0</v>
      </c>
      <c r="F572" s="146">
        <v>86.4</v>
      </c>
      <c r="G572" s="146">
        <v>20.2</v>
      </c>
      <c r="H572" s="146">
        <v>20.399999999999999</v>
      </c>
      <c r="I572" s="146">
        <v>21.1</v>
      </c>
      <c r="J572" s="146">
        <v>20</v>
      </c>
      <c r="K572" s="146">
        <v>0.9</v>
      </c>
      <c r="L572" s="146">
        <v>1.7989999999999999</v>
      </c>
      <c r="M572" s="146">
        <f t="shared" si="25"/>
        <v>18</v>
      </c>
      <c r="N572" s="146">
        <f t="shared" si="27"/>
        <v>3102</v>
      </c>
    </row>
    <row r="573" spans="1:14">
      <c r="A573" s="146">
        <f t="shared" si="26"/>
        <v>4.7666666666666933</v>
      </c>
      <c r="B573" s="144">
        <v>44733</v>
      </c>
      <c r="C573" s="145">
        <v>0.63962962962962966</v>
      </c>
      <c r="D573" s="146">
        <v>104.4</v>
      </c>
      <c r="E573" s="146">
        <v>0</v>
      </c>
      <c r="F573" s="146">
        <v>87</v>
      </c>
      <c r="G573" s="146">
        <v>20.2</v>
      </c>
      <c r="H573" s="146">
        <v>20.399999999999999</v>
      </c>
      <c r="I573" s="146">
        <v>20.9</v>
      </c>
      <c r="J573" s="146">
        <v>20</v>
      </c>
      <c r="K573" s="146">
        <v>0.9</v>
      </c>
      <c r="L573" s="146">
        <v>1.8</v>
      </c>
      <c r="M573" s="146">
        <f t="shared" si="25"/>
        <v>18</v>
      </c>
      <c r="N573" s="146">
        <f t="shared" si="27"/>
        <v>3111</v>
      </c>
    </row>
    <row r="574" spans="1:14">
      <c r="A574" s="146">
        <f t="shared" si="26"/>
        <v>4.775000000000027</v>
      </c>
      <c r="B574" s="144">
        <v>44733</v>
      </c>
      <c r="C574" s="145">
        <v>0.63997685185185182</v>
      </c>
      <c r="D574" s="146">
        <v>103.7</v>
      </c>
      <c r="E574" s="146">
        <v>0</v>
      </c>
      <c r="F574" s="146">
        <v>87</v>
      </c>
      <c r="G574" s="146">
        <v>20.3</v>
      </c>
      <c r="H574" s="146">
        <v>20.3</v>
      </c>
      <c r="I574" s="146">
        <v>21.1</v>
      </c>
      <c r="J574" s="146">
        <v>20</v>
      </c>
      <c r="K574" s="146">
        <v>0.9</v>
      </c>
      <c r="L574" s="146">
        <v>1.8009999999999999</v>
      </c>
      <c r="M574" s="146">
        <f t="shared" si="25"/>
        <v>18</v>
      </c>
      <c r="N574" s="146">
        <f t="shared" si="27"/>
        <v>3120</v>
      </c>
    </row>
    <row r="575" spans="1:14">
      <c r="A575" s="146">
        <f t="shared" si="26"/>
        <v>4.7833333333333607</v>
      </c>
      <c r="B575" s="144">
        <v>44733</v>
      </c>
      <c r="C575" s="145">
        <v>0.6403240740740741</v>
      </c>
      <c r="D575" s="146">
        <v>103.7</v>
      </c>
      <c r="E575" s="146">
        <v>0</v>
      </c>
      <c r="F575" s="146">
        <v>87</v>
      </c>
      <c r="G575" s="146">
        <v>20.2</v>
      </c>
      <c r="H575" s="146">
        <v>20.399999999999999</v>
      </c>
      <c r="I575" s="146">
        <v>21.1</v>
      </c>
      <c r="J575" s="146">
        <v>20</v>
      </c>
      <c r="K575" s="146">
        <v>0.9</v>
      </c>
      <c r="L575" s="146">
        <v>1.8009999999999999</v>
      </c>
      <c r="M575" s="146">
        <f t="shared" si="25"/>
        <v>18</v>
      </c>
      <c r="N575" s="146">
        <f t="shared" si="27"/>
        <v>3129</v>
      </c>
    </row>
    <row r="576" spans="1:14">
      <c r="A576" s="146">
        <f t="shared" si="26"/>
        <v>4.7916666666666945</v>
      </c>
      <c r="B576" s="144">
        <v>44733</v>
      </c>
      <c r="C576" s="145">
        <v>0.64067129629629627</v>
      </c>
      <c r="D576" s="146">
        <v>103.7</v>
      </c>
      <c r="E576" s="146">
        <v>0</v>
      </c>
      <c r="F576" s="146">
        <v>87.7</v>
      </c>
      <c r="G576" s="146">
        <v>20.2</v>
      </c>
      <c r="H576" s="146">
        <v>20.399999999999999</v>
      </c>
      <c r="I576" s="146">
        <v>21</v>
      </c>
      <c r="J576" s="146">
        <v>20</v>
      </c>
      <c r="K576" s="146">
        <v>0.9</v>
      </c>
      <c r="L576" s="146">
        <v>1.802</v>
      </c>
      <c r="M576" s="146">
        <f t="shared" si="25"/>
        <v>18</v>
      </c>
      <c r="N576" s="146">
        <f t="shared" si="27"/>
        <v>3138</v>
      </c>
    </row>
    <row r="577" spans="1:14">
      <c r="A577" s="146">
        <f t="shared" si="26"/>
        <v>4.8000000000000282</v>
      </c>
      <c r="B577" s="144">
        <v>44733</v>
      </c>
      <c r="C577" s="145">
        <v>0.64101851851851854</v>
      </c>
      <c r="D577" s="146">
        <v>103.1</v>
      </c>
      <c r="E577" s="146">
        <v>0</v>
      </c>
      <c r="F577" s="146">
        <v>87.7</v>
      </c>
      <c r="G577" s="146">
        <v>20.2</v>
      </c>
      <c r="H577" s="146">
        <v>20.3</v>
      </c>
      <c r="I577" s="146">
        <v>21</v>
      </c>
      <c r="J577" s="146">
        <v>20</v>
      </c>
      <c r="K577" s="146">
        <v>0.9</v>
      </c>
      <c r="L577" s="146">
        <v>1.8029999999999999</v>
      </c>
      <c r="M577" s="146">
        <f t="shared" si="25"/>
        <v>18</v>
      </c>
      <c r="N577" s="146">
        <f t="shared" si="27"/>
        <v>3147</v>
      </c>
    </row>
    <row r="578" spans="1:14">
      <c r="A578" s="146">
        <f t="shared" si="26"/>
        <v>4.808333333333362</v>
      </c>
      <c r="B578" s="144">
        <v>44733</v>
      </c>
      <c r="C578" s="145">
        <v>0.64136574074074071</v>
      </c>
      <c r="D578" s="146">
        <v>103.1</v>
      </c>
      <c r="E578" s="146">
        <v>0</v>
      </c>
      <c r="F578" s="146">
        <v>87.7</v>
      </c>
      <c r="G578" s="146">
        <v>20.2</v>
      </c>
      <c r="H578" s="146">
        <v>20.399999999999999</v>
      </c>
      <c r="I578" s="146">
        <v>21</v>
      </c>
      <c r="J578" s="146">
        <v>20</v>
      </c>
      <c r="K578" s="146">
        <v>0.9</v>
      </c>
      <c r="L578" s="146">
        <v>1.804</v>
      </c>
      <c r="M578" s="146">
        <f t="shared" si="25"/>
        <v>18</v>
      </c>
      <c r="N578" s="146">
        <f t="shared" si="27"/>
        <v>3156</v>
      </c>
    </row>
    <row r="579" spans="1:14">
      <c r="A579" s="146">
        <f t="shared" si="26"/>
        <v>4.8166666666666957</v>
      </c>
      <c r="B579" s="144">
        <v>44733</v>
      </c>
      <c r="C579" s="145">
        <v>0.64171296296296299</v>
      </c>
      <c r="D579" s="146">
        <v>103.1</v>
      </c>
      <c r="E579" s="146">
        <v>0</v>
      </c>
      <c r="F579" s="146">
        <v>88.3</v>
      </c>
      <c r="G579" s="146">
        <v>20.3</v>
      </c>
      <c r="H579" s="146">
        <v>20.3</v>
      </c>
      <c r="I579" s="146">
        <v>21</v>
      </c>
      <c r="J579" s="146">
        <v>20</v>
      </c>
      <c r="K579" s="146">
        <v>0.9</v>
      </c>
      <c r="L579" s="146">
        <v>1.804</v>
      </c>
      <c r="M579" s="146">
        <f t="shared" ref="M579:M642" si="28">J579*K579</f>
        <v>18</v>
      </c>
      <c r="N579" s="146">
        <f t="shared" si="27"/>
        <v>3165</v>
      </c>
    </row>
    <row r="580" spans="1:14">
      <c r="A580" s="146">
        <f t="shared" ref="A580:A643" si="29">A579+30/3600</f>
        <v>4.8250000000000295</v>
      </c>
      <c r="B580" s="144">
        <v>44733</v>
      </c>
      <c r="C580" s="145">
        <v>0.64206018518518515</v>
      </c>
      <c r="D580" s="146">
        <v>102.4</v>
      </c>
      <c r="E580" s="146">
        <v>0</v>
      </c>
      <c r="F580" s="146">
        <v>88.3</v>
      </c>
      <c r="G580" s="146">
        <v>20.3</v>
      </c>
      <c r="H580" s="146">
        <v>20.3</v>
      </c>
      <c r="I580" s="146">
        <v>21.1</v>
      </c>
      <c r="J580" s="146">
        <v>20</v>
      </c>
      <c r="K580" s="146">
        <v>0.9</v>
      </c>
      <c r="L580" s="146">
        <v>1.8049999999999999</v>
      </c>
      <c r="M580" s="146">
        <f t="shared" si="28"/>
        <v>18</v>
      </c>
      <c r="N580" s="146">
        <f t="shared" ref="N580:N643" si="30">K580*10+N579</f>
        <v>3174</v>
      </c>
    </row>
    <row r="581" spans="1:14">
      <c r="A581" s="146">
        <f t="shared" si="29"/>
        <v>4.8333333333333632</v>
      </c>
      <c r="B581" s="144">
        <v>44733</v>
      </c>
      <c r="C581" s="145">
        <v>0.64240740740740743</v>
      </c>
      <c r="D581" s="146">
        <v>102.4</v>
      </c>
      <c r="E581" s="146">
        <v>0</v>
      </c>
      <c r="F581" s="146">
        <v>88.9</v>
      </c>
      <c r="G581" s="146">
        <v>20.2</v>
      </c>
      <c r="H581" s="146">
        <v>20.399999999999999</v>
      </c>
      <c r="I581" s="146">
        <v>21</v>
      </c>
      <c r="J581" s="146">
        <v>20</v>
      </c>
      <c r="K581" s="146">
        <v>0.9</v>
      </c>
      <c r="L581" s="146">
        <v>1.806</v>
      </c>
      <c r="M581" s="146">
        <f t="shared" si="28"/>
        <v>18</v>
      </c>
      <c r="N581" s="146">
        <f t="shared" si="30"/>
        <v>3183</v>
      </c>
    </row>
    <row r="582" spans="1:14">
      <c r="A582" s="146">
        <f t="shared" si="29"/>
        <v>4.841666666666697</v>
      </c>
      <c r="B582" s="144">
        <v>44733</v>
      </c>
      <c r="C582" s="145">
        <v>0.6427546296296297</v>
      </c>
      <c r="D582" s="146">
        <v>101.7</v>
      </c>
      <c r="E582" s="146">
        <v>0</v>
      </c>
      <c r="F582" s="146">
        <v>88.9</v>
      </c>
      <c r="G582" s="146">
        <v>20.2</v>
      </c>
      <c r="H582" s="146">
        <v>20.5</v>
      </c>
      <c r="I582" s="146">
        <v>21.1</v>
      </c>
      <c r="J582" s="146">
        <v>20</v>
      </c>
      <c r="K582" s="146">
        <v>0.9</v>
      </c>
      <c r="L582" s="146">
        <v>1.8069999999999999</v>
      </c>
      <c r="M582" s="146">
        <f t="shared" si="28"/>
        <v>18</v>
      </c>
      <c r="N582" s="146">
        <f t="shared" si="30"/>
        <v>3192</v>
      </c>
    </row>
    <row r="583" spans="1:14">
      <c r="A583" s="146">
        <f t="shared" si="29"/>
        <v>4.8500000000000307</v>
      </c>
      <c r="B583" s="144">
        <v>44733</v>
      </c>
      <c r="C583" s="145">
        <v>0.64310185185185187</v>
      </c>
      <c r="D583" s="146">
        <v>101.7</v>
      </c>
      <c r="E583" s="146">
        <v>0</v>
      </c>
      <c r="F583" s="146">
        <v>88.9</v>
      </c>
      <c r="G583" s="146">
        <v>20.3</v>
      </c>
      <c r="H583" s="146">
        <v>20.3</v>
      </c>
      <c r="I583" s="146">
        <v>20.9</v>
      </c>
      <c r="J583" s="146">
        <v>20</v>
      </c>
      <c r="K583" s="146">
        <v>0.9</v>
      </c>
      <c r="L583" s="146">
        <v>1.8069999999999999</v>
      </c>
      <c r="M583" s="146">
        <f t="shared" si="28"/>
        <v>18</v>
      </c>
      <c r="N583" s="146">
        <f t="shared" si="30"/>
        <v>3201</v>
      </c>
    </row>
    <row r="584" spans="1:14">
      <c r="A584" s="146">
        <f t="shared" si="29"/>
        <v>4.8583333333333645</v>
      </c>
      <c r="B584" s="144">
        <v>44733</v>
      </c>
      <c r="C584" s="145">
        <v>0.64344907407407403</v>
      </c>
      <c r="D584" s="146">
        <v>101</v>
      </c>
      <c r="E584" s="146">
        <v>0</v>
      </c>
      <c r="F584" s="146">
        <v>89.6</v>
      </c>
      <c r="G584" s="146">
        <v>20.3</v>
      </c>
      <c r="H584" s="146">
        <v>20.3</v>
      </c>
      <c r="I584" s="146">
        <v>21</v>
      </c>
      <c r="J584" s="146">
        <v>20</v>
      </c>
      <c r="K584" s="146">
        <v>0.9</v>
      </c>
      <c r="L584" s="146">
        <v>1.8080000000000001</v>
      </c>
      <c r="M584" s="146">
        <f t="shared" si="28"/>
        <v>18</v>
      </c>
      <c r="N584" s="146">
        <f t="shared" si="30"/>
        <v>3210</v>
      </c>
    </row>
    <row r="585" spans="1:14">
      <c r="A585" s="146">
        <f t="shared" si="29"/>
        <v>4.8666666666666982</v>
      </c>
      <c r="B585" s="144">
        <v>44733</v>
      </c>
      <c r="C585" s="145">
        <v>0.64379629629629631</v>
      </c>
      <c r="D585" s="146">
        <v>101</v>
      </c>
      <c r="E585" s="146">
        <v>0</v>
      </c>
      <c r="F585" s="146">
        <v>89.6</v>
      </c>
      <c r="G585" s="146">
        <v>20.2</v>
      </c>
      <c r="H585" s="146">
        <v>20.6</v>
      </c>
      <c r="I585" s="146">
        <v>21</v>
      </c>
      <c r="J585" s="146">
        <v>20</v>
      </c>
      <c r="K585" s="146">
        <v>0.9</v>
      </c>
      <c r="L585" s="146">
        <v>1.8089999999999999</v>
      </c>
      <c r="M585" s="146">
        <f t="shared" si="28"/>
        <v>18</v>
      </c>
      <c r="N585" s="146">
        <f t="shared" si="30"/>
        <v>3219</v>
      </c>
    </row>
    <row r="586" spans="1:14">
      <c r="A586" s="146">
        <f t="shared" si="29"/>
        <v>4.875000000000032</v>
      </c>
      <c r="B586" s="144">
        <v>44733</v>
      </c>
      <c r="C586" s="145">
        <v>0.64414351851851859</v>
      </c>
      <c r="D586" s="146">
        <v>101</v>
      </c>
      <c r="E586" s="146">
        <v>0</v>
      </c>
      <c r="F586" s="146">
        <v>90.2</v>
      </c>
      <c r="G586" s="146">
        <v>20.3</v>
      </c>
      <c r="H586" s="146">
        <v>20.399999999999999</v>
      </c>
      <c r="I586" s="146">
        <v>20.9</v>
      </c>
      <c r="J586" s="146">
        <v>20</v>
      </c>
      <c r="K586" s="146">
        <v>0.9</v>
      </c>
      <c r="L586" s="146">
        <v>1.81</v>
      </c>
      <c r="M586" s="146">
        <f t="shared" si="28"/>
        <v>18</v>
      </c>
      <c r="N586" s="146">
        <f t="shared" si="30"/>
        <v>3228</v>
      </c>
    </row>
    <row r="587" spans="1:14">
      <c r="A587" s="146">
        <f t="shared" si="29"/>
        <v>4.8833333333333657</v>
      </c>
      <c r="B587" s="144">
        <v>44733</v>
      </c>
      <c r="C587" s="145">
        <v>0.64449074074074075</v>
      </c>
      <c r="D587" s="146">
        <v>101</v>
      </c>
      <c r="E587" s="146">
        <v>0</v>
      </c>
      <c r="F587" s="146">
        <v>90.2</v>
      </c>
      <c r="G587" s="146">
        <v>20.2</v>
      </c>
      <c r="H587" s="146">
        <v>20.5</v>
      </c>
      <c r="I587" s="146">
        <v>21.1</v>
      </c>
      <c r="J587" s="146">
        <v>20</v>
      </c>
      <c r="K587" s="146">
        <v>0.9</v>
      </c>
      <c r="L587" s="146">
        <v>1.81</v>
      </c>
      <c r="M587" s="146">
        <f t="shared" si="28"/>
        <v>18</v>
      </c>
      <c r="N587" s="146">
        <f t="shared" si="30"/>
        <v>3237</v>
      </c>
    </row>
    <row r="588" spans="1:14">
      <c r="A588" s="146">
        <f t="shared" si="29"/>
        <v>4.8916666666666995</v>
      </c>
      <c r="B588" s="144">
        <v>44733</v>
      </c>
      <c r="C588" s="145">
        <v>0.64483796296296292</v>
      </c>
      <c r="D588" s="146">
        <v>100.4</v>
      </c>
      <c r="E588" s="146">
        <v>0</v>
      </c>
      <c r="F588" s="146">
        <v>90.2</v>
      </c>
      <c r="G588" s="146">
        <v>20.2</v>
      </c>
      <c r="H588" s="146">
        <v>20.3</v>
      </c>
      <c r="I588" s="146">
        <v>21</v>
      </c>
      <c r="J588" s="146">
        <v>20</v>
      </c>
      <c r="K588" s="146">
        <v>0.9</v>
      </c>
      <c r="L588" s="146">
        <v>1.8109999999999999</v>
      </c>
      <c r="M588" s="146">
        <f t="shared" si="28"/>
        <v>18</v>
      </c>
      <c r="N588" s="146">
        <f t="shared" si="30"/>
        <v>3246</v>
      </c>
    </row>
    <row r="589" spans="1:14">
      <c r="A589" s="146">
        <f t="shared" si="29"/>
        <v>4.9000000000000332</v>
      </c>
      <c r="B589" s="144">
        <v>44733</v>
      </c>
      <c r="C589" s="145">
        <v>0.64518518518518519</v>
      </c>
      <c r="D589" s="146">
        <v>100.4</v>
      </c>
      <c r="E589" s="146">
        <v>0</v>
      </c>
      <c r="F589" s="146">
        <v>90.2</v>
      </c>
      <c r="G589" s="146">
        <v>20.2</v>
      </c>
      <c r="H589" s="146">
        <v>20.2</v>
      </c>
      <c r="I589" s="146">
        <v>21</v>
      </c>
      <c r="J589" s="146">
        <v>20</v>
      </c>
      <c r="K589" s="146">
        <v>0.9</v>
      </c>
      <c r="L589" s="146">
        <v>1.8120000000000001</v>
      </c>
      <c r="M589" s="146">
        <f t="shared" si="28"/>
        <v>18</v>
      </c>
      <c r="N589" s="146">
        <f t="shared" si="30"/>
        <v>3255</v>
      </c>
    </row>
    <row r="590" spans="1:14">
      <c r="A590" s="146">
        <f t="shared" si="29"/>
        <v>4.908333333333367</v>
      </c>
      <c r="B590" s="144">
        <v>44733</v>
      </c>
      <c r="C590" s="145">
        <v>0.64553240740740747</v>
      </c>
      <c r="D590" s="146">
        <v>99.7</v>
      </c>
      <c r="E590" s="146">
        <v>0</v>
      </c>
      <c r="F590" s="146">
        <v>90.8</v>
      </c>
      <c r="G590" s="146">
        <v>20.2</v>
      </c>
      <c r="H590" s="146">
        <v>20.399999999999999</v>
      </c>
      <c r="I590" s="146">
        <v>21.2</v>
      </c>
      <c r="J590" s="146">
        <v>20</v>
      </c>
      <c r="K590" s="146">
        <v>0.9</v>
      </c>
      <c r="L590" s="146">
        <v>1.8129999999999999</v>
      </c>
      <c r="M590" s="146">
        <f t="shared" si="28"/>
        <v>18</v>
      </c>
      <c r="N590" s="146">
        <f t="shared" si="30"/>
        <v>3264</v>
      </c>
    </row>
    <row r="591" spans="1:14">
      <c r="A591" s="146">
        <f t="shared" si="29"/>
        <v>4.9166666666667007</v>
      </c>
      <c r="B591" s="144">
        <v>44733</v>
      </c>
      <c r="C591" s="145">
        <v>0.64589120370370368</v>
      </c>
      <c r="D591" s="146">
        <v>99.7</v>
      </c>
      <c r="E591" s="146">
        <v>0</v>
      </c>
      <c r="F591" s="146">
        <v>90.8</v>
      </c>
      <c r="G591" s="146">
        <v>20.2</v>
      </c>
      <c r="H591" s="146">
        <v>20.3</v>
      </c>
      <c r="I591" s="146">
        <v>21.1</v>
      </c>
      <c r="J591" s="146">
        <v>20</v>
      </c>
      <c r="K591" s="146">
        <v>0.9</v>
      </c>
      <c r="L591" s="146">
        <v>1.8129999999999999</v>
      </c>
      <c r="M591" s="146">
        <f t="shared" si="28"/>
        <v>18</v>
      </c>
      <c r="N591" s="146">
        <f t="shared" si="30"/>
        <v>3273</v>
      </c>
    </row>
    <row r="592" spans="1:14">
      <c r="A592" s="146">
        <f t="shared" si="29"/>
        <v>4.9250000000000345</v>
      </c>
      <c r="B592" s="144">
        <v>44733</v>
      </c>
      <c r="C592" s="145">
        <v>0.64623842592592595</v>
      </c>
      <c r="D592" s="146">
        <v>99</v>
      </c>
      <c r="E592" s="146">
        <v>0</v>
      </c>
      <c r="F592" s="146">
        <v>91.5</v>
      </c>
      <c r="G592" s="146">
        <v>20.2</v>
      </c>
      <c r="H592" s="146">
        <v>20.5</v>
      </c>
      <c r="I592" s="146">
        <v>21</v>
      </c>
      <c r="J592" s="146">
        <v>20</v>
      </c>
      <c r="K592" s="146">
        <v>0.9</v>
      </c>
      <c r="L592" s="146">
        <v>1.8140000000000001</v>
      </c>
      <c r="M592" s="146">
        <f t="shared" si="28"/>
        <v>18</v>
      </c>
      <c r="N592" s="146">
        <f t="shared" si="30"/>
        <v>3282</v>
      </c>
    </row>
    <row r="593" spans="1:14">
      <c r="A593" s="146">
        <f t="shared" si="29"/>
        <v>4.9333333333333682</v>
      </c>
      <c r="B593" s="144">
        <v>44733</v>
      </c>
      <c r="C593" s="145">
        <v>0.64658564814814812</v>
      </c>
      <c r="D593" s="146">
        <v>99</v>
      </c>
      <c r="E593" s="146">
        <v>0</v>
      </c>
      <c r="F593" s="146">
        <v>91.5</v>
      </c>
      <c r="G593" s="146">
        <v>20.2</v>
      </c>
      <c r="H593" s="146">
        <v>20.399999999999999</v>
      </c>
      <c r="I593" s="146">
        <v>21.1</v>
      </c>
      <c r="J593" s="146">
        <v>20</v>
      </c>
      <c r="K593" s="146">
        <v>0.9</v>
      </c>
      <c r="L593" s="146">
        <v>1.8149999999999999</v>
      </c>
      <c r="M593" s="146">
        <f t="shared" si="28"/>
        <v>18</v>
      </c>
      <c r="N593" s="146">
        <f t="shared" si="30"/>
        <v>3291</v>
      </c>
    </row>
    <row r="594" spans="1:14">
      <c r="A594" s="146">
        <f t="shared" si="29"/>
        <v>4.941666666666702</v>
      </c>
      <c r="B594" s="144">
        <v>44733</v>
      </c>
      <c r="C594" s="145">
        <v>0.64693287037037039</v>
      </c>
      <c r="D594" s="146">
        <v>99</v>
      </c>
      <c r="E594" s="146">
        <v>0</v>
      </c>
      <c r="F594" s="146">
        <v>92.1</v>
      </c>
      <c r="G594" s="146">
        <v>20.2</v>
      </c>
      <c r="H594" s="146">
        <v>20.399999999999999</v>
      </c>
      <c r="I594" s="146">
        <v>21</v>
      </c>
      <c r="J594" s="146">
        <v>20</v>
      </c>
      <c r="K594" s="146">
        <v>0.9</v>
      </c>
      <c r="L594" s="146">
        <v>1.8160000000000001</v>
      </c>
      <c r="M594" s="146">
        <f t="shared" si="28"/>
        <v>18</v>
      </c>
      <c r="N594" s="146">
        <f t="shared" si="30"/>
        <v>3300</v>
      </c>
    </row>
    <row r="595" spans="1:14">
      <c r="A595" s="146">
        <f t="shared" si="29"/>
        <v>4.9500000000000357</v>
      </c>
      <c r="B595" s="144">
        <v>44733</v>
      </c>
      <c r="C595" s="145">
        <v>0.64728009259259256</v>
      </c>
      <c r="D595" s="146">
        <v>98.3</v>
      </c>
      <c r="E595" s="146">
        <v>0</v>
      </c>
      <c r="F595" s="146">
        <v>92.1</v>
      </c>
      <c r="G595" s="146">
        <v>20.2</v>
      </c>
      <c r="H595" s="146">
        <v>20.399999999999999</v>
      </c>
      <c r="I595" s="146">
        <v>21.1</v>
      </c>
      <c r="J595" s="146">
        <v>20</v>
      </c>
      <c r="K595" s="146">
        <v>0.9</v>
      </c>
      <c r="L595" s="146">
        <v>1.8160000000000001</v>
      </c>
      <c r="M595" s="146">
        <f t="shared" si="28"/>
        <v>18</v>
      </c>
      <c r="N595" s="146">
        <f t="shared" si="30"/>
        <v>3309</v>
      </c>
    </row>
    <row r="596" spans="1:14">
      <c r="A596" s="146">
        <f t="shared" si="29"/>
        <v>4.9583333333333695</v>
      </c>
      <c r="B596" s="144">
        <v>44733</v>
      </c>
      <c r="C596" s="145">
        <v>0.64762731481481484</v>
      </c>
      <c r="D596" s="146">
        <v>98.3</v>
      </c>
      <c r="E596" s="146">
        <v>0</v>
      </c>
      <c r="F596" s="146">
        <v>92.1</v>
      </c>
      <c r="G596" s="146">
        <v>20.2</v>
      </c>
      <c r="H596" s="146">
        <v>20.399999999999999</v>
      </c>
      <c r="I596" s="146">
        <v>21</v>
      </c>
      <c r="J596" s="146">
        <v>20</v>
      </c>
      <c r="K596" s="146">
        <v>0.9</v>
      </c>
      <c r="L596" s="146">
        <v>1.8169999999999999</v>
      </c>
      <c r="M596" s="146">
        <f t="shared" si="28"/>
        <v>18</v>
      </c>
      <c r="N596" s="146">
        <f t="shared" si="30"/>
        <v>3318</v>
      </c>
    </row>
    <row r="597" spans="1:14">
      <c r="A597" s="146">
        <f t="shared" si="29"/>
        <v>4.9666666666667032</v>
      </c>
      <c r="B597" s="144">
        <v>44733</v>
      </c>
      <c r="C597" s="145">
        <v>0.647974537037037</v>
      </c>
      <c r="D597" s="146">
        <v>98.3</v>
      </c>
      <c r="E597" s="146">
        <v>0</v>
      </c>
      <c r="F597" s="146">
        <v>92.8</v>
      </c>
      <c r="G597" s="146">
        <v>20.3</v>
      </c>
      <c r="H597" s="146">
        <v>20.399999999999999</v>
      </c>
      <c r="I597" s="146">
        <v>21.1</v>
      </c>
      <c r="J597" s="146">
        <v>20</v>
      </c>
      <c r="K597" s="146">
        <v>0.9</v>
      </c>
      <c r="L597" s="146">
        <v>1.8180000000000001</v>
      </c>
      <c r="M597" s="146">
        <f t="shared" si="28"/>
        <v>18</v>
      </c>
      <c r="N597" s="146">
        <f t="shared" si="30"/>
        <v>3327</v>
      </c>
    </row>
    <row r="598" spans="1:14">
      <c r="A598" s="146">
        <f t="shared" si="29"/>
        <v>4.9750000000000369</v>
      </c>
      <c r="B598" s="144">
        <v>44733</v>
      </c>
      <c r="C598" s="145">
        <v>0.64832175925925928</v>
      </c>
      <c r="D598" s="146">
        <v>97.6</v>
      </c>
      <c r="E598" s="146">
        <v>0</v>
      </c>
      <c r="F598" s="146">
        <v>92.8</v>
      </c>
      <c r="G598" s="146">
        <v>20.2</v>
      </c>
      <c r="H598" s="146">
        <v>20.399999999999999</v>
      </c>
      <c r="I598" s="146">
        <v>21</v>
      </c>
      <c r="J598" s="146">
        <v>20</v>
      </c>
      <c r="K598" s="146">
        <v>0.9</v>
      </c>
      <c r="L598" s="146">
        <v>1.819</v>
      </c>
      <c r="M598" s="146">
        <f t="shared" si="28"/>
        <v>18</v>
      </c>
      <c r="N598" s="146">
        <f t="shared" si="30"/>
        <v>3336</v>
      </c>
    </row>
    <row r="599" spans="1:14">
      <c r="A599" s="146">
        <f t="shared" si="29"/>
        <v>4.9833333333333707</v>
      </c>
      <c r="B599" s="144">
        <v>44733</v>
      </c>
      <c r="C599" s="145">
        <v>0.64866898148148155</v>
      </c>
      <c r="D599" s="146">
        <v>97.6</v>
      </c>
      <c r="E599" s="146">
        <v>0</v>
      </c>
      <c r="F599" s="146">
        <v>92.8</v>
      </c>
      <c r="G599" s="146">
        <v>20.2</v>
      </c>
      <c r="H599" s="146">
        <v>20.5</v>
      </c>
      <c r="I599" s="146">
        <v>21</v>
      </c>
      <c r="J599" s="146">
        <v>20</v>
      </c>
      <c r="K599" s="146">
        <v>0.9</v>
      </c>
      <c r="L599" s="146">
        <v>1.819</v>
      </c>
      <c r="M599" s="146">
        <f t="shared" si="28"/>
        <v>18</v>
      </c>
      <c r="N599" s="146">
        <f t="shared" si="30"/>
        <v>3345</v>
      </c>
    </row>
    <row r="600" spans="1:14">
      <c r="A600" s="146">
        <f t="shared" si="29"/>
        <v>4.9916666666667044</v>
      </c>
      <c r="B600" s="144">
        <v>44733</v>
      </c>
      <c r="C600" s="145">
        <v>0.64901620370370372</v>
      </c>
      <c r="D600" s="146">
        <v>97</v>
      </c>
      <c r="E600" s="146">
        <v>0</v>
      </c>
      <c r="F600" s="146">
        <v>93.4</v>
      </c>
      <c r="G600" s="146">
        <v>20.3</v>
      </c>
      <c r="H600" s="146">
        <v>20.399999999999999</v>
      </c>
      <c r="I600" s="146">
        <v>21.1</v>
      </c>
      <c r="J600" s="146">
        <v>20</v>
      </c>
      <c r="K600" s="146">
        <v>0.9</v>
      </c>
      <c r="L600" s="146">
        <v>1.82</v>
      </c>
      <c r="M600" s="146">
        <f t="shared" si="28"/>
        <v>18</v>
      </c>
      <c r="N600" s="146">
        <f t="shared" si="30"/>
        <v>3354</v>
      </c>
    </row>
    <row r="601" spans="1:14">
      <c r="A601" s="146">
        <f t="shared" si="29"/>
        <v>5.0000000000000382</v>
      </c>
      <c r="B601" s="144">
        <v>44733</v>
      </c>
      <c r="C601" s="145">
        <v>0.64936342592592589</v>
      </c>
      <c r="D601" s="146">
        <v>97</v>
      </c>
      <c r="E601" s="146">
        <v>0</v>
      </c>
      <c r="F601" s="146">
        <v>93.4</v>
      </c>
      <c r="G601" s="146">
        <v>20.3</v>
      </c>
      <c r="H601" s="146">
        <v>20.399999999999999</v>
      </c>
      <c r="I601" s="146">
        <v>21.1</v>
      </c>
      <c r="J601" s="146">
        <v>20</v>
      </c>
      <c r="K601" s="146">
        <v>0.9</v>
      </c>
      <c r="L601" s="146">
        <v>1.821</v>
      </c>
      <c r="M601" s="146">
        <f t="shared" si="28"/>
        <v>18</v>
      </c>
      <c r="N601" s="146">
        <f t="shared" si="30"/>
        <v>3363</v>
      </c>
    </row>
    <row r="602" spans="1:14">
      <c r="A602" s="146">
        <f t="shared" si="29"/>
        <v>5.0083333333333719</v>
      </c>
      <c r="B602" s="144">
        <v>44733</v>
      </c>
      <c r="C602" s="145">
        <v>0.64971064814814816</v>
      </c>
      <c r="D602" s="146">
        <v>96.3</v>
      </c>
      <c r="E602" s="146">
        <v>0</v>
      </c>
      <c r="F602" s="146">
        <v>94</v>
      </c>
      <c r="G602" s="146">
        <v>20.2</v>
      </c>
      <c r="H602" s="146">
        <v>20.5</v>
      </c>
      <c r="I602" s="146">
        <v>21</v>
      </c>
      <c r="J602" s="146">
        <v>20</v>
      </c>
      <c r="K602" s="146">
        <v>0.9</v>
      </c>
      <c r="L602" s="146">
        <v>1.8220000000000001</v>
      </c>
      <c r="M602" s="146">
        <f t="shared" si="28"/>
        <v>18</v>
      </c>
      <c r="N602" s="146">
        <f t="shared" si="30"/>
        <v>3372</v>
      </c>
    </row>
    <row r="603" spans="1:14">
      <c r="A603" s="146">
        <f t="shared" si="29"/>
        <v>5.0166666666667057</v>
      </c>
      <c r="B603" s="144">
        <v>44733</v>
      </c>
      <c r="C603" s="145">
        <v>0.65005787037037044</v>
      </c>
      <c r="D603" s="146">
        <v>96.3</v>
      </c>
      <c r="E603" s="146">
        <v>0</v>
      </c>
      <c r="F603" s="146">
        <v>94</v>
      </c>
      <c r="G603" s="146">
        <v>20.2</v>
      </c>
      <c r="H603" s="146">
        <v>20.399999999999999</v>
      </c>
      <c r="I603" s="146">
        <v>21.1</v>
      </c>
      <c r="J603" s="146">
        <v>20</v>
      </c>
      <c r="K603" s="146">
        <v>0.9</v>
      </c>
      <c r="L603" s="146">
        <v>1.8220000000000001</v>
      </c>
      <c r="M603" s="146">
        <f t="shared" si="28"/>
        <v>18</v>
      </c>
      <c r="N603" s="146">
        <f t="shared" si="30"/>
        <v>3381</v>
      </c>
    </row>
    <row r="604" spans="1:14">
      <c r="A604" s="146">
        <f t="shared" si="29"/>
        <v>5.0250000000000394</v>
      </c>
      <c r="B604" s="144">
        <v>44733</v>
      </c>
      <c r="C604" s="145">
        <v>0.6504050925925926</v>
      </c>
      <c r="D604" s="146">
        <v>96.3</v>
      </c>
      <c r="E604" s="146">
        <v>0</v>
      </c>
      <c r="F604" s="146">
        <v>94</v>
      </c>
      <c r="G604" s="146">
        <v>20.2</v>
      </c>
      <c r="H604" s="146">
        <v>20.6</v>
      </c>
      <c r="I604" s="146">
        <v>21</v>
      </c>
      <c r="J604" s="146">
        <v>20</v>
      </c>
      <c r="K604" s="146">
        <v>0.9</v>
      </c>
      <c r="L604" s="146">
        <v>1.823</v>
      </c>
      <c r="M604" s="146">
        <f t="shared" si="28"/>
        <v>18</v>
      </c>
      <c r="N604" s="146">
        <f t="shared" si="30"/>
        <v>3390</v>
      </c>
    </row>
    <row r="605" spans="1:14">
      <c r="A605" s="146">
        <f t="shared" si="29"/>
        <v>5.0333333333333732</v>
      </c>
      <c r="B605" s="144">
        <v>44733</v>
      </c>
      <c r="C605" s="145">
        <v>0.65075231481481477</v>
      </c>
      <c r="D605" s="146">
        <v>95.6</v>
      </c>
      <c r="E605" s="146">
        <v>0</v>
      </c>
      <c r="F605" s="146">
        <v>94.7</v>
      </c>
      <c r="G605" s="146">
        <v>20.3</v>
      </c>
      <c r="H605" s="146">
        <v>20.5</v>
      </c>
      <c r="I605" s="146">
        <v>21.1</v>
      </c>
      <c r="J605" s="146">
        <v>20</v>
      </c>
      <c r="K605" s="146">
        <v>0.9</v>
      </c>
      <c r="L605" s="146">
        <v>1.8240000000000001</v>
      </c>
      <c r="M605" s="146">
        <f t="shared" si="28"/>
        <v>18</v>
      </c>
      <c r="N605" s="146">
        <f t="shared" si="30"/>
        <v>3399</v>
      </c>
    </row>
    <row r="606" spans="1:14">
      <c r="A606" s="146">
        <f t="shared" si="29"/>
        <v>5.0416666666667069</v>
      </c>
      <c r="B606" s="144">
        <v>44733</v>
      </c>
      <c r="C606" s="145">
        <v>0.65109953703703705</v>
      </c>
      <c r="D606" s="146">
        <v>95.6</v>
      </c>
      <c r="E606" s="146">
        <v>0</v>
      </c>
      <c r="F606" s="146">
        <v>94.7</v>
      </c>
      <c r="G606" s="146">
        <v>20.2</v>
      </c>
      <c r="H606" s="146">
        <v>20.5</v>
      </c>
      <c r="I606" s="146">
        <v>21.1</v>
      </c>
      <c r="J606" s="146">
        <v>20</v>
      </c>
      <c r="K606" s="146">
        <v>0.9</v>
      </c>
      <c r="L606" s="146">
        <v>1.825</v>
      </c>
      <c r="M606" s="146">
        <f t="shared" si="28"/>
        <v>18</v>
      </c>
      <c r="N606" s="146">
        <f t="shared" si="30"/>
        <v>3408</v>
      </c>
    </row>
    <row r="607" spans="1:14">
      <c r="A607" s="146">
        <f t="shared" si="29"/>
        <v>5.0500000000000407</v>
      </c>
      <c r="B607" s="144">
        <v>44733</v>
      </c>
      <c r="C607" s="145">
        <v>0.65144675925925932</v>
      </c>
      <c r="D607" s="146">
        <v>94.9</v>
      </c>
      <c r="E607" s="146">
        <v>0</v>
      </c>
      <c r="F607" s="146">
        <v>94.7</v>
      </c>
      <c r="G607" s="146">
        <v>20.3</v>
      </c>
      <c r="H607" s="146">
        <v>20.5</v>
      </c>
      <c r="I607" s="146">
        <v>21</v>
      </c>
      <c r="J607" s="146">
        <v>20</v>
      </c>
      <c r="K607" s="146">
        <v>0.9</v>
      </c>
      <c r="L607" s="146">
        <v>1.825</v>
      </c>
      <c r="M607" s="146">
        <f t="shared" si="28"/>
        <v>18</v>
      </c>
      <c r="N607" s="146">
        <f t="shared" si="30"/>
        <v>3417</v>
      </c>
    </row>
    <row r="608" spans="1:14">
      <c r="A608" s="146">
        <f t="shared" si="29"/>
        <v>5.0583333333333744</v>
      </c>
      <c r="B608" s="144">
        <v>44733</v>
      </c>
      <c r="C608" s="145">
        <v>0.65179398148148149</v>
      </c>
      <c r="D608" s="146">
        <v>95.6</v>
      </c>
      <c r="E608" s="146">
        <v>0</v>
      </c>
      <c r="F608" s="146">
        <v>95.3</v>
      </c>
      <c r="G608" s="146">
        <v>20.2</v>
      </c>
      <c r="H608" s="146">
        <v>20.399999999999999</v>
      </c>
      <c r="I608" s="146">
        <v>21</v>
      </c>
      <c r="J608" s="146">
        <v>20</v>
      </c>
      <c r="K608" s="146">
        <v>0.9</v>
      </c>
      <c r="L608" s="146">
        <v>1.8260000000000001</v>
      </c>
      <c r="M608" s="146">
        <f t="shared" si="28"/>
        <v>18</v>
      </c>
      <c r="N608" s="146">
        <f t="shared" si="30"/>
        <v>3426</v>
      </c>
    </row>
    <row r="609" spans="1:14">
      <c r="A609" s="146">
        <f t="shared" si="29"/>
        <v>5.0666666666667082</v>
      </c>
      <c r="B609" s="144">
        <v>44733</v>
      </c>
      <c r="C609" s="145">
        <v>0.65214120370370365</v>
      </c>
      <c r="D609" s="146">
        <v>94.9</v>
      </c>
      <c r="E609" s="146">
        <v>0</v>
      </c>
      <c r="F609" s="146">
        <v>95.3</v>
      </c>
      <c r="G609" s="146">
        <v>20.2</v>
      </c>
      <c r="H609" s="146">
        <v>20.399999999999999</v>
      </c>
      <c r="I609" s="146">
        <v>21</v>
      </c>
      <c r="J609" s="146">
        <v>20</v>
      </c>
      <c r="K609" s="146">
        <v>0.9</v>
      </c>
      <c r="L609" s="146">
        <v>1.827</v>
      </c>
      <c r="M609" s="146">
        <f t="shared" si="28"/>
        <v>18</v>
      </c>
      <c r="N609" s="146">
        <f t="shared" si="30"/>
        <v>3435</v>
      </c>
    </row>
    <row r="610" spans="1:14">
      <c r="A610" s="146">
        <f t="shared" si="29"/>
        <v>5.0750000000000419</v>
      </c>
      <c r="B610" s="144">
        <v>44733</v>
      </c>
      <c r="C610" s="145">
        <v>0.65248842592592593</v>
      </c>
      <c r="D610" s="146">
        <v>94.3</v>
      </c>
      <c r="E610" s="146">
        <v>0</v>
      </c>
      <c r="F610" s="146">
        <v>95.9</v>
      </c>
      <c r="G610" s="146">
        <v>20.3</v>
      </c>
      <c r="H610" s="146">
        <v>20.5</v>
      </c>
      <c r="I610" s="146">
        <v>21</v>
      </c>
      <c r="J610" s="146">
        <v>20</v>
      </c>
      <c r="K610" s="146">
        <v>0.9</v>
      </c>
      <c r="L610" s="146">
        <v>1.8280000000000001</v>
      </c>
      <c r="M610" s="146">
        <f t="shared" si="28"/>
        <v>18</v>
      </c>
      <c r="N610" s="146">
        <f t="shared" si="30"/>
        <v>3444</v>
      </c>
    </row>
    <row r="611" spans="1:14">
      <c r="A611" s="146">
        <f t="shared" si="29"/>
        <v>5.0833333333333757</v>
      </c>
      <c r="B611" s="144">
        <v>44733</v>
      </c>
      <c r="C611" s="145">
        <v>0.65283564814814821</v>
      </c>
      <c r="D611" s="146">
        <v>94.3</v>
      </c>
      <c r="E611" s="146">
        <v>0</v>
      </c>
      <c r="F611" s="146">
        <v>95.9</v>
      </c>
      <c r="G611" s="146">
        <v>20.3</v>
      </c>
      <c r="H611" s="146">
        <v>20.6</v>
      </c>
      <c r="I611" s="146">
        <v>21</v>
      </c>
      <c r="J611" s="146">
        <v>20</v>
      </c>
      <c r="K611" s="146">
        <v>0.9</v>
      </c>
      <c r="L611" s="146">
        <v>1.8280000000000001</v>
      </c>
      <c r="M611" s="146">
        <f t="shared" si="28"/>
        <v>18</v>
      </c>
      <c r="N611" s="146">
        <f t="shared" si="30"/>
        <v>3453</v>
      </c>
    </row>
    <row r="612" spans="1:14">
      <c r="A612" s="146">
        <f t="shared" si="29"/>
        <v>5.0916666666667094</v>
      </c>
      <c r="B612" s="144">
        <v>44733</v>
      </c>
      <c r="C612" s="145">
        <v>0.65318287037037037</v>
      </c>
      <c r="D612" s="146">
        <v>94.3</v>
      </c>
      <c r="E612" s="146">
        <v>0</v>
      </c>
      <c r="F612" s="146">
        <v>95.9</v>
      </c>
      <c r="G612" s="146">
        <v>20.3</v>
      </c>
      <c r="H612" s="146">
        <v>20.6</v>
      </c>
      <c r="I612" s="146">
        <v>21</v>
      </c>
      <c r="J612" s="146">
        <v>20</v>
      </c>
      <c r="K612" s="146">
        <v>0.9</v>
      </c>
      <c r="L612" s="146">
        <v>1.829</v>
      </c>
      <c r="M612" s="146">
        <f t="shared" si="28"/>
        <v>18</v>
      </c>
      <c r="N612" s="146">
        <f t="shared" si="30"/>
        <v>3462</v>
      </c>
    </row>
    <row r="613" spans="1:14">
      <c r="A613" s="146">
        <f t="shared" si="29"/>
        <v>5.1000000000000432</v>
      </c>
      <c r="B613" s="144">
        <v>44733</v>
      </c>
      <c r="C613" s="145">
        <v>0.65353009259259254</v>
      </c>
      <c r="D613" s="146">
        <v>93.6</v>
      </c>
      <c r="E613" s="146">
        <v>0</v>
      </c>
      <c r="F613" s="146">
        <v>96.6</v>
      </c>
      <c r="G613" s="146">
        <v>20.3</v>
      </c>
      <c r="H613" s="146">
        <v>20.3</v>
      </c>
      <c r="I613" s="146">
        <v>20.9</v>
      </c>
      <c r="J613" s="146">
        <v>20</v>
      </c>
      <c r="K613" s="146">
        <v>1</v>
      </c>
      <c r="L613" s="146">
        <v>1.83</v>
      </c>
      <c r="M613" s="146">
        <f t="shared" si="28"/>
        <v>20</v>
      </c>
      <c r="N613" s="146">
        <f t="shared" si="30"/>
        <v>3472</v>
      </c>
    </row>
    <row r="614" spans="1:14">
      <c r="A614" s="146">
        <f t="shared" si="29"/>
        <v>5.1083333333333769</v>
      </c>
      <c r="B614" s="144">
        <v>44733</v>
      </c>
      <c r="C614" s="145">
        <v>0.65387731481481481</v>
      </c>
      <c r="D614" s="146">
        <v>93.6</v>
      </c>
      <c r="E614" s="146">
        <v>0</v>
      </c>
      <c r="F614" s="146">
        <v>96.6</v>
      </c>
      <c r="G614" s="146">
        <v>20.2</v>
      </c>
      <c r="H614" s="146">
        <v>20.399999999999999</v>
      </c>
      <c r="I614" s="146">
        <v>21</v>
      </c>
      <c r="J614" s="146">
        <v>20</v>
      </c>
      <c r="K614" s="146">
        <v>1</v>
      </c>
      <c r="L614" s="146">
        <v>1.831</v>
      </c>
      <c r="M614" s="146">
        <f t="shared" si="28"/>
        <v>20</v>
      </c>
      <c r="N614" s="146">
        <f t="shared" si="30"/>
        <v>3482</v>
      </c>
    </row>
    <row r="615" spans="1:14">
      <c r="A615" s="146">
        <f t="shared" si="29"/>
        <v>5.1166666666667107</v>
      </c>
      <c r="B615" s="144">
        <v>44733</v>
      </c>
      <c r="C615" s="145">
        <v>0.65422453703703709</v>
      </c>
      <c r="D615" s="146">
        <v>93.6</v>
      </c>
      <c r="E615" s="146">
        <v>0</v>
      </c>
      <c r="F615" s="146">
        <v>96.6</v>
      </c>
      <c r="G615" s="146">
        <v>20.3</v>
      </c>
      <c r="H615" s="146">
        <v>20.399999999999999</v>
      </c>
      <c r="I615" s="146">
        <v>21</v>
      </c>
      <c r="J615" s="146">
        <v>20</v>
      </c>
      <c r="K615" s="146">
        <v>1</v>
      </c>
      <c r="L615" s="146">
        <v>1.8320000000000001</v>
      </c>
      <c r="M615" s="146">
        <f t="shared" si="28"/>
        <v>20</v>
      </c>
      <c r="N615" s="146">
        <f t="shared" si="30"/>
        <v>3492</v>
      </c>
    </row>
    <row r="616" spans="1:14">
      <c r="A616" s="146">
        <f t="shared" si="29"/>
        <v>5.1250000000000444</v>
      </c>
      <c r="B616" s="144">
        <v>44733</v>
      </c>
      <c r="C616" s="145">
        <v>0.65457175925925926</v>
      </c>
      <c r="D616" s="146">
        <v>92.9</v>
      </c>
      <c r="E616" s="146">
        <v>0</v>
      </c>
      <c r="F616" s="146">
        <v>97.2</v>
      </c>
      <c r="G616" s="146">
        <v>20.2</v>
      </c>
      <c r="H616" s="146">
        <v>20.399999999999999</v>
      </c>
      <c r="I616" s="146">
        <v>21</v>
      </c>
      <c r="J616" s="146">
        <v>20</v>
      </c>
      <c r="K616" s="146">
        <v>1</v>
      </c>
      <c r="L616" s="146">
        <v>1.8320000000000001</v>
      </c>
      <c r="M616" s="146">
        <f t="shared" si="28"/>
        <v>20</v>
      </c>
      <c r="N616" s="146">
        <f t="shared" si="30"/>
        <v>3502</v>
      </c>
    </row>
    <row r="617" spans="1:14">
      <c r="A617" s="146">
        <f t="shared" si="29"/>
        <v>5.1333333333333782</v>
      </c>
      <c r="B617" s="144">
        <v>44733</v>
      </c>
      <c r="C617" s="145">
        <v>0.65493055555555557</v>
      </c>
      <c r="D617" s="146">
        <v>92.9</v>
      </c>
      <c r="E617" s="146">
        <v>0</v>
      </c>
      <c r="F617" s="146">
        <v>97.2</v>
      </c>
      <c r="G617" s="146">
        <v>20.3</v>
      </c>
      <c r="H617" s="146">
        <v>20.5</v>
      </c>
      <c r="I617" s="146">
        <v>21</v>
      </c>
      <c r="J617" s="146">
        <v>20</v>
      </c>
      <c r="K617" s="146">
        <v>1</v>
      </c>
      <c r="L617" s="146">
        <v>1.833</v>
      </c>
      <c r="M617" s="146">
        <f t="shared" si="28"/>
        <v>20</v>
      </c>
      <c r="N617" s="146">
        <f t="shared" si="30"/>
        <v>3512</v>
      </c>
    </row>
    <row r="618" spans="1:14">
      <c r="A618" s="146">
        <f t="shared" si="29"/>
        <v>5.1416666666667119</v>
      </c>
      <c r="B618" s="144">
        <v>44733</v>
      </c>
      <c r="C618" s="145">
        <v>0.65527777777777774</v>
      </c>
      <c r="D618" s="146">
        <v>92.2</v>
      </c>
      <c r="E618" s="146">
        <v>0</v>
      </c>
      <c r="F618" s="146">
        <v>97.8</v>
      </c>
      <c r="G618" s="146">
        <v>20.2</v>
      </c>
      <c r="H618" s="146">
        <v>20.399999999999999</v>
      </c>
      <c r="I618" s="146">
        <v>21</v>
      </c>
      <c r="J618" s="146">
        <v>20</v>
      </c>
      <c r="K618" s="146">
        <v>1</v>
      </c>
      <c r="L618" s="146">
        <v>1.8340000000000001</v>
      </c>
      <c r="M618" s="146">
        <f t="shared" si="28"/>
        <v>20</v>
      </c>
      <c r="N618" s="146">
        <f t="shared" si="30"/>
        <v>3522</v>
      </c>
    </row>
    <row r="619" spans="1:14">
      <c r="A619" s="146">
        <f t="shared" si="29"/>
        <v>5.1500000000000457</v>
      </c>
      <c r="B619" s="144">
        <v>44733</v>
      </c>
      <c r="C619" s="145">
        <v>0.65562500000000001</v>
      </c>
      <c r="D619" s="146">
        <v>92.2</v>
      </c>
      <c r="E619" s="146">
        <v>0</v>
      </c>
      <c r="F619" s="146">
        <v>97.8</v>
      </c>
      <c r="G619" s="146">
        <v>20.2</v>
      </c>
      <c r="H619" s="146">
        <v>20.399999999999999</v>
      </c>
      <c r="I619" s="146">
        <v>21</v>
      </c>
      <c r="J619" s="146">
        <v>20</v>
      </c>
      <c r="K619" s="146">
        <v>1</v>
      </c>
      <c r="L619" s="146">
        <v>1.835</v>
      </c>
      <c r="M619" s="146">
        <f t="shared" si="28"/>
        <v>20</v>
      </c>
      <c r="N619" s="146">
        <f t="shared" si="30"/>
        <v>3532</v>
      </c>
    </row>
    <row r="620" spans="1:14">
      <c r="A620" s="146">
        <f t="shared" si="29"/>
        <v>5.1583333333333794</v>
      </c>
      <c r="B620" s="144">
        <v>44733</v>
      </c>
      <c r="C620" s="145">
        <v>0.65597222222222229</v>
      </c>
      <c r="D620" s="146">
        <v>91.6</v>
      </c>
      <c r="E620" s="146">
        <v>0</v>
      </c>
      <c r="F620" s="146">
        <v>98.5</v>
      </c>
      <c r="G620" s="146">
        <v>20.100000000000001</v>
      </c>
      <c r="H620" s="146">
        <v>20.5</v>
      </c>
      <c r="I620" s="146">
        <v>21</v>
      </c>
      <c r="J620" s="146">
        <v>20</v>
      </c>
      <c r="K620" s="146">
        <v>1</v>
      </c>
      <c r="L620" s="146">
        <v>1.8360000000000001</v>
      </c>
      <c r="M620" s="146">
        <f t="shared" si="28"/>
        <v>20</v>
      </c>
      <c r="N620" s="146">
        <f t="shared" si="30"/>
        <v>3542</v>
      </c>
    </row>
    <row r="621" spans="1:14">
      <c r="A621" s="146">
        <f t="shared" si="29"/>
        <v>5.1666666666667131</v>
      </c>
      <c r="B621" s="144">
        <v>44733</v>
      </c>
      <c r="C621" s="145">
        <v>0.65631944444444446</v>
      </c>
      <c r="D621" s="146">
        <v>91.6</v>
      </c>
      <c r="E621" s="146">
        <v>0</v>
      </c>
      <c r="F621" s="146">
        <v>98.5</v>
      </c>
      <c r="G621" s="146">
        <v>20.3</v>
      </c>
      <c r="H621" s="146">
        <v>20.5</v>
      </c>
      <c r="I621" s="146">
        <v>21</v>
      </c>
      <c r="J621" s="146">
        <v>20</v>
      </c>
      <c r="K621" s="146">
        <v>1</v>
      </c>
      <c r="L621" s="146">
        <v>1.837</v>
      </c>
      <c r="M621" s="146">
        <f t="shared" si="28"/>
        <v>20</v>
      </c>
      <c r="N621" s="146">
        <f t="shared" si="30"/>
        <v>3552</v>
      </c>
    </row>
    <row r="622" spans="1:14">
      <c r="A622" s="146">
        <f t="shared" si="29"/>
        <v>5.1750000000000469</v>
      </c>
      <c r="B622" s="144">
        <v>44733</v>
      </c>
      <c r="C622" s="145">
        <v>0.65666666666666662</v>
      </c>
      <c r="D622" s="146">
        <v>91.6</v>
      </c>
      <c r="E622" s="146">
        <v>0</v>
      </c>
      <c r="F622" s="146">
        <v>98.5</v>
      </c>
      <c r="G622" s="146">
        <v>20.2</v>
      </c>
      <c r="H622" s="146">
        <v>20.3</v>
      </c>
      <c r="I622" s="146">
        <v>21.2</v>
      </c>
      <c r="J622" s="146">
        <v>20</v>
      </c>
      <c r="K622" s="146">
        <v>1</v>
      </c>
      <c r="L622" s="146">
        <v>1.837</v>
      </c>
      <c r="M622" s="146">
        <f t="shared" si="28"/>
        <v>20</v>
      </c>
      <c r="N622" s="146">
        <f t="shared" si="30"/>
        <v>3562</v>
      </c>
    </row>
    <row r="623" spans="1:14">
      <c r="A623" s="146">
        <f t="shared" si="29"/>
        <v>5.1833333333333806</v>
      </c>
      <c r="B623" s="144">
        <v>44733</v>
      </c>
      <c r="C623" s="145">
        <v>0.6570138888888889</v>
      </c>
      <c r="D623" s="146">
        <v>91.6</v>
      </c>
      <c r="E623" s="146">
        <v>0</v>
      </c>
      <c r="F623" s="146">
        <v>98.5</v>
      </c>
      <c r="G623" s="146">
        <v>20.2</v>
      </c>
      <c r="H623" s="146">
        <v>20.399999999999999</v>
      </c>
      <c r="I623" s="146">
        <v>21.1</v>
      </c>
      <c r="J623" s="146">
        <v>20</v>
      </c>
      <c r="K623" s="146">
        <v>1</v>
      </c>
      <c r="L623" s="146">
        <v>1.8380000000000001</v>
      </c>
      <c r="M623" s="146">
        <f t="shared" si="28"/>
        <v>20</v>
      </c>
      <c r="N623" s="146">
        <f t="shared" si="30"/>
        <v>3572</v>
      </c>
    </row>
    <row r="624" spans="1:14">
      <c r="A624" s="146">
        <f t="shared" si="29"/>
        <v>5.1916666666667144</v>
      </c>
      <c r="B624" s="144">
        <v>44733</v>
      </c>
      <c r="C624" s="145">
        <v>0.65736111111111117</v>
      </c>
      <c r="D624" s="146">
        <v>90.9</v>
      </c>
      <c r="E624" s="146">
        <v>0</v>
      </c>
      <c r="F624" s="146">
        <v>99.1</v>
      </c>
      <c r="G624" s="146">
        <v>20.2</v>
      </c>
      <c r="H624" s="146">
        <v>20.399999999999999</v>
      </c>
      <c r="I624" s="146">
        <v>21</v>
      </c>
      <c r="J624" s="146">
        <v>20</v>
      </c>
      <c r="K624" s="146">
        <v>1</v>
      </c>
      <c r="L624" s="146">
        <v>1.839</v>
      </c>
      <c r="M624" s="146">
        <f t="shared" si="28"/>
        <v>20</v>
      </c>
      <c r="N624" s="146">
        <f t="shared" si="30"/>
        <v>3582</v>
      </c>
    </row>
    <row r="625" spans="1:14">
      <c r="A625" s="146">
        <f t="shared" si="29"/>
        <v>5.2000000000000481</v>
      </c>
      <c r="B625" s="144">
        <v>44733</v>
      </c>
      <c r="C625" s="145">
        <v>0.65770833333333334</v>
      </c>
      <c r="D625" s="146">
        <v>90.2</v>
      </c>
      <c r="E625" s="146">
        <v>0</v>
      </c>
      <c r="F625" s="146">
        <v>99.1</v>
      </c>
      <c r="G625" s="146">
        <v>20.2</v>
      </c>
      <c r="H625" s="146">
        <v>20.399999999999999</v>
      </c>
      <c r="I625" s="146">
        <v>21.1</v>
      </c>
      <c r="J625" s="146">
        <v>20</v>
      </c>
      <c r="K625" s="146">
        <v>1</v>
      </c>
      <c r="L625" s="146">
        <v>1.84</v>
      </c>
      <c r="M625" s="146">
        <f t="shared" si="28"/>
        <v>20</v>
      </c>
      <c r="N625" s="146">
        <f t="shared" si="30"/>
        <v>3592</v>
      </c>
    </row>
    <row r="626" spans="1:14">
      <c r="A626" s="146">
        <f t="shared" si="29"/>
        <v>5.2083333333333819</v>
      </c>
      <c r="B626" s="144">
        <v>44733</v>
      </c>
      <c r="C626" s="145">
        <v>0.6580555555555555</v>
      </c>
      <c r="D626" s="146">
        <v>90.2</v>
      </c>
      <c r="E626" s="146">
        <v>0</v>
      </c>
      <c r="F626" s="146">
        <v>99.7</v>
      </c>
      <c r="G626" s="146">
        <v>20.3</v>
      </c>
      <c r="H626" s="146">
        <v>20.399999999999999</v>
      </c>
      <c r="I626" s="146">
        <v>21.1</v>
      </c>
      <c r="J626" s="146">
        <v>20</v>
      </c>
      <c r="K626" s="146">
        <v>1</v>
      </c>
      <c r="L626" s="146">
        <v>1.841</v>
      </c>
      <c r="M626" s="146">
        <f t="shared" si="28"/>
        <v>20</v>
      </c>
      <c r="N626" s="146">
        <f t="shared" si="30"/>
        <v>3602</v>
      </c>
    </row>
    <row r="627" spans="1:14">
      <c r="A627" s="146">
        <f t="shared" si="29"/>
        <v>5.2166666666667156</v>
      </c>
      <c r="B627" s="144">
        <v>44733</v>
      </c>
      <c r="C627" s="145">
        <v>0.65840277777777778</v>
      </c>
      <c r="D627" s="146">
        <v>90.2</v>
      </c>
      <c r="E627" s="146">
        <v>0</v>
      </c>
      <c r="F627" s="146">
        <v>99.7</v>
      </c>
      <c r="G627" s="146">
        <v>20.3</v>
      </c>
      <c r="H627" s="146">
        <v>20.399999999999999</v>
      </c>
      <c r="I627" s="146">
        <v>21.2</v>
      </c>
      <c r="J627" s="146">
        <v>20</v>
      </c>
      <c r="K627" s="146">
        <v>1</v>
      </c>
      <c r="L627" s="146">
        <v>1.8420000000000001</v>
      </c>
      <c r="M627" s="146">
        <f t="shared" si="28"/>
        <v>20</v>
      </c>
      <c r="N627" s="146">
        <f t="shared" si="30"/>
        <v>3612</v>
      </c>
    </row>
    <row r="628" spans="1:14">
      <c r="A628" s="146">
        <f t="shared" si="29"/>
        <v>5.2250000000000494</v>
      </c>
      <c r="B628" s="144">
        <v>44733</v>
      </c>
      <c r="C628" s="145">
        <v>0.65875000000000006</v>
      </c>
      <c r="D628" s="146">
        <v>89.5</v>
      </c>
      <c r="E628" s="146">
        <v>0</v>
      </c>
      <c r="F628" s="146">
        <v>99.7</v>
      </c>
      <c r="G628" s="146">
        <v>20.2</v>
      </c>
      <c r="H628" s="146">
        <v>20.399999999999999</v>
      </c>
      <c r="I628" s="146">
        <v>21.1</v>
      </c>
      <c r="J628" s="146">
        <v>20</v>
      </c>
      <c r="K628" s="146">
        <v>1</v>
      </c>
      <c r="L628" s="146">
        <v>1.8420000000000001</v>
      </c>
      <c r="M628" s="146">
        <f t="shared" si="28"/>
        <v>20</v>
      </c>
      <c r="N628" s="146">
        <f t="shared" si="30"/>
        <v>3622</v>
      </c>
    </row>
    <row r="629" spans="1:14">
      <c r="A629" s="146">
        <f t="shared" si="29"/>
        <v>5.2333333333333831</v>
      </c>
      <c r="B629" s="144">
        <v>44733</v>
      </c>
      <c r="C629" s="145">
        <v>0.65909722222222222</v>
      </c>
      <c r="D629" s="146">
        <v>89.5</v>
      </c>
      <c r="E629" s="146">
        <v>0</v>
      </c>
      <c r="F629" s="146">
        <v>100.4</v>
      </c>
      <c r="G629" s="146">
        <v>20.3</v>
      </c>
      <c r="H629" s="146">
        <v>20.5</v>
      </c>
      <c r="I629" s="146">
        <v>21.1</v>
      </c>
      <c r="J629" s="146">
        <v>20</v>
      </c>
      <c r="K629" s="146">
        <v>1</v>
      </c>
      <c r="L629" s="146">
        <v>1.843</v>
      </c>
      <c r="M629" s="146">
        <f t="shared" si="28"/>
        <v>20</v>
      </c>
      <c r="N629" s="146">
        <f t="shared" si="30"/>
        <v>3632</v>
      </c>
    </row>
    <row r="630" spans="1:14">
      <c r="A630" s="146">
        <f t="shared" si="29"/>
        <v>5.2416666666667169</v>
      </c>
      <c r="B630" s="144">
        <v>44733</v>
      </c>
      <c r="C630" s="145">
        <v>0.65944444444444439</v>
      </c>
      <c r="D630" s="146">
        <v>89.5</v>
      </c>
      <c r="E630" s="146">
        <v>0</v>
      </c>
      <c r="F630" s="146">
        <v>100.4</v>
      </c>
      <c r="G630" s="146">
        <v>20.3</v>
      </c>
      <c r="H630" s="146">
        <v>20.399999999999999</v>
      </c>
      <c r="I630" s="146">
        <v>21.2</v>
      </c>
      <c r="J630" s="146">
        <v>20</v>
      </c>
      <c r="K630" s="146">
        <v>1</v>
      </c>
      <c r="L630" s="146">
        <v>1.8440000000000001</v>
      </c>
      <c r="M630" s="146">
        <f t="shared" si="28"/>
        <v>20</v>
      </c>
      <c r="N630" s="146">
        <f t="shared" si="30"/>
        <v>3642</v>
      </c>
    </row>
    <row r="631" spans="1:14">
      <c r="A631" s="146">
        <f t="shared" si="29"/>
        <v>5.2500000000000506</v>
      </c>
      <c r="B631" s="144">
        <v>44733</v>
      </c>
      <c r="C631" s="145">
        <v>0.65979166666666667</v>
      </c>
      <c r="D631" s="146">
        <v>88.9</v>
      </c>
      <c r="E631" s="146">
        <v>0</v>
      </c>
      <c r="F631" s="146">
        <v>101</v>
      </c>
      <c r="G631" s="146">
        <v>20.3</v>
      </c>
      <c r="H631" s="146">
        <v>20.5</v>
      </c>
      <c r="I631" s="146">
        <v>21</v>
      </c>
      <c r="J631" s="146">
        <v>20</v>
      </c>
      <c r="K631" s="146">
        <v>1</v>
      </c>
      <c r="L631" s="146">
        <v>1.845</v>
      </c>
      <c r="M631" s="146">
        <f t="shared" si="28"/>
        <v>20</v>
      </c>
      <c r="N631" s="146">
        <f t="shared" si="30"/>
        <v>3652</v>
      </c>
    </row>
    <row r="632" spans="1:14">
      <c r="A632" s="146">
        <f t="shared" si="29"/>
        <v>5.2583333333333844</v>
      </c>
      <c r="B632" s="144">
        <v>44733</v>
      </c>
      <c r="C632" s="145">
        <v>0.66013888888888894</v>
      </c>
      <c r="D632" s="146">
        <v>88.9</v>
      </c>
      <c r="E632" s="146">
        <v>0</v>
      </c>
      <c r="F632" s="146">
        <v>101</v>
      </c>
      <c r="G632" s="146">
        <v>20.399999999999999</v>
      </c>
      <c r="H632" s="146">
        <v>20.3</v>
      </c>
      <c r="I632" s="146">
        <v>21.1</v>
      </c>
      <c r="J632" s="146">
        <v>20</v>
      </c>
      <c r="K632" s="146">
        <v>1</v>
      </c>
      <c r="L632" s="146">
        <v>1.8460000000000001</v>
      </c>
      <c r="M632" s="146">
        <f t="shared" si="28"/>
        <v>20</v>
      </c>
      <c r="N632" s="146">
        <f t="shared" si="30"/>
        <v>3662</v>
      </c>
    </row>
    <row r="633" spans="1:14">
      <c r="A633" s="146">
        <f t="shared" si="29"/>
        <v>5.2666666666667181</v>
      </c>
      <c r="B633" s="144">
        <v>44733</v>
      </c>
      <c r="C633" s="145">
        <v>0.66048611111111111</v>
      </c>
      <c r="D633" s="146">
        <v>88.2</v>
      </c>
      <c r="E633" s="146">
        <v>0</v>
      </c>
      <c r="F633" s="146">
        <v>101</v>
      </c>
      <c r="G633" s="146">
        <v>20.2</v>
      </c>
      <c r="H633" s="146">
        <v>20.399999999999999</v>
      </c>
      <c r="I633" s="146">
        <v>21</v>
      </c>
      <c r="J633" s="146">
        <v>20</v>
      </c>
      <c r="K633" s="146">
        <v>1</v>
      </c>
      <c r="L633" s="146">
        <v>1.847</v>
      </c>
      <c r="M633" s="146">
        <f t="shared" si="28"/>
        <v>20</v>
      </c>
      <c r="N633" s="146">
        <f t="shared" si="30"/>
        <v>3672</v>
      </c>
    </row>
    <row r="634" spans="1:14">
      <c r="A634" s="146">
        <f t="shared" si="29"/>
        <v>5.2750000000000519</v>
      </c>
      <c r="B634" s="144">
        <v>44733</v>
      </c>
      <c r="C634" s="145">
        <v>0.66083333333333327</v>
      </c>
      <c r="D634" s="146">
        <v>88.2</v>
      </c>
      <c r="E634" s="146">
        <v>0</v>
      </c>
      <c r="F634" s="146">
        <v>101.6</v>
      </c>
      <c r="G634" s="146">
        <v>20.2</v>
      </c>
      <c r="H634" s="146">
        <v>20.399999999999999</v>
      </c>
      <c r="I634" s="146">
        <v>21.1</v>
      </c>
      <c r="J634" s="146">
        <v>20</v>
      </c>
      <c r="K634" s="146">
        <v>1</v>
      </c>
      <c r="L634" s="146">
        <v>1.847</v>
      </c>
      <c r="M634" s="146">
        <f t="shared" si="28"/>
        <v>20</v>
      </c>
      <c r="N634" s="146">
        <f t="shared" si="30"/>
        <v>3682</v>
      </c>
    </row>
    <row r="635" spans="1:14">
      <c r="A635" s="146">
        <f t="shared" si="29"/>
        <v>5.2833333333333856</v>
      </c>
      <c r="B635" s="144">
        <v>44733</v>
      </c>
      <c r="C635" s="145">
        <v>0.66118055555555555</v>
      </c>
      <c r="D635" s="146">
        <v>88.2</v>
      </c>
      <c r="E635" s="146">
        <v>0</v>
      </c>
      <c r="F635" s="146">
        <v>101.6</v>
      </c>
      <c r="G635" s="146">
        <v>20.2</v>
      </c>
      <c r="H635" s="146">
        <v>20.399999999999999</v>
      </c>
      <c r="I635" s="146">
        <v>21.1</v>
      </c>
      <c r="J635" s="146">
        <v>20</v>
      </c>
      <c r="K635" s="146">
        <v>1</v>
      </c>
      <c r="L635" s="146">
        <v>1.8480000000000001</v>
      </c>
      <c r="M635" s="146">
        <f t="shared" si="28"/>
        <v>20</v>
      </c>
      <c r="N635" s="146">
        <f t="shared" si="30"/>
        <v>3692</v>
      </c>
    </row>
    <row r="636" spans="1:14">
      <c r="A636" s="146">
        <f t="shared" si="29"/>
        <v>5.2916666666667194</v>
      </c>
      <c r="B636" s="144">
        <v>44733</v>
      </c>
      <c r="C636" s="145">
        <v>0.66152777777777783</v>
      </c>
      <c r="D636" s="146">
        <v>87.5</v>
      </c>
      <c r="E636" s="146">
        <v>0</v>
      </c>
      <c r="F636" s="146">
        <v>101.6</v>
      </c>
      <c r="G636" s="146">
        <v>20.3</v>
      </c>
      <c r="H636" s="146">
        <v>20.5</v>
      </c>
      <c r="I636" s="146">
        <v>21.1</v>
      </c>
      <c r="J636" s="146">
        <v>20</v>
      </c>
      <c r="K636" s="146">
        <v>1</v>
      </c>
      <c r="L636" s="146">
        <v>1.849</v>
      </c>
      <c r="M636" s="146">
        <f t="shared" si="28"/>
        <v>20</v>
      </c>
      <c r="N636" s="146">
        <f t="shared" si="30"/>
        <v>3702</v>
      </c>
    </row>
    <row r="637" spans="1:14">
      <c r="A637" s="146">
        <f t="shared" si="29"/>
        <v>5.3000000000000531</v>
      </c>
      <c r="B637" s="144">
        <v>44733</v>
      </c>
      <c r="C637" s="145">
        <v>0.66187499999999999</v>
      </c>
      <c r="D637" s="146">
        <v>87.5</v>
      </c>
      <c r="E637" s="146">
        <v>0</v>
      </c>
      <c r="F637" s="146">
        <v>102.3</v>
      </c>
      <c r="G637" s="146">
        <v>20.3</v>
      </c>
      <c r="H637" s="146">
        <v>20.5</v>
      </c>
      <c r="I637" s="146">
        <v>21</v>
      </c>
      <c r="J637" s="146">
        <v>20</v>
      </c>
      <c r="K637" s="146">
        <v>1</v>
      </c>
      <c r="L637" s="146">
        <v>1.85</v>
      </c>
      <c r="M637" s="146">
        <f t="shared" si="28"/>
        <v>20</v>
      </c>
      <c r="N637" s="146">
        <f t="shared" si="30"/>
        <v>3712</v>
      </c>
    </row>
    <row r="638" spans="1:14">
      <c r="A638" s="146">
        <f t="shared" si="29"/>
        <v>5.3083333333333869</v>
      </c>
      <c r="B638" s="144">
        <v>44733</v>
      </c>
      <c r="C638" s="145">
        <v>0.66222222222222216</v>
      </c>
      <c r="D638" s="146">
        <v>87.5</v>
      </c>
      <c r="E638" s="146">
        <v>0</v>
      </c>
      <c r="F638" s="146">
        <v>102.3</v>
      </c>
      <c r="G638" s="146">
        <v>20.2</v>
      </c>
      <c r="H638" s="146">
        <v>20.5</v>
      </c>
      <c r="I638" s="146">
        <v>21</v>
      </c>
      <c r="J638" s="146">
        <v>20</v>
      </c>
      <c r="K638" s="146">
        <v>1</v>
      </c>
      <c r="L638" s="146">
        <v>1.851</v>
      </c>
      <c r="M638" s="146">
        <f t="shared" si="28"/>
        <v>20</v>
      </c>
      <c r="N638" s="146">
        <f t="shared" si="30"/>
        <v>3722</v>
      </c>
    </row>
    <row r="639" spans="1:14">
      <c r="A639" s="146">
        <f t="shared" si="29"/>
        <v>5.3166666666667206</v>
      </c>
      <c r="B639" s="144">
        <v>44733</v>
      </c>
      <c r="C639" s="145">
        <v>0.66256944444444443</v>
      </c>
      <c r="D639" s="146">
        <v>86.8</v>
      </c>
      <c r="E639" s="146">
        <v>0</v>
      </c>
      <c r="F639" s="146">
        <v>102.9</v>
      </c>
      <c r="G639" s="146">
        <v>20.2</v>
      </c>
      <c r="H639" s="146">
        <v>20.5</v>
      </c>
      <c r="I639" s="146">
        <v>21</v>
      </c>
      <c r="J639" s="146">
        <v>20</v>
      </c>
      <c r="K639" s="146">
        <v>1</v>
      </c>
      <c r="L639" s="146">
        <v>1.8520000000000001</v>
      </c>
      <c r="M639" s="146">
        <f t="shared" si="28"/>
        <v>20</v>
      </c>
      <c r="N639" s="146">
        <f t="shared" si="30"/>
        <v>3732</v>
      </c>
    </row>
    <row r="640" spans="1:14">
      <c r="A640" s="146">
        <f t="shared" si="29"/>
        <v>5.3250000000000544</v>
      </c>
      <c r="B640" s="144">
        <v>44733</v>
      </c>
      <c r="C640" s="145">
        <v>0.66291666666666671</v>
      </c>
      <c r="D640" s="146">
        <v>86.8</v>
      </c>
      <c r="E640" s="146">
        <v>0</v>
      </c>
      <c r="F640" s="146">
        <v>102.9</v>
      </c>
      <c r="G640" s="146">
        <v>20.2</v>
      </c>
      <c r="H640" s="146">
        <v>20.6</v>
      </c>
      <c r="I640" s="146">
        <v>21</v>
      </c>
      <c r="J640" s="146">
        <v>20</v>
      </c>
      <c r="K640" s="146">
        <v>1</v>
      </c>
      <c r="L640" s="146">
        <v>1.8520000000000001</v>
      </c>
      <c r="M640" s="146">
        <f t="shared" si="28"/>
        <v>20</v>
      </c>
      <c r="N640" s="146">
        <f t="shared" si="30"/>
        <v>3742</v>
      </c>
    </row>
    <row r="641" spans="1:14">
      <c r="A641" s="146">
        <f t="shared" si="29"/>
        <v>5.3333333333333881</v>
      </c>
      <c r="B641" s="144">
        <v>44733</v>
      </c>
      <c r="C641" s="145">
        <v>0.66326388888888888</v>
      </c>
      <c r="D641" s="146">
        <v>86.2</v>
      </c>
      <c r="E641" s="146">
        <v>0</v>
      </c>
      <c r="F641" s="146">
        <v>102.9</v>
      </c>
      <c r="G641" s="146">
        <v>20.3</v>
      </c>
      <c r="H641" s="146">
        <v>20.5</v>
      </c>
      <c r="I641" s="146">
        <v>21.1</v>
      </c>
      <c r="J641" s="146">
        <v>20</v>
      </c>
      <c r="K641" s="146">
        <v>1</v>
      </c>
      <c r="L641" s="146">
        <v>1.853</v>
      </c>
      <c r="M641" s="146">
        <f t="shared" si="28"/>
        <v>20</v>
      </c>
      <c r="N641" s="146">
        <f t="shared" si="30"/>
        <v>3752</v>
      </c>
    </row>
    <row r="642" spans="1:14">
      <c r="A642" s="146">
        <f t="shared" si="29"/>
        <v>5.3416666666667219</v>
      </c>
      <c r="B642" s="144">
        <v>44733</v>
      </c>
      <c r="C642" s="145">
        <v>0.66362268518518519</v>
      </c>
      <c r="D642" s="146">
        <v>86.2</v>
      </c>
      <c r="E642" s="146">
        <v>0</v>
      </c>
      <c r="F642" s="146">
        <v>103.5</v>
      </c>
      <c r="G642" s="146">
        <v>20.3</v>
      </c>
      <c r="H642" s="146">
        <v>20.5</v>
      </c>
      <c r="I642" s="146">
        <v>21</v>
      </c>
      <c r="J642" s="146">
        <v>20</v>
      </c>
      <c r="K642" s="146">
        <v>1</v>
      </c>
      <c r="L642" s="146">
        <v>1.8540000000000001</v>
      </c>
      <c r="M642" s="146">
        <f t="shared" si="28"/>
        <v>20</v>
      </c>
      <c r="N642" s="146">
        <f t="shared" si="30"/>
        <v>3762</v>
      </c>
    </row>
    <row r="643" spans="1:14">
      <c r="A643" s="146">
        <f t="shared" si="29"/>
        <v>5.3500000000000556</v>
      </c>
      <c r="B643" s="144">
        <v>44733</v>
      </c>
      <c r="C643" s="145">
        <v>0.66396990740740736</v>
      </c>
      <c r="D643" s="146">
        <v>86.2</v>
      </c>
      <c r="E643" s="146">
        <v>0</v>
      </c>
      <c r="F643" s="146">
        <v>103.5</v>
      </c>
      <c r="G643" s="146">
        <v>20.3</v>
      </c>
      <c r="H643" s="146">
        <v>20.5</v>
      </c>
      <c r="I643" s="146">
        <v>21.1</v>
      </c>
      <c r="J643" s="146">
        <v>20</v>
      </c>
      <c r="K643" s="146">
        <v>1</v>
      </c>
      <c r="L643" s="146">
        <v>1.855</v>
      </c>
      <c r="M643" s="146">
        <f t="shared" ref="M643:M706" si="31">J643*K643</f>
        <v>20</v>
      </c>
      <c r="N643" s="146">
        <f t="shared" si="30"/>
        <v>3772</v>
      </c>
    </row>
    <row r="644" spans="1:14">
      <c r="A644" s="146">
        <f t="shared" ref="A644:A707" si="32">A643+30/3600</f>
        <v>5.3583333333333893</v>
      </c>
      <c r="B644" s="144">
        <v>44733</v>
      </c>
      <c r="C644" s="145">
        <v>0.66431712962962963</v>
      </c>
      <c r="D644" s="146">
        <v>85.5</v>
      </c>
      <c r="E644" s="146">
        <v>0</v>
      </c>
      <c r="F644" s="146">
        <v>104.2</v>
      </c>
      <c r="G644" s="146">
        <v>20.3</v>
      </c>
      <c r="H644" s="146">
        <v>20.5</v>
      </c>
      <c r="I644" s="146">
        <v>21.1</v>
      </c>
      <c r="J644" s="146">
        <v>20</v>
      </c>
      <c r="K644" s="146">
        <v>1</v>
      </c>
      <c r="L644" s="146">
        <v>1.8560000000000001</v>
      </c>
      <c r="M644" s="146">
        <f t="shared" si="31"/>
        <v>20</v>
      </c>
      <c r="N644" s="146">
        <f t="shared" ref="N644:N707" si="33">K644*10+N643</f>
        <v>3782</v>
      </c>
    </row>
    <row r="645" spans="1:14">
      <c r="A645" s="146">
        <f t="shared" si="32"/>
        <v>5.3666666666667231</v>
      </c>
      <c r="B645" s="144">
        <v>44733</v>
      </c>
      <c r="C645" s="145">
        <v>0.66466435185185191</v>
      </c>
      <c r="D645" s="146">
        <v>85.5</v>
      </c>
      <c r="E645" s="146">
        <v>0</v>
      </c>
      <c r="F645" s="146">
        <v>104.2</v>
      </c>
      <c r="G645" s="146">
        <v>20.2</v>
      </c>
      <c r="H645" s="146">
        <v>20.399999999999999</v>
      </c>
      <c r="I645" s="146">
        <v>21</v>
      </c>
      <c r="J645" s="146">
        <v>20</v>
      </c>
      <c r="K645" s="146">
        <v>1</v>
      </c>
      <c r="L645" s="146">
        <v>1.857</v>
      </c>
      <c r="M645" s="146">
        <f t="shared" si="31"/>
        <v>20</v>
      </c>
      <c r="N645" s="146">
        <f t="shared" si="33"/>
        <v>3792</v>
      </c>
    </row>
    <row r="646" spans="1:14">
      <c r="A646" s="146">
        <f t="shared" si="32"/>
        <v>5.3750000000000568</v>
      </c>
      <c r="B646" s="144">
        <v>44733</v>
      </c>
      <c r="C646" s="145">
        <v>0.66501157407407407</v>
      </c>
      <c r="D646" s="146">
        <v>84.8</v>
      </c>
      <c r="E646" s="146">
        <v>0</v>
      </c>
      <c r="F646" s="146">
        <v>104.2</v>
      </c>
      <c r="G646" s="146">
        <v>20.2</v>
      </c>
      <c r="H646" s="146">
        <v>20.399999999999999</v>
      </c>
      <c r="I646" s="146">
        <v>21</v>
      </c>
      <c r="J646" s="146">
        <v>20</v>
      </c>
      <c r="K646" s="146">
        <v>1</v>
      </c>
      <c r="L646" s="146">
        <v>1.857</v>
      </c>
      <c r="M646" s="146">
        <f t="shared" si="31"/>
        <v>20</v>
      </c>
      <c r="N646" s="146">
        <f t="shared" si="33"/>
        <v>3802</v>
      </c>
    </row>
    <row r="647" spans="1:14">
      <c r="A647" s="146">
        <f t="shared" si="32"/>
        <v>5.3833333333333906</v>
      </c>
      <c r="B647" s="144">
        <v>44733</v>
      </c>
      <c r="C647" s="145">
        <v>0.66535879629629624</v>
      </c>
      <c r="D647" s="146">
        <v>84.8</v>
      </c>
      <c r="E647" s="146">
        <v>0</v>
      </c>
      <c r="F647" s="146">
        <v>104.8</v>
      </c>
      <c r="G647" s="146">
        <v>20.3</v>
      </c>
      <c r="H647" s="146">
        <v>20.5</v>
      </c>
      <c r="I647" s="146">
        <v>21.1</v>
      </c>
      <c r="J647" s="146">
        <v>20</v>
      </c>
      <c r="K647" s="146">
        <v>1</v>
      </c>
      <c r="L647" s="146">
        <v>1.8580000000000001</v>
      </c>
      <c r="M647" s="146">
        <f t="shared" si="31"/>
        <v>20</v>
      </c>
      <c r="N647" s="146">
        <f t="shared" si="33"/>
        <v>3812</v>
      </c>
    </row>
    <row r="648" spans="1:14">
      <c r="A648" s="146">
        <f t="shared" si="32"/>
        <v>5.3916666666667243</v>
      </c>
      <c r="B648" s="144">
        <v>44733</v>
      </c>
      <c r="C648" s="145">
        <v>0.66570601851851852</v>
      </c>
      <c r="D648" s="146">
        <v>84.8</v>
      </c>
      <c r="E648" s="146">
        <v>0</v>
      </c>
      <c r="F648" s="146">
        <v>104.8</v>
      </c>
      <c r="G648" s="146">
        <v>20.2</v>
      </c>
      <c r="H648" s="146">
        <v>20.399999999999999</v>
      </c>
      <c r="I648" s="146">
        <v>20.9</v>
      </c>
      <c r="J648" s="146">
        <v>20</v>
      </c>
      <c r="K648" s="146">
        <v>1</v>
      </c>
      <c r="L648" s="146">
        <v>1.859</v>
      </c>
      <c r="M648" s="146">
        <f t="shared" si="31"/>
        <v>20</v>
      </c>
      <c r="N648" s="146">
        <f t="shared" si="33"/>
        <v>3822</v>
      </c>
    </row>
    <row r="649" spans="1:14">
      <c r="A649" s="146">
        <f t="shared" si="32"/>
        <v>5.4000000000000581</v>
      </c>
      <c r="B649" s="144">
        <v>44733</v>
      </c>
      <c r="C649" s="145">
        <v>0.66605324074074079</v>
      </c>
      <c r="D649" s="146">
        <v>84.1</v>
      </c>
      <c r="E649" s="146">
        <v>0</v>
      </c>
      <c r="F649" s="146">
        <v>105.5</v>
      </c>
      <c r="G649" s="146">
        <v>20.3</v>
      </c>
      <c r="H649" s="146">
        <v>20.399999999999999</v>
      </c>
      <c r="I649" s="146">
        <v>21.1</v>
      </c>
      <c r="J649" s="146">
        <v>20</v>
      </c>
      <c r="K649" s="146">
        <v>1</v>
      </c>
      <c r="L649" s="146">
        <v>1.86</v>
      </c>
      <c r="M649" s="146">
        <f t="shared" si="31"/>
        <v>20</v>
      </c>
      <c r="N649" s="146">
        <f t="shared" si="33"/>
        <v>3832</v>
      </c>
    </row>
    <row r="650" spans="1:14">
      <c r="A650" s="146">
        <f t="shared" si="32"/>
        <v>5.4083333333333918</v>
      </c>
      <c r="B650" s="144">
        <v>44733</v>
      </c>
      <c r="C650" s="145">
        <v>0.66640046296296296</v>
      </c>
      <c r="D650" s="146">
        <v>84.1</v>
      </c>
      <c r="E650" s="146">
        <v>0</v>
      </c>
      <c r="F650" s="146">
        <v>105.5</v>
      </c>
      <c r="G650" s="146">
        <v>20.3</v>
      </c>
      <c r="H650" s="146">
        <v>20.5</v>
      </c>
      <c r="I650" s="146">
        <v>21.1</v>
      </c>
      <c r="J650" s="146">
        <v>20</v>
      </c>
      <c r="K650" s="146">
        <v>1</v>
      </c>
      <c r="L650" s="146">
        <v>1.861</v>
      </c>
      <c r="M650" s="146">
        <f t="shared" si="31"/>
        <v>20</v>
      </c>
      <c r="N650" s="146">
        <f t="shared" si="33"/>
        <v>3842</v>
      </c>
    </row>
    <row r="651" spans="1:14">
      <c r="A651" s="146">
        <f t="shared" si="32"/>
        <v>5.4166666666667256</v>
      </c>
      <c r="B651" s="144">
        <v>44733</v>
      </c>
      <c r="C651" s="145">
        <v>0.66674768518518512</v>
      </c>
      <c r="D651" s="146">
        <v>84.1</v>
      </c>
      <c r="E651" s="146">
        <v>0</v>
      </c>
      <c r="F651" s="146">
        <v>105.5</v>
      </c>
      <c r="G651" s="146">
        <v>20.3</v>
      </c>
      <c r="H651" s="146">
        <v>20.5</v>
      </c>
      <c r="I651" s="146">
        <v>21.1</v>
      </c>
      <c r="J651" s="146">
        <v>20</v>
      </c>
      <c r="K651" s="146">
        <v>1</v>
      </c>
      <c r="L651" s="146">
        <v>1.8620000000000001</v>
      </c>
      <c r="M651" s="146">
        <f t="shared" si="31"/>
        <v>20</v>
      </c>
      <c r="N651" s="146">
        <f t="shared" si="33"/>
        <v>3852</v>
      </c>
    </row>
    <row r="652" spans="1:14">
      <c r="A652" s="146">
        <f t="shared" si="32"/>
        <v>5.4250000000000593</v>
      </c>
      <c r="B652" s="144">
        <v>44733</v>
      </c>
      <c r="C652" s="145">
        <v>0.6670949074074074</v>
      </c>
      <c r="D652" s="146">
        <v>83.5</v>
      </c>
      <c r="E652" s="146">
        <v>0</v>
      </c>
      <c r="F652" s="146">
        <v>106.1</v>
      </c>
      <c r="G652" s="146">
        <v>20.399999999999999</v>
      </c>
      <c r="H652" s="146">
        <v>20.5</v>
      </c>
      <c r="I652" s="146">
        <v>21</v>
      </c>
      <c r="J652" s="146">
        <v>20</v>
      </c>
      <c r="K652" s="146">
        <v>1</v>
      </c>
      <c r="L652" s="146">
        <v>1.8620000000000001</v>
      </c>
      <c r="M652" s="146">
        <f t="shared" si="31"/>
        <v>20</v>
      </c>
      <c r="N652" s="146">
        <f t="shared" si="33"/>
        <v>3862</v>
      </c>
    </row>
    <row r="653" spans="1:14">
      <c r="A653" s="146">
        <f t="shared" si="32"/>
        <v>5.4333333333333931</v>
      </c>
      <c r="B653" s="144">
        <v>44733</v>
      </c>
      <c r="C653" s="145">
        <v>0.66744212962962957</v>
      </c>
      <c r="D653" s="146">
        <v>83.5</v>
      </c>
      <c r="E653" s="146">
        <v>0</v>
      </c>
      <c r="F653" s="146">
        <v>106.1</v>
      </c>
      <c r="G653" s="146">
        <v>20.3</v>
      </c>
      <c r="H653" s="146">
        <v>20.5</v>
      </c>
      <c r="I653" s="146">
        <v>21.1</v>
      </c>
      <c r="J653" s="146">
        <v>20</v>
      </c>
      <c r="K653" s="146">
        <v>1</v>
      </c>
      <c r="L653" s="146">
        <v>1.863</v>
      </c>
      <c r="M653" s="146">
        <f t="shared" si="31"/>
        <v>20</v>
      </c>
      <c r="N653" s="146">
        <f t="shared" si="33"/>
        <v>3872</v>
      </c>
    </row>
    <row r="654" spans="1:14">
      <c r="A654" s="146">
        <f t="shared" si="32"/>
        <v>5.4416666666667268</v>
      </c>
      <c r="B654" s="144">
        <v>44733</v>
      </c>
      <c r="C654" s="145">
        <v>0.66778935185185195</v>
      </c>
      <c r="D654" s="146">
        <v>82.8</v>
      </c>
      <c r="E654" s="146">
        <v>0</v>
      </c>
      <c r="F654" s="146">
        <v>106.1</v>
      </c>
      <c r="G654" s="146">
        <v>20.2</v>
      </c>
      <c r="H654" s="146">
        <v>20.5</v>
      </c>
      <c r="I654" s="146">
        <v>21.1</v>
      </c>
      <c r="J654" s="146">
        <v>20</v>
      </c>
      <c r="K654" s="146">
        <v>1</v>
      </c>
      <c r="L654" s="146">
        <v>1.8640000000000001</v>
      </c>
      <c r="M654" s="146">
        <f t="shared" si="31"/>
        <v>20</v>
      </c>
      <c r="N654" s="146">
        <f t="shared" si="33"/>
        <v>3882</v>
      </c>
    </row>
    <row r="655" spans="1:14">
      <c r="A655" s="146">
        <f t="shared" si="32"/>
        <v>5.4500000000000606</v>
      </c>
      <c r="B655" s="144">
        <v>44733</v>
      </c>
      <c r="C655" s="145">
        <v>0.66813657407407412</v>
      </c>
      <c r="D655" s="146">
        <v>82.8</v>
      </c>
      <c r="E655" s="146">
        <v>0</v>
      </c>
      <c r="F655" s="146">
        <v>106.7</v>
      </c>
      <c r="G655" s="146">
        <v>20.3</v>
      </c>
      <c r="H655" s="146">
        <v>20.5</v>
      </c>
      <c r="I655" s="146">
        <v>21.1</v>
      </c>
      <c r="J655" s="146">
        <v>20</v>
      </c>
      <c r="K655" s="146">
        <v>1</v>
      </c>
      <c r="L655" s="146">
        <v>1.865</v>
      </c>
      <c r="M655" s="146">
        <f t="shared" si="31"/>
        <v>20</v>
      </c>
      <c r="N655" s="146">
        <f t="shared" si="33"/>
        <v>3892</v>
      </c>
    </row>
    <row r="656" spans="1:14">
      <c r="A656" s="146">
        <f t="shared" si="32"/>
        <v>5.4583333333333943</v>
      </c>
      <c r="B656" s="144">
        <v>44733</v>
      </c>
      <c r="C656" s="145">
        <v>0.66848379629629628</v>
      </c>
      <c r="D656" s="146">
        <v>82.8</v>
      </c>
      <c r="E656" s="146">
        <v>0</v>
      </c>
      <c r="F656" s="146">
        <v>106.7</v>
      </c>
      <c r="G656" s="146">
        <v>20.3</v>
      </c>
      <c r="H656" s="146">
        <v>20.399999999999999</v>
      </c>
      <c r="I656" s="146">
        <v>21.2</v>
      </c>
      <c r="J656" s="146">
        <v>20</v>
      </c>
      <c r="K656" s="146">
        <v>1</v>
      </c>
      <c r="L656" s="146">
        <v>1.8660000000000001</v>
      </c>
      <c r="M656" s="146">
        <f t="shared" si="31"/>
        <v>20</v>
      </c>
      <c r="N656" s="146">
        <f t="shared" si="33"/>
        <v>3902</v>
      </c>
    </row>
    <row r="657" spans="1:14">
      <c r="A657" s="146">
        <f t="shared" si="32"/>
        <v>5.4666666666667281</v>
      </c>
      <c r="B657" s="144">
        <v>44733</v>
      </c>
      <c r="C657" s="145">
        <v>0.66883101851851856</v>
      </c>
      <c r="D657" s="146">
        <v>82.1</v>
      </c>
      <c r="E657" s="146">
        <v>0</v>
      </c>
      <c r="F657" s="146">
        <v>106.7</v>
      </c>
      <c r="G657" s="146">
        <v>20.3</v>
      </c>
      <c r="H657" s="146">
        <v>20.6</v>
      </c>
      <c r="I657" s="146">
        <v>21.1</v>
      </c>
      <c r="J657" s="146">
        <v>20</v>
      </c>
      <c r="K657" s="146">
        <v>1</v>
      </c>
      <c r="L657" s="146">
        <v>1.867</v>
      </c>
      <c r="M657" s="146">
        <f t="shared" si="31"/>
        <v>20</v>
      </c>
      <c r="N657" s="146">
        <f t="shared" si="33"/>
        <v>3912</v>
      </c>
    </row>
    <row r="658" spans="1:14">
      <c r="A658" s="146">
        <f t="shared" si="32"/>
        <v>5.4750000000000618</v>
      </c>
      <c r="B658" s="144">
        <v>44733</v>
      </c>
      <c r="C658" s="145">
        <v>0.66917824074074073</v>
      </c>
      <c r="D658" s="146">
        <v>82.1</v>
      </c>
      <c r="E658" s="146">
        <v>0</v>
      </c>
      <c r="F658" s="146">
        <v>107.4</v>
      </c>
      <c r="G658" s="146">
        <v>20.3</v>
      </c>
      <c r="H658" s="146">
        <v>20.5</v>
      </c>
      <c r="I658" s="146">
        <v>21.2</v>
      </c>
      <c r="J658" s="146">
        <v>20</v>
      </c>
      <c r="K658" s="146">
        <v>1</v>
      </c>
      <c r="L658" s="146">
        <v>1.867</v>
      </c>
      <c r="M658" s="146">
        <f t="shared" si="31"/>
        <v>20</v>
      </c>
      <c r="N658" s="146">
        <f t="shared" si="33"/>
        <v>3922</v>
      </c>
    </row>
    <row r="659" spans="1:14">
      <c r="A659" s="146">
        <f t="shared" si="32"/>
        <v>5.4833333333333956</v>
      </c>
      <c r="B659" s="144">
        <v>44733</v>
      </c>
      <c r="C659" s="145">
        <v>0.66952546296296289</v>
      </c>
      <c r="D659" s="146">
        <v>82.1</v>
      </c>
      <c r="E659" s="146">
        <v>0</v>
      </c>
      <c r="F659" s="146">
        <v>107.4</v>
      </c>
      <c r="G659" s="146">
        <v>20.3</v>
      </c>
      <c r="H659" s="146">
        <v>20.399999999999999</v>
      </c>
      <c r="I659" s="146">
        <v>21.2</v>
      </c>
      <c r="J659" s="146">
        <v>20</v>
      </c>
      <c r="K659" s="146">
        <v>1</v>
      </c>
      <c r="L659" s="146">
        <v>1.8680000000000001</v>
      </c>
      <c r="M659" s="146">
        <f t="shared" si="31"/>
        <v>20</v>
      </c>
      <c r="N659" s="146">
        <f t="shared" si="33"/>
        <v>3932</v>
      </c>
    </row>
    <row r="660" spans="1:14">
      <c r="A660" s="146">
        <f t="shared" si="32"/>
        <v>5.4916666666667293</v>
      </c>
      <c r="B660" s="144">
        <v>44733</v>
      </c>
      <c r="C660" s="145">
        <v>0.66987268518518517</v>
      </c>
      <c r="D660" s="146">
        <v>81.400000000000006</v>
      </c>
      <c r="E660" s="146">
        <v>0</v>
      </c>
      <c r="F660" s="146">
        <v>108</v>
      </c>
      <c r="G660" s="146">
        <v>20.3</v>
      </c>
      <c r="H660" s="146">
        <v>20.399999999999999</v>
      </c>
      <c r="I660" s="146">
        <v>21.1</v>
      </c>
      <c r="J660" s="146">
        <v>20</v>
      </c>
      <c r="K660" s="146">
        <v>1</v>
      </c>
      <c r="L660" s="146">
        <v>1.869</v>
      </c>
      <c r="M660" s="146">
        <f t="shared" si="31"/>
        <v>20</v>
      </c>
      <c r="N660" s="146">
        <f t="shared" si="33"/>
        <v>3942</v>
      </c>
    </row>
    <row r="661" spans="1:14">
      <c r="A661" s="146">
        <f t="shared" si="32"/>
        <v>5.5000000000000631</v>
      </c>
      <c r="B661" s="144">
        <v>44733</v>
      </c>
      <c r="C661" s="145">
        <v>0.67021990740740733</v>
      </c>
      <c r="D661" s="146">
        <v>81.400000000000006</v>
      </c>
      <c r="E661" s="146">
        <v>0</v>
      </c>
      <c r="F661" s="146">
        <v>108</v>
      </c>
      <c r="G661" s="146">
        <v>20.2</v>
      </c>
      <c r="H661" s="146">
        <v>20.399999999999999</v>
      </c>
      <c r="I661" s="146">
        <v>21.1</v>
      </c>
      <c r="J661" s="146">
        <v>20</v>
      </c>
      <c r="K661" s="146">
        <v>1</v>
      </c>
      <c r="L661" s="146">
        <v>1.87</v>
      </c>
      <c r="M661" s="146">
        <f t="shared" si="31"/>
        <v>20</v>
      </c>
      <c r="N661" s="146">
        <f t="shared" si="33"/>
        <v>3952</v>
      </c>
    </row>
    <row r="662" spans="1:14">
      <c r="A662" s="146">
        <f t="shared" si="32"/>
        <v>5.5083333333333968</v>
      </c>
      <c r="B662" s="144">
        <v>44733</v>
      </c>
      <c r="C662" s="145">
        <v>0.67056712962962972</v>
      </c>
      <c r="D662" s="146">
        <v>80.8</v>
      </c>
      <c r="E662" s="146">
        <v>0</v>
      </c>
      <c r="F662" s="146">
        <v>108</v>
      </c>
      <c r="G662" s="146">
        <v>20.3</v>
      </c>
      <c r="H662" s="146">
        <v>20.5</v>
      </c>
      <c r="I662" s="146">
        <v>21.2</v>
      </c>
      <c r="J662" s="146">
        <v>20</v>
      </c>
      <c r="K662" s="146">
        <v>1</v>
      </c>
      <c r="L662" s="146">
        <v>1.871</v>
      </c>
      <c r="M662" s="146">
        <f t="shared" si="31"/>
        <v>20</v>
      </c>
      <c r="N662" s="146">
        <f t="shared" si="33"/>
        <v>3962</v>
      </c>
    </row>
    <row r="663" spans="1:14">
      <c r="A663" s="146">
        <f t="shared" si="32"/>
        <v>5.5166666666667306</v>
      </c>
      <c r="B663" s="144">
        <v>44733</v>
      </c>
      <c r="C663" s="145">
        <v>0.67091435185185189</v>
      </c>
      <c r="D663" s="146">
        <v>80.8</v>
      </c>
      <c r="E663" s="146">
        <v>0</v>
      </c>
      <c r="F663" s="146">
        <v>108.6</v>
      </c>
      <c r="G663" s="146">
        <v>20.2</v>
      </c>
      <c r="H663" s="146">
        <v>20.399999999999999</v>
      </c>
      <c r="I663" s="146">
        <v>21.1</v>
      </c>
      <c r="J663" s="146">
        <v>20</v>
      </c>
      <c r="K663" s="146">
        <v>1</v>
      </c>
      <c r="L663" s="146">
        <v>1.8720000000000001</v>
      </c>
      <c r="M663" s="146">
        <f t="shared" si="31"/>
        <v>20</v>
      </c>
      <c r="N663" s="146">
        <f t="shared" si="33"/>
        <v>3972</v>
      </c>
    </row>
    <row r="664" spans="1:14">
      <c r="A664" s="146">
        <f t="shared" si="32"/>
        <v>5.5250000000000643</v>
      </c>
      <c r="B664" s="144">
        <v>44733</v>
      </c>
      <c r="C664" s="145">
        <v>0.67126157407407405</v>
      </c>
      <c r="D664" s="146">
        <v>80.8</v>
      </c>
      <c r="E664" s="146">
        <v>0</v>
      </c>
      <c r="F664" s="146">
        <v>108.6</v>
      </c>
      <c r="G664" s="146">
        <v>20.3</v>
      </c>
      <c r="H664" s="146">
        <v>20.6</v>
      </c>
      <c r="I664" s="146">
        <v>21</v>
      </c>
      <c r="J664" s="146">
        <v>20</v>
      </c>
      <c r="K664" s="146">
        <v>1</v>
      </c>
      <c r="L664" s="146">
        <v>1.8720000000000001</v>
      </c>
      <c r="M664" s="146">
        <f t="shared" si="31"/>
        <v>20</v>
      </c>
      <c r="N664" s="146">
        <f t="shared" si="33"/>
        <v>3982</v>
      </c>
    </row>
    <row r="665" spans="1:14">
      <c r="A665" s="146">
        <f t="shared" si="32"/>
        <v>5.5333333333333981</v>
      </c>
      <c r="B665" s="144">
        <v>44733</v>
      </c>
      <c r="C665" s="145">
        <v>0.67162037037037037</v>
      </c>
      <c r="D665" s="146">
        <v>80.099999999999994</v>
      </c>
      <c r="E665" s="146">
        <v>0</v>
      </c>
      <c r="F665" s="146">
        <v>108.6</v>
      </c>
      <c r="G665" s="146">
        <v>20.2</v>
      </c>
      <c r="H665" s="146">
        <v>20.5</v>
      </c>
      <c r="I665" s="146">
        <v>21</v>
      </c>
      <c r="J665" s="146">
        <v>20</v>
      </c>
      <c r="K665" s="146">
        <v>1</v>
      </c>
      <c r="L665" s="146">
        <v>1.873</v>
      </c>
      <c r="M665" s="146">
        <f t="shared" si="31"/>
        <v>20</v>
      </c>
      <c r="N665" s="146">
        <f t="shared" si="33"/>
        <v>3992</v>
      </c>
    </row>
    <row r="666" spans="1:14">
      <c r="A666" s="146">
        <f t="shared" si="32"/>
        <v>5.5416666666667318</v>
      </c>
      <c r="B666" s="144">
        <v>44733</v>
      </c>
      <c r="C666" s="145">
        <v>0.67196759259259264</v>
      </c>
      <c r="D666" s="146">
        <v>80.099999999999994</v>
      </c>
      <c r="E666" s="146">
        <v>0</v>
      </c>
      <c r="F666" s="146">
        <v>109.3</v>
      </c>
      <c r="G666" s="146">
        <v>20.2</v>
      </c>
      <c r="H666" s="146">
        <v>20.399999999999999</v>
      </c>
      <c r="I666" s="146">
        <v>21</v>
      </c>
      <c r="J666" s="146">
        <v>20</v>
      </c>
      <c r="K666" s="146">
        <v>1</v>
      </c>
      <c r="L666" s="146">
        <v>1.8740000000000001</v>
      </c>
      <c r="M666" s="146">
        <f t="shared" si="31"/>
        <v>20</v>
      </c>
      <c r="N666" s="146">
        <f t="shared" si="33"/>
        <v>4002</v>
      </c>
    </row>
    <row r="667" spans="1:14">
      <c r="A667" s="146">
        <f t="shared" si="32"/>
        <v>5.5500000000000655</v>
      </c>
      <c r="B667" s="144">
        <v>44733</v>
      </c>
      <c r="C667" s="145">
        <v>0.67231481481481481</v>
      </c>
      <c r="D667" s="146">
        <v>79.400000000000006</v>
      </c>
      <c r="E667" s="146">
        <v>0</v>
      </c>
      <c r="F667" s="146">
        <v>109.3</v>
      </c>
      <c r="G667" s="146">
        <v>20.2</v>
      </c>
      <c r="H667" s="146">
        <v>20.5</v>
      </c>
      <c r="I667" s="146">
        <v>21.1</v>
      </c>
      <c r="J667" s="146">
        <v>20</v>
      </c>
      <c r="K667" s="146">
        <v>1</v>
      </c>
      <c r="L667" s="146">
        <v>1.875</v>
      </c>
      <c r="M667" s="146">
        <f t="shared" si="31"/>
        <v>20</v>
      </c>
      <c r="N667" s="146">
        <f t="shared" si="33"/>
        <v>4012</v>
      </c>
    </row>
    <row r="668" spans="1:14">
      <c r="A668" s="146">
        <f t="shared" si="32"/>
        <v>5.5583333333333993</v>
      </c>
      <c r="B668" s="144">
        <v>44733</v>
      </c>
      <c r="C668" s="145">
        <v>0.67266203703703698</v>
      </c>
      <c r="D668" s="146">
        <v>79.400000000000006</v>
      </c>
      <c r="E668" s="146">
        <v>0</v>
      </c>
      <c r="F668" s="146">
        <v>109.9</v>
      </c>
      <c r="G668" s="146">
        <v>20.3</v>
      </c>
      <c r="H668" s="146">
        <v>20.5</v>
      </c>
      <c r="I668" s="146">
        <v>21</v>
      </c>
      <c r="J668" s="146">
        <v>20</v>
      </c>
      <c r="K668" s="146">
        <v>1</v>
      </c>
      <c r="L668" s="146">
        <v>1.8759999999999999</v>
      </c>
      <c r="M668" s="146">
        <f t="shared" si="31"/>
        <v>20</v>
      </c>
      <c r="N668" s="146">
        <f t="shared" si="33"/>
        <v>4022</v>
      </c>
    </row>
    <row r="669" spans="1:14">
      <c r="A669" s="146">
        <f t="shared" si="32"/>
        <v>5.566666666666733</v>
      </c>
      <c r="B669" s="144">
        <v>44733</v>
      </c>
      <c r="C669" s="145">
        <v>0.67300925925925925</v>
      </c>
      <c r="D669" s="146">
        <v>78.7</v>
      </c>
      <c r="E669" s="146">
        <v>0</v>
      </c>
      <c r="F669" s="146">
        <v>109.9</v>
      </c>
      <c r="G669" s="146">
        <v>20.3</v>
      </c>
      <c r="H669" s="146">
        <v>20.399999999999999</v>
      </c>
      <c r="I669" s="146">
        <v>21.1</v>
      </c>
      <c r="J669" s="146">
        <v>20</v>
      </c>
      <c r="K669" s="146">
        <v>1</v>
      </c>
      <c r="L669" s="146">
        <v>1.877</v>
      </c>
      <c r="M669" s="146">
        <f t="shared" si="31"/>
        <v>20</v>
      </c>
      <c r="N669" s="146">
        <f t="shared" si="33"/>
        <v>4032</v>
      </c>
    </row>
    <row r="670" spans="1:14">
      <c r="A670" s="146">
        <f t="shared" si="32"/>
        <v>5.5750000000000668</v>
      </c>
      <c r="B670" s="144">
        <v>44733</v>
      </c>
      <c r="C670" s="145">
        <v>0.67335648148148142</v>
      </c>
      <c r="D670" s="146">
        <v>78.7</v>
      </c>
      <c r="E670" s="146">
        <v>0</v>
      </c>
      <c r="F670" s="146">
        <v>109.9</v>
      </c>
      <c r="G670" s="146">
        <v>20.3</v>
      </c>
      <c r="H670" s="146">
        <v>20.399999999999999</v>
      </c>
      <c r="I670" s="146">
        <v>21</v>
      </c>
      <c r="J670" s="146">
        <v>20</v>
      </c>
      <c r="K670" s="146">
        <v>1</v>
      </c>
      <c r="L670" s="146">
        <v>1.877</v>
      </c>
      <c r="M670" s="146">
        <f t="shared" si="31"/>
        <v>20</v>
      </c>
      <c r="N670" s="146">
        <f t="shared" si="33"/>
        <v>4042</v>
      </c>
    </row>
    <row r="671" spans="1:14">
      <c r="A671" s="146">
        <f t="shared" si="32"/>
        <v>5.5833333333334005</v>
      </c>
      <c r="B671" s="144">
        <v>44733</v>
      </c>
      <c r="C671" s="145">
        <v>0.6737037037037038</v>
      </c>
      <c r="D671" s="146">
        <v>78.7</v>
      </c>
      <c r="E671" s="146">
        <v>0</v>
      </c>
      <c r="F671" s="146">
        <v>110.5</v>
      </c>
      <c r="G671" s="146">
        <v>20.399999999999999</v>
      </c>
      <c r="H671" s="146">
        <v>20.6</v>
      </c>
      <c r="I671" s="146">
        <v>21.1</v>
      </c>
      <c r="J671" s="146">
        <v>20</v>
      </c>
      <c r="K671" s="146">
        <v>1</v>
      </c>
      <c r="L671" s="146">
        <v>1.8779999999999999</v>
      </c>
      <c r="M671" s="146">
        <f t="shared" si="31"/>
        <v>20</v>
      </c>
      <c r="N671" s="146">
        <f t="shared" si="33"/>
        <v>4052</v>
      </c>
    </row>
    <row r="672" spans="1:14">
      <c r="A672" s="146">
        <f t="shared" si="32"/>
        <v>5.5916666666667343</v>
      </c>
      <c r="B672" s="144">
        <v>44733</v>
      </c>
      <c r="C672" s="145">
        <v>0.67405092592592597</v>
      </c>
      <c r="D672" s="146">
        <v>78.099999999999994</v>
      </c>
      <c r="E672" s="146">
        <v>0</v>
      </c>
      <c r="F672" s="146">
        <v>110.5</v>
      </c>
      <c r="G672" s="146">
        <v>20.3</v>
      </c>
      <c r="H672" s="146">
        <v>20.399999999999999</v>
      </c>
      <c r="I672" s="146">
        <v>21</v>
      </c>
      <c r="J672" s="146">
        <v>20</v>
      </c>
      <c r="K672" s="146">
        <v>1</v>
      </c>
      <c r="L672" s="146">
        <v>1.879</v>
      </c>
      <c r="M672" s="146">
        <f t="shared" si="31"/>
        <v>20</v>
      </c>
      <c r="N672" s="146">
        <f t="shared" si="33"/>
        <v>4062</v>
      </c>
    </row>
    <row r="673" spans="1:14">
      <c r="A673" s="146">
        <f t="shared" si="32"/>
        <v>5.600000000000068</v>
      </c>
      <c r="B673" s="144">
        <v>44733</v>
      </c>
      <c r="C673" s="145">
        <v>0.67439814814814814</v>
      </c>
      <c r="D673" s="146">
        <v>78.099999999999994</v>
      </c>
      <c r="E673" s="146">
        <v>0</v>
      </c>
      <c r="F673" s="146">
        <v>110.5</v>
      </c>
      <c r="G673" s="146">
        <v>20.2</v>
      </c>
      <c r="H673" s="146">
        <v>20.399999999999999</v>
      </c>
      <c r="I673" s="146">
        <v>21.2</v>
      </c>
      <c r="J673" s="146">
        <v>20</v>
      </c>
      <c r="K673" s="146">
        <v>1</v>
      </c>
      <c r="L673" s="146">
        <v>1.88</v>
      </c>
      <c r="M673" s="146">
        <f t="shared" si="31"/>
        <v>20</v>
      </c>
      <c r="N673" s="146">
        <f t="shared" si="33"/>
        <v>4072</v>
      </c>
    </row>
    <row r="674" spans="1:14">
      <c r="A674" s="146">
        <f t="shared" si="32"/>
        <v>5.6083333333334018</v>
      </c>
      <c r="B674" s="144">
        <v>44733</v>
      </c>
      <c r="C674" s="145">
        <v>0.67474537037037041</v>
      </c>
      <c r="D674" s="146">
        <v>78.099999999999994</v>
      </c>
      <c r="E674" s="146">
        <v>0</v>
      </c>
      <c r="F674" s="146">
        <v>111.2</v>
      </c>
      <c r="G674" s="146">
        <v>20.2</v>
      </c>
      <c r="H674" s="146">
        <v>20.5</v>
      </c>
      <c r="I674" s="146">
        <v>21.1</v>
      </c>
      <c r="J674" s="146">
        <v>20</v>
      </c>
      <c r="K674" s="146">
        <v>1</v>
      </c>
      <c r="L674" s="146">
        <v>1.881</v>
      </c>
      <c r="M674" s="146">
        <f t="shared" si="31"/>
        <v>20</v>
      </c>
      <c r="N674" s="146">
        <f t="shared" si="33"/>
        <v>4082</v>
      </c>
    </row>
    <row r="675" spans="1:14">
      <c r="A675" s="146">
        <f t="shared" si="32"/>
        <v>5.6166666666667355</v>
      </c>
      <c r="B675" s="144">
        <v>44733</v>
      </c>
      <c r="C675" s="145">
        <v>0.67509259259259258</v>
      </c>
      <c r="D675" s="146">
        <v>77.400000000000006</v>
      </c>
      <c r="E675" s="146">
        <v>0</v>
      </c>
      <c r="F675" s="146">
        <v>111.2</v>
      </c>
      <c r="G675" s="146">
        <v>20.2</v>
      </c>
      <c r="H675" s="146">
        <v>20.399999999999999</v>
      </c>
      <c r="I675" s="146">
        <v>21.1</v>
      </c>
      <c r="J675" s="146">
        <v>20</v>
      </c>
      <c r="K675" s="146">
        <v>1</v>
      </c>
      <c r="L675" s="146">
        <v>1.8819999999999999</v>
      </c>
      <c r="M675" s="146">
        <f t="shared" si="31"/>
        <v>20</v>
      </c>
      <c r="N675" s="146">
        <f t="shared" si="33"/>
        <v>4092</v>
      </c>
    </row>
    <row r="676" spans="1:14">
      <c r="A676" s="146">
        <f t="shared" si="32"/>
        <v>5.6250000000000693</v>
      </c>
      <c r="B676" s="144">
        <v>44733</v>
      </c>
      <c r="C676" s="145">
        <v>0.67543981481481474</v>
      </c>
      <c r="D676" s="146">
        <v>77.400000000000006</v>
      </c>
      <c r="E676" s="146">
        <v>0</v>
      </c>
      <c r="F676" s="146">
        <v>111.8</v>
      </c>
      <c r="G676" s="146">
        <v>20.3</v>
      </c>
      <c r="H676" s="146">
        <v>20.5</v>
      </c>
      <c r="I676" s="146">
        <v>21.1</v>
      </c>
      <c r="J676" s="146">
        <v>20</v>
      </c>
      <c r="K676" s="146">
        <v>1</v>
      </c>
      <c r="L676" s="146">
        <v>1.8819999999999999</v>
      </c>
      <c r="M676" s="146">
        <f t="shared" si="31"/>
        <v>20</v>
      </c>
      <c r="N676" s="146">
        <f t="shared" si="33"/>
        <v>4102</v>
      </c>
    </row>
    <row r="677" spans="1:14">
      <c r="A677" s="146">
        <f t="shared" si="32"/>
        <v>5.633333333333403</v>
      </c>
      <c r="B677" s="144">
        <v>44733</v>
      </c>
      <c r="C677" s="145">
        <v>0.67578703703703702</v>
      </c>
      <c r="D677" s="146">
        <v>77.400000000000006</v>
      </c>
      <c r="E677" s="146">
        <v>0</v>
      </c>
      <c r="F677" s="146">
        <v>111.8</v>
      </c>
      <c r="G677" s="146">
        <v>20.3</v>
      </c>
      <c r="H677" s="146">
        <v>20.5</v>
      </c>
      <c r="I677" s="146">
        <v>21.1</v>
      </c>
      <c r="J677" s="146">
        <v>20</v>
      </c>
      <c r="K677" s="146">
        <v>1</v>
      </c>
      <c r="L677" s="146">
        <v>1.883</v>
      </c>
      <c r="M677" s="146">
        <f t="shared" si="31"/>
        <v>20</v>
      </c>
      <c r="N677" s="146">
        <f t="shared" si="33"/>
        <v>4112</v>
      </c>
    </row>
    <row r="678" spans="1:14">
      <c r="A678" s="146">
        <f t="shared" si="32"/>
        <v>5.6416666666667368</v>
      </c>
      <c r="B678" s="144">
        <v>44733</v>
      </c>
      <c r="C678" s="145">
        <v>0.6761342592592593</v>
      </c>
      <c r="D678" s="146">
        <v>76.7</v>
      </c>
      <c r="E678" s="146">
        <v>0</v>
      </c>
      <c r="F678" s="146">
        <v>111.8</v>
      </c>
      <c r="G678" s="146">
        <v>20.399999999999999</v>
      </c>
      <c r="H678" s="146">
        <v>20.5</v>
      </c>
      <c r="I678" s="146">
        <v>21.1</v>
      </c>
      <c r="J678" s="146">
        <v>20</v>
      </c>
      <c r="K678" s="146">
        <v>1</v>
      </c>
      <c r="L678" s="146">
        <v>1.8839999999999999</v>
      </c>
      <c r="M678" s="146">
        <f t="shared" si="31"/>
        <v>20</v>
      </c>
      <c r="N678" s="146">
        <f t="shared" si="33"/>
        <v>4122</v>
      </c>
    </row>
    <row r="679" spans="1:14">
      <c r="A679" s="146">
        <f t="shared" si="32"/>
        <v>5.6500000000000705</v>
      </c>
      <c r="B679" s="144">
        <v>44733</v>
      </c>
      <c r="C679" s="145">
        <v>0.67648148148148157</v>
      </c>
      <c r="D679" s="146">
        <v>76.7</v>
      </c>
      <c r="E679" s="146">
        <v>0</v>
      </c>
      <c r="F679" s="146">
        <v>112.4</v>
      </c>
      <c r="G679" s="146">
        <v>20.3</v>
      </c>
      <c r="H679" s="146">
        <v>20.399999999999999</v>
      </c>
      <c r="I679" s="146">
        <v>21</v>
      </c>
      <c r="J679" s="146">
        <v>20</v>
      </c>
      <c r="K679" s="146">
        <v>1</v>
      </c>
      <c r="L679" s="146">
        <v>1.885</v>
      </c>
      <c r="M679" s="146">
        <f t="shared" si="31"/>
        <v>20</v>
      </c>
      <c r="N679" s="146">
        <f t="shared" si="33"/>
        <v>4132</v>
      </c>
    </row>
    <row r="680" spans="1:14">
      <c r="A680" s="146">
        <f t="shared" si="32"/>
        <v>5.6583333333334043</v>
      </c>
      <c r="B680" s="144">
        <v>44733</v>
      </c>
      <c r="C680" s="145">
        <v>0.67682870370370374</v>
      </c>
      <c r="D680" s="146">
        <v>76</v>
      </c>
      <c r="E680" s="146">
        <v>0</v>
      </c>
      <c r="F680" s="146">
        <v>112.4</v>
      </c>
      <c r="G680" s="146">
        <v>20.2</v>
      </c>
      <c r="H680" s="146">
        <v>20.5</v>
      </c>
      <c r="I680" s="146">
        <v>21.1</v>
      </c>
      <c r="J680" s="146">
        <v>20</v>
      </c>
      <c r="K680" s="146">
        <v>1</v>
      </c>
      <c r="L680" s="146">
        <v>1.8859999999999999</v>
      </c>
      <c r="M680" s="146">
        <f t="shared" si="31"/>
        <v>20</v>
      </c>
      <c r="N680" s="146">
        <f t="shared" si="33"/>
        <v>4142</v>
      </c>
    </row>
    <row r="681" spans="1:14">
      <c r="A681" s="146">
        <f t="shared" si="32"/>
        <v>5.666666666666738</v>
      </c>
      <c r="B681" s="144">
        <v>44733</v>
      </c>
      <c r="C681" s="145">
        <v>0.6771759259259259</v>
      </c>
      <c r="D681" s="146">
        <v>76</v>
      </c>
      <c r="E681" s="146">
        <v>0</v>
      </c>
      <c r="F681" s="146">
        <v>113.1</v>
      </c>
      <c r="G681" s="146">
        <v>20.3</v>
      </c>
      <c r="H681" s="146">
        <v>20.6</v>
      </c>
      <c r="I681" s="146">
        <v>21</v>
      </c>
      <c r="J681" s="146">
        <v>20</v>
      </c>
      <c r="K681" s="146">
        <v>1</v>
      </c>
      <c r="L681" s="146">
        <v>1.887</v>
      </c>
      <c r="M681" s="146">
        <f t="shared" si="31"/>
        <v>20</v>
      </c>
      <c r="N681" s="146">
        <f t="shared" si="33"/>
        <v>4152</v>
      </c>
    </row>
    <row r="682" spans="1:14">
      <c r="A682" s="146">
        <f t="shared" si="32"/>
        <v>5.6750000000000718</v>
      </c>
      <c r="B682" s="144">
        <v>44733</v>
      </c>
      <c r="C682" s="145">
        <v>0.67752314814814818</v>
      </c>
      <c r="D682" s="146">
        <v>75.400000000000006</v>
      </c>
      <c r="E682" s="146">
        <v>0</v>
      </c>
      <c r="F682" s="146">
        <v>112.4</v>
      </c>
      <c r="G682" s="146">
        <v>20.3</v>
      </c>
      <c r="H682" s="146">
        <v>20.399999999999999</v>
      </c>
      <c r="I682" s="146">
        <v>21.1</v>
      </c>
      <c r="J682" s="146">
        <v>20</v>
      </c>
      <c r="K682" s="146">
        <v>1</v>
      </c>
      <c r="L682" s="146">
        <v>1.887</v>
      </c>
      <c r="M682" s="146">
        <f t="shared" si="31"/>
        <v>20</v>
      </c>
      <c r="N682" s="146">
        <f t="shared" si="33"/>
        <v>4162</v>
      </c>
    </row>
    <row r="683" spans="1:14">
      <c r="A683" s="146">
        <f t="shared" si="32"/>
        <v>5.6833333333334055</v>
      </c>
      <c r="B683" s="144">
        <v>44733</v>
      </c>
      <c r="C683" s="145">
        <v>0.67787037037037035</v>
      </c>
      <c r="D683" s="146">
        <v>75.400000000000006</v>
      </c>
      <c r="E683" s="146">
        <v>0</v>
      </c>
      <c r="F683" s="146">
        <v>113.1</v>
      </c>
      <c r="G683" s="146">
        <v>20.3</v>
      </c>
      <c r="H683" s="146">
        <v>20.5</v>
      </c>
      <c r="I683" s="146">
        <v>20.9</v>
      </c>
      <c r="J683" s="146">
        <v>20</v>
      </c>
      <c r="K683" s="146">
        <v>1</v>
      </c>
      <c r="L683" s="146">
        <v>1.8879999999999999</v>
      </c>
      <c r="M683" s="146">
        <f t="shared" si="31"/>
        <v>20</v>
      </c>
      <c r="N683" s="146">
        <f t="shared" si="33"/>
        <v>4172</v>
      </c>
    </row>
    <row r="684" spans="1:14">
      <c r="A684" s="146">
        <f t="shared" si="32"/>
        <v>5.6916666666667393</v>
      </c>
      <c r="B684" s="144">
        <v>44733</v>
      </c>
      <c r="C684" s="145">
        <v>0.67821759259259251</v>
      </c>
      <c r="D684" s="146">
        <v>75.400000000000006</v>
      </c>
      <c r="E684" s="146">
        <v>0</v>
      </c>
      <c r="F684" s="146">
        <v>113.1</v>
      </c>
      <c r="G684" s="146">
        <v>20.3</v>
      </c>
      <c r="H684" s="146">
        <v>20.399999999999999</v>
      </c>
      <c r="I684" s="146">
        <v>21.1</v>
      </c>
      <c r="J684" s="146">
        <v>20</v>
      </c>
      <c r="K684" s="146">
        <v>1</v>
      </c>
      <c r="L684" s="146">
        <v>1.889</v>
      </c>
      <c r="M684" s="146">
        <f t="shared" si="31"/>
        <v>20</v>
      </c>
      <c r="N684" s="146">
        <f t="shared" si="33"/>
        <v>4182</v>
      </c>
    </row>
    <row r="685" spans="1:14">
      <c r="A685" s="146">
        <f t="shared" si="32"/>
        <v>5.700000000000073</v>
      </c>
      <c r="B685" s="144">
        <v>44733</v>
      </c>
      <c r="C685" s="145">
        <v>0.67856481481481479</v>
      </c>
      <c r="D685" s="146">
        <v>74.7</v>
      </c>
      <c r="E685" s="146">
        <v>0</v>
      </c>
      <c r="F685" s="146">
        <v>113.7</v>
      </c>
      <c r="G685" s="146">
        <v>20.3</v>
      </c>
      <c r="H685" s="146">
        <v>20.5</v>
      </c>
      <c r="I685" s="146">
        <v>21</v>
      </c>
      <c r="J685" s="146">
        <v>20</v>
      </c>
      <c r="K685" s="146">
        <v>1</v>
      </c>
      <c r="L685" s="146">
        <v>1.89</v>
      </c>
      <c r="M685" s="146">
        <f t="shared" si="31"/>
        <v>20</v>
      </c>
      <c r="N685" s="146">
        <f t="shared" si="33"/>
        <v>4192</v>
      </c>
    </row>
    <row r="686" spans="1:14">
      <c r="A686" s="146">
        <f t="shared" si="32"/>
        <v>5.7083333333334068</v>
      </c>
      <c r="B686" s="144">
        <v>44733</v>
      </c>
      <c r="C686" s="145">
        <v>0.67891203703703706</v>
      </c>
      <c r="D686" s="146">
        <v>74.7</v>
      </c>
      <c r="E686" s="146">
        <v>0</v>
      </c>
      <c r="F686" s="146">
        <v>113.7</v>
      </c>
      <c r="G686" s="146">
        <v>20.3</v>
      </c>
      <c r="H686" s="146">
        <v>20.399999999999999</v>
      </c>
      <c r="I686" s="146">
        <v>21.1</v>
      </c>
      <c r="J686" s="146">
        <v>20</v>
      </c>
      <c r="K686" s="146">
        <v>1</v>
      </c>
      <c r="L686" s="146">
        <v>1.891</v>
      </c>
      <c r="M686" s="146">
        <f t="shared" si="31"/>
        <v>20</v>
      </c>
      <c r="N686" s="146">
        <f t="shared" si="33"/>
        <v>4202</v>
      </c>
    </row>
    <row r="687" spans="1:14">
      <c r="A687" s="146">
        <f t="shared" si="32"/>
        <v>5.7166666666667405</v>
      </c>
      <c r="B687" s="144">
        <v>44733</v>
      </c>
      <c r="C687" s="145">
        <v>0.67925925925925934</v>
      </c>
      <c r="D687" s="146">
        <v>74.7</v>
      </c>
      <c r="E687" s="146">
        <v>0</v>
      </c>
      <c r="F687" s="146">
        <v>114.3</v>
      </c>
      <c r="G687" s="146">
        <v>20.3</v>
      </c>
      <c r="H687" s="146">
        <v>20.3</v>
      </c>
      <c r="I687" s="146">
        <v>21.2</v>
      </c>
      <c r="J687" s="146">
        <v>20</v>
      </c>
      <c r="K687" s="146">
        <v>1</v>
      </c>
      <c r="L687" s="146">
        <v>1.8919999999999999</v>
      </c>
      <c r="M687" s="146">
        <f t="shared" si="31"/>
        <v>20</v>
      </c>
      <c r="N687" s="146">
        <f t="shared" si="33"/>
        <v>4212</v>
      </c>
    </row>
    <row r="688" spans="1:14">
      <c r="A688" s="146">
        <f t="shared" si="32"/>
        <v>5.7250000000000743</v>
      </c>
      <c r="B688" s="144">
        <v>44733</v>
      </c>
      <c r="C688" s="145">
        <v>0.67960648148148151</v>
      </c>
      <c r="D688" s="146">
        <v>74</v>
      </c>
      <c r="E688" s="146">
        <v>0</v>
      </c>
      <c r="F688" s="146">
        <v>114.3</v>
      </c>
      <c r="G688" s="146">
        <v>20.2</v>
      </c>
      <c r="H688" s="146">
        <v>20.5</v>
      </c>
      <c r="I688" s="146">
        <v>21.1</v>
      </c>
      <c r="J688" s="146">
        <v>20</v>
      </c>
      <c r="K688" s="146">
        <v>1</v>
      </c>
      <c r="L688" s="146">
        <v>1.8919999999999999</v>
      </c>
      <c r="M688" s="146">
        <f t="shared" si="31"/>
        <v>20</v>
      </c>
      <c r="N688" s="146">
        <f t="shared" si="33"/>
        <v>4222</v>
      </c>
    </row>
    <row r="689" spans="1:14">
      <c r="A689" s="146">
        <f t="shared" si="32"/>
        <v>5.733333333333408</v>
      </c>
      <c r="B689" s="144">
        <v>44733</v>
      </c>
      <c r="C689" s="145">
        <v>0.67995370370370367</v>
      </c>
      <c r="D689" s="146">
        <v>74</v>
      </c>
      <c r="E689" s="146">
        <v>0</v>
      </c>
      <c r="F689" s="146">
        <v>114.3</v>
      </c>
      <c r="G689" s="146">
        <v>20.3</v>
      </c>
      <c r="H689" s="146">
        <v>20.6</v>
      </c>
      <c r="I689" s="146">
        <v>21.2</v>
      </c>
      <c r="J689" s="146">
        <v>20</v>
      </c>
      <c r="K689" s="146">
        <v>1</v>
      </c>
      <c r="L689" s="146">
        <v>1.893</v>
      </c>
      <c r="M689" s="146">
        <f t="shared" si="31"/>
        <v>20</v>
      </c>
      <c r="N689" s="146">
        <f t="shared" si="33"/>
        <v>4232</v>
      </c>
    </row>
    <row r="690" spans="1:14">
      <c r="A690" s="146">
        <f t="shared" si="32"/>
        <v>5.7416666666667417</v>
      </c>
      <c r="B690" s="144">
        <v>44733</v>
      </c>
      <c r="C690" s="145">
        <v>0.68030092592592595</v>
      </c>
      <c r="D690" s="146">
        <v>73.3</v>
      </c>
      <c r="E690" s="146">
        <v>0</v>
      </c>
      <c r="F690" s="146">
        <v>115</v>
      </c>
      <c r="G690" s="146">
        <v>20.3</v>
      </c>
      <c r="H690" s="146">
        <v>20.5</v>
      </c>
      <c r="I690" s="146">
        <v>21.1</v>
      </c>
      <c r="J690" s="146">
        <v>20</v>
      </c>
      <c r="K690" s="146">
        <v>1</v>
      </c>
      <c r="L690" s="146">
        <v>1.8939999999999999</v>
      </c>
      <c r="M690" s="146">
        <f t="shared" si="31"/>
        <v>20</v>
      </c>
      <c r="N690" s="146">
        <f t="shared" si="33"/>
        <v>4242</v>
      </c>
    </row>
    <row r="691" spans="1:14">
      <c r="A691" s="146">
        <f t="shared" si="32"/>
        <v>5.7500000000000755</v>
      </c>
      <c r="B691" s="144">
        <v>44733</v>
      </c>
      <c r="C691" s="145">
        <v>0.68064814814814811</v>
      </c>
      <c r="D691" s="146">
        <v>73.3</v>
      </c>
      <c r="E691" s="146">
        <v>0</v>
      </c>
      <c r="F691" s="146">
        <v>115</v>
      </c>
      <c r="G691" s="146">
        <v>20.3</v>
      </c>
      <c r="H691" s="146">
        <v>20.6</v>
      </c>
      <c r="I691" s="146">
        <v>21.1</v>
      </c>
      <c r="J691" s="146">
        <v>20</v>
      </c>
      <c r="K691" s="146">
        <v>1</v>
      </c>
      <c r="L691" s="146">
        <v>1.895</v>
      </c>
      <c r="M691" s="146">
        <f t="shared" si="31"/>
        <v>20</v>
      </c>
      <c r="N691" s="146">
        <f t="shared" si="33"/>
        <v>4252</v>
      </c>
    </row>
    <row r="692" spans="1:14">
      <c r="A692" s="146">
        <f t="shared" si="32"/>
        <v>5.7583333333334092</v>
      </c>
      <c r="B692" s="144">
        <v>44733</v>
      </c>
      <c r="C692" s="145">
        <v>0.68099537037037028</v>
      </c>
      <c r="D692" s="146">
        <v>73.3</v>
      </c>
      <c r="E692" s="146">
        <v>0</v>
      </c>
      <c r="F692" s="146">
        <v>115</v>
      </c>
      <c r="G692" s="146">
        <v>20.2</v>
      </c>
      <c r="H692" s="146">
        <v>20.5</v>
      </c>
      <c r="I692" s="146">
        <v>21.1</v>
      </c>
      <c r="J692" s="146">
        <v>20</v>
      </c>
      <c r="K692" s="146">
        <v>1</v>
      </c>
      <c r="L692" s="146">
        <v>1.8959999999999999</v>
      </c>
      <c r="M692" s="146">
        <f t="shared" si="31"/>
        <v>20</v>
      </c>
      <c r="N692" s="146">
        <f t="shared" si="33"/>
        <v>4262</v>
      </c>
    </row>
    <row r="693" spans="1:14">
      <c r="A693" s="146">
        <f t="shared" si="32"/>
        <v>5.766666666666743</v>
      </c>
      <c r="B693" s="144">
        <v>44733</v>
      </c>
      <c r="C693" s="145">
        <v>0.68135416666666659</v>
      </c>
      <c r="D693" s="146">
        <v>72.599999999999994</v>
      </c>
      <c r="E693" s="146">
        <v>0</v>
      </c>
      <c r="F693" s="146">
        <v>115.6</v>
      </c>
      <c r="G693" s="146">
        <v>20.3</v>
      </c>
      <c r="H693" s="146">
        <v>20.5</v>
      </c>
      <c r="I693" s="146">
        <v>21.1</v>
      </c>
      <c r="J693" s="146">
        <v>20</v>
      </c>
      <c r="K693" s="146">
        <v>1</v>
      </c>
      <c r="L693" s="146">
        <v>1.897</v>
      </c>
      <c r="M693" s="146">
        <f t="shared" si="31"/>
        <v>20</v>
      </c>
      <c r="N693" s="146">
        <f t="shared" si="33"/>
        <v>4272</v>
      </c>
    </row>
    <row r="694" spans="1:14">
      <c r="A694" s="146">
        <f t="shared" si="32"/>
        <v>5.7750000000000767</v>
      </c>
      <c r="B694" s="144">
        <v>44733</v>
      </c>
      <c r="C694" s="145">
        <v>0.68170138888888887</v>
      </c>
      <c r="D694" s="146">
        <v>72.599999999999994</v>
      </c>
      <c r="E694" s="146">
        <v>0</v>
      </c>
      <c r="F694" s="146">
        <v>115.6</v>
      </c>
      <c r="G694" s="146">
        <v>20.3</v>
      </c>
      <c r="H694" s="146">
        <v>20.399999999999999</v>
      </c>
      <c r="I694" s="146">
        <v>21</v>
      </c>
      <c r="J694" s="146">
        <v>20</v>
      </c>
      <c r="K694" s="146">
        <v>1</v>
      </c>
      <c r="L694" s="146">
        <v>1.897</v>
      </c>
      <c r="M694" s="146">
        <f t="shared" si="31"/>
        <v>20</v>
      </c>
      <c r="N694" s="146">
        <f t="shared" si="33"/>
        <v>4282</v>
      </c>
    </row>
    <row r="695" spans="1:14">
      <c r="A695" s="146">
        <f t="shared" si="32"/>
        <v>5.7833333333334105</v>
      </c>
      <c r="B695" s="144">
        <v>44733</v>
      </c>
      <c r="C695" s="145">
        <v>0.68204861111111104</v>
      </c>
      <c r="D695" s="146">
        <v>72</v>
      </c>
      <c r="E695" s="146">
        <v>0</v>
      </c>
      <c r="F695" s="146">
        <v>116.2</v>
      </c>
      <c r="G695" s="146">
        <v>20.3</v>
      </c>
      <c r="H695" s="146">
        <v>20.5</v>
      </c>
      <c r="I695" s="146">
        <v>21</v>
      </c>
      <c r="J695" s="146">
        <v>20</v>
      </c>
      <c r="K695" s="146">
        <v>1</v>
      </c>
      <c r="L695" s="146">
        <v>1.8979999999999999</v>
      </c>
      <c r="M695" s="146">
        <f t="shared" si="31"/>
        <v>20</v>
      </c>
      <c r="N695" s="146">
        <f t="shared" si="33"/>
        <v>4292</v>
      </c>
    </row>
    <row r="696" spans="1:14">
      <c r="A696" s="146">
        <f t="shared" si="32"/>
        <v>5.7916666666667442</v>
      </c>
      <c r="B696" s="144">
        <v>44733</v>
      </c>
      <c r="C696" s="145">
        <v>0.68239583333333342</v>
      </c>
      <c r="D696" s="146">
        <v>72</v>
      </c>
      <c r="E696" s="146">
        <v>0</v>
      </c>
      <c r="F696" s="146">
        <v>116.2</v>
      </c>
      <c r="G696" s="146">
        <v>20.2</v>
      </c>
      <c r="H696" s="146">
        <v>20.399999999999999</v>
      </c>
      <c r="I696" s="146">
        <v>21.1</v>
      </c>
      <c r="J696" s="146">
        <v>20</v>
      </c>
      <c r="K696" s="146">
        <v>1</v>
      </c>
      <c r="L696" s="146">
        <v>1.899</v>
      </c>
      <c r="M696" s="146">
        <f t="shared" si="31"/>
        <v>20</v>
      </c>
      <c r="N696" s="146">
        <f t="shared" si="33"/>
        <v>4302</v>
      </c>
    </row>
    <row r="697" spans="1:14">
      <c r="A697" s="146">
        <f t="shared" si="32"/>
        <v>5.800000000000078</v>
      </c>
      <c r="B697" s="144">
        <v>44733</v>
      </c>
      <c r="C697" s="145">
        <v>0.68274305555555559</v>
      </c>
      <c r="D697" s="146">
        <v>72</v>
      </c>
      <c r="E697" s="146">
        <v>0</v>
      </c>
      <c r="F697" s="146">
        <v>116.2</v>
      </c>
      <c r="G697" s="146">
        <v>20.3</v>
      </c>
      <c r="H697" s="146">
        <v>20.399999999999999</v>
      </c>
      <c r="I697" s="146">
        <v>21.1</v>
      </c>
      <c r="J697" s="146">
        <v>20</v>
      </c>
      <c r="K697" s="146">
        <v>1</v>
      </c>
      <c r="L697" s="146">
        <v>1.9</v>
      </c>
      <c r="M697" s="146">
        <f t="shared" si="31"/>
        <v>20</v>
      </c>
      <c r="N697" s="146">
        <f t="shared" si="33"/>
        <v>4312</v>
      </c>
    </row>
    <row r="698" spans="1:14">
      <c r="A698" s="146">
        <f t="shared" si="32"/>
        <v>5.8083333333334117</v>
      </c>
      <c r="B698" s="144">
        <v>44733</v>
      </c>
      <c r="C698" s="145">
        <v>0.68309027777777775</v>
      </c>
      <c r="D698" s="146">
        <v>71.3</v>
      </c>
      <c r="E698" s="146">
        <v>0</v>
      </c>
      <c r="F698" s="146">
        <v>116.9</v>
      </c>
      <c r="G698" s="146">
        <v>20.3</v>
      </c>
      <c r="H698" s="146">
        <v>20.5</v>
      </c>
      <c r="I698" s="146">
        <v>21</v>
      </c>
      <c r="J698" s="146">
        <v>20</v>
      </c>
      <c r="K698" s="146">
        <v>1</v>
      </c>
      <c r="L698" s="146">
        <v>1.901</v>
      </c>
      <c r="M698" s="146">
        <f t="shared" si="31"/>
        <v>20</v>
      </c>
      <c r="N698" s="146">
        <f t="shared" si="33"/>
        <v>4322</v>
      </c>
    </row>
    <row r="699" spans="1:14">
      <c r="A699" s="146">
        <f t="shared" si="32"/>
        <v>5.8166666666667455</v>
      </c>
      <c r="B699" s="144">
        <v>44733</v>
      </c>
      <c r="C699" s="145">
        <v>0.68343750000000003</v>
      </c>
      <c r="D699" s="146">
        <v>71.3</v>
      </c>
      <c r="E699" s="146">
        <v>0</v>
      </c>
      <c r="F699" s="146">
        <v>116.9</v>
      </c>
      <c r="G699" s="146">
        <v>20.399999999999999</v>
      </c>
      <c r="H699" s="146">
        <v>20.399999999999999</v>
      </c>
      <c r="I699" s="146">
        <v>21</v>
      </c>
      <c r="J699" s="146">
        <v>20</v>
      </c>
      <c r="K699" s="146">
        <v>1</v>
      </c>
      <c r="L699" s="146">
        <v>1.9019999999999999</v>
      </c>
      <c r="M699" s="146">
        <f t="shared" si="31"/>
        <v>20</v>
      </c>
      <c r="N699" s="146">
        <f t="shared" si="33"/>
        <v>4332</v>
      </c>
    </row>
    <row r="700" spans="1:14">
      <c r="A700" s="146">
        <f t="shared" si="32"/>
        <v>5.8250000000000792</v>
      </c>
      <c r="B700" s="144">
        <v>44733</v>
      </c>
      <c r="C700" s="145">
        <v>0.6837847222222222</v>
      </c>
      <c r="D700" s="146">
        <v>70.599999999999994</v>
      </c>
      <c r="E700" s="146">
        <v>0</v>
      </c>
      <c r="F700" s="146">
        <v>116.9</v>
      </c>
      <c r="G700" s="146">
        <v>20.3</v>
      </c>
      <c r="H700" s="146">
        <v>20.3</v>
      </c>
      <c r="I700" s="146">
        <v>21</v>
      </c>
      <c r="J700" s="146">
        <v>20</v>
      </c>
      <c r="K700" s="146">
        <v>1</v>
      </c>
      <c r="L700" s="146">
        <v>1.9019999999999999</v>
      </c>
      <c r="M700" s="146">
        <f t="shared" si="31"/>
        <v>20</v>
      </c>
      <c r="N700" s="146">
        <f t="shared" si="33"/>
        <v>4342</v>
      </c>
    </row>
    <row r="701" spans="1:14">
      <c r="A701" s="146">
        <f t="shared" si="32"/>
        <v>5.833333333333413</v>
      </c>
      <c r="B701" s="144">
        <v>44733</v>
      </c>
      <c r="C701" s="145">
        <v>0.68413194444444436</v>
      </c>
      <c r="D701" s="146">
        <v>70.599999999999994</v>
      </c>
      <c r="E701" s="146">
        <v>0</v>
      </c>
      <c r="F701" s="146">
        <v>117.5</v>
      </c>
      <c r="G701" s="146">
        <v>20.3</v>
      </c>
      <c r="H701" s="146">
        <v>20.399999999999999</v>
      </c>
      <c r="I701" s="146">
        <v>21</v>
      </c>
      <c r="J701" s="146">
        <v>20</v>
      </c>
      <c r="K701" s="146">
        <v>1</v>
      </c>
      <c r="L701" s="146">
        <v>1.903</v>
      </c>
      <c r="M701" s="146">
        <f t="shared" si="31"/>
        <v>20</v>
      </c>
      <c r="N701" s="146">
        <f t="shared" si="33"/>
        <v>4352</v>
      </c>
    </row>
    <row r="702" spans="1:14">
      <c r="A702" s="146">
        <f t="shared" si="32"/>
        <v>5.8416666666667467</v>
      </c>
      <c r="B702" s="144">
        <v>44733</v>
      </c>
      <c r="C702" s="145">
        <v>0.68447916666666664</v>
      </c>
      <c r="D702" s="146">
        <v>70.599999999999994</v>
      </c>
      <c r="E702" s="146">
        <v>0</v>
      </c>
      <c r="F702" s="146">
        <v>117.5</v>
      </c>
      <c r="G702" s="146">
        <v>20.2</v>
      </c>
      <c r="H702" s="146">
        <v>20.399999999999999</v>
      </c>
      <c r="I702" s="146">
        <v>21.1</v>
      </c>
      <c r="J702" s="146">
        <v>20</v>
      </c>
      <c r="K702" s="146">
        <v>1</v>
      </c>
      <c r="L702" s="146">
        <v>1.9039999999999999</v>
      </c>
      <c r="M702" s="146">
        <f t="shared" si="31"/>
        <v>20</v>
      </c>
      <c r="N702" s="146">
        <f t="shared" si="33"/>
        <v>4362</v>
      </c>
    </row>
    <row r="703" spans="1:14">
      <c r="A703" s="146">
        <f t="shared" si="32"/>
        <v>5.8500000000000805</v>
      </c>
      <c r="B703" s="144">
        <v>44733</v>
      </c>
      <c r="C703" s="145">
        <v>0.68482638888888892</v>
      </c>
      <c r="D703" s="146">
        <v>70.599999999999994</v>
      </c>
      <c r="E703" s="146">
        <v>0</v>
      </c>
      <c r="F703" s="146">
        <v>118.2</v>
      </c>
      <c r="G703" s="146">
        <v>20.399999999999999</v>
      </c>
      <c r="H703" s="146">
        <v>20.399999999999999</v>
      </c>
      <c r="I703" s="146">
        <v>21.1</v>
      </c>
      <c r="J703" s="146">
        <v>20</v>
      </c>
      <c r="K703" s="146">
        <v>1</v>
      </c>
      <c r="L703" s="146">
        <v>1.905</v>
      </c>
      <c r="M703" s="146">
        <f t="shared" si="31"/>
        <v>20</v>
      </c>
      <c r="N703" s="146">
        <f t="shared" si="33"/>
        <v>4372</v>
      </c>
    </row>
    <row r="704" spans="1:14">
      <c r="A704" s="146">
        <f t="shared" si="32"/>
        <v>5.8583333333334142</v>
      </c>
      <c r="B704" s="144">
        <v>44733</v>
      </c>
      <c r="C704" s="145">
        <v>0.68517361111111119</v>
      </c>
      <c r="D704" s="146">
        <v>69.900000000000006</v>
      </c>
      <c r="E704" s="146">
        <v>0</v>
      </c>
      <c r="F704" s="146">
        <v>118.2</v>
      </c>
      <c r="G704" s="146">
        <v>20.3</v>
      </c>
      <c r="H704" s="146">
        <v>20.5</v>
      </c>
      <c r="I704" s="146">
        <v>21</v>
      </c>
      <c r="J704" s="146">
        <v>20</v>
      </c>
      <c r="K704" s="146">
        <v>1</v>
      </c>
      <c r="L704" s="146">
        <v>1.9059999999999999</v>
      </c>
      <c r="M704" s="146">
        <f t="shared" si="31"/>
        <v>20</v>
      </c>
      <c r="N704" s="146">
        <f t="shared" si="33"/>
        <v>4382</v>
      </c>
    </row>
    <row r="705" spans="1:14">
      <c r="A705" s="146">
        <f t="shared" si="32"/>
        <v>5.866666666666748</v>
      </c>
      <c r="B705" s="144">
        <v>44733</v>
      </c>
      <c r="C705" s="145">
        <v>0.68552083333333336</v>
      </c>
      <c r="D705" s="146">
        <v>69.3</v>
      </c>
      <c r="E705" s="146">
        <v>0</v>
      </c>
      <c r="F705" s="146">
        <v>118.8</v>
      </c>
      <c r="G705" s="146">
        <v>20.3</v>
      </c>
      <c r="H705" s="146">
        <v>20.399999999999999</v>
      </c>
      <c r="I705" s="146">
        <v>21</v>
      </c>
      <c r="J705" s="146">
        <v>20</v>
      </c>
      <c r="K705" s="146">
        <v>1</v>
      </c>
      <c r="L705" s="146">
        <v>1.907</v>
      </c>
      <c r="M705" s="146">
        <f t="shared" si="31"/>
        <v>20</v>
      </c>
      <c r="N705" s="146">
        <f t="shared" si="33"/>
        <v>4392</v>
      </c>
    </row>
    <row r="706" spans="1:14">
      <c r="A706" s="146">
        <f t="shared" si="32"/>
        <v>5.8750000000000817</v>
      </c>
      <c r="B706" s="144">
        <v>44733</v>
      </c>
      <c r="C706" s="145">
        <v>0.68586805555555552</v>
      </c>
      <c r="D706" s="146">
        <v>69.3</v>
      </c>
      <c r="E706" s="146">
        <v>0</v>
      </c>
      <c r="F706" s="146">
        <v>118.2</v>
      </c>
      <c r="G706" s="146">
        <v>20.399999999999999</v>
      </c>
      <c r="H706" s="146">
        <v>20.399999999999999</v>
      </c>
      <c r="I706" s="146">
        <v>21</v>
      </c>
      <c r="J706" s="146">
        <v>20</v>
      </c>
      <c r="K706" s="146">
        <v>1</v>
      </c>
      <c r="L706" s="146">
        <v>1.907</v>
      </c>
      <c r="M706" s="146">
        <f t="shared" si="31"/>
        <v>20</v>
      </c>
      <c r="N706" s="146">
        <f t="shared" si="33"/>
        <v>4402</v>
      </c>
    </row>
    <row r="707" spans="1:14">
      <c r="A707" s="146">
        <f t="shared" si="32"/>
        <v>5.8833333333334155</v>
      </c>
      <c r="B707" s="144">
        <v>44733</v>
      </c>
      <c r="C707" s="145">
        <v>0.6862152777777778</v>
      </c>
      <c r="D707" s="146">
        <v>69.3</v>
      </c>
      <c r="E707" s="146">
        <v>0</v>
      </c>
      <c r="F707" s="146">
        <v>118.8</v>
      </c>
      <c r="G707" s="146">
        <v>20.3</v>
      </c>
      <c r="H707" s="146">
        <v>20.3</v>
      </c>
      <c r="I707" s="146">
        <v>21.1</v>
      </c>
      <c r="J707" s="146">
        <v>20</v>
      </c>
      <c r="K707" s="146">
        <v>1</v>
      </c>
      <c r="L707" s="146">
        <v>1.9079999999999999</v>
      </c>
      <c r="M707" s="146">
        <f t="shared" ref="M707:M770" si="34">J707*K707</f>
        <v>20</v>
      </c>
      <c r="N707" s="146">
        <f t="shared" si="33"/>
        <v>4412</v>
      </c>
    </row>
    <row r="708" spans="1:14">
      <c r="A708" s="146">
        <f t="shared" ref="A708:A771" si="35">A707+30/3600</f>
        <v>5.8916666666667492</v>
      </c>
      <c r="B708" s="144">
        <v>44733</v>
      </c>
      <c r="C708" s="145">
        <v>0.68656249999999996</v>
      </c>
      <c r="D708" s="146">
        <v>69.3</v>
      </c>
      <c r="E708" s="146">
        <v>0</v>
      </c>
      <c r="F708" s="146">
        <v>118.8</v>
      </c>
      <c r="G708" s="146">
        <v>20.3</v>
      </c>
      <c r="H708" s="146">
        <v>20.5</v>
      </c>
      <c r="I708" s="146">
        <v>21</v>
      </c>
      <c r="J708" s="146">
        <v>20</v>
      </c>
      <c r="K708" s="146">
        <v>1</v>
      </c>
      <c r="L708" s="146">
        <v>1.909</v>
      </c>
      <c r="M708" s="146">
        <f t="shared" si="34"/>
        <v>20</v>
      </c>
      <c r="N708" s="146">
        <f t="shared" ref="N708:N771" si="36">K708*10+N707</f>
        <v>4422</v>
      </c>
    </row>
    <row r="709" spans="1:14">
      <c r="A709" s="146">
        <f t="shared" si="35"/>
        <v>5.900000000000083</v>
      </c>
      <c r="B709" s="144">
        <v>44733</v>
      </c>
      <c r="C709" s="145">
        <v>0.68690972222222213</v>
      </c>
      <c r="D709" s="146">
        <v>68.599999999999994</v>
      </c>
      <c r="E709" s="146">
        <v>0</v>
      </c>
      <c r="F709" s="146">
        <v>119.4</v>
      </c>
      <c r="G709" s="146">
        <v>20.399999999999999</v>
      </c>
      <c r="H709" s="146">
        <v>20.5</v>
      </c>
      <c r="I709" s="146">
        <v>21.1</v>
      </c>
      <c r="J709" s="146">
        <v>20</v>
      </c>
      <c r="K709" s="146">
        <v>1</v>
      </c>
      <c r="L709" s="146">
        <v>1.91</v>
      </c>
      <c r="M709" s="146">
        <f t="shared" si="34"/>
        <v>20</v>
      </c>
      <c r="N709" s="146">
        <f t="shared" si="36"/>
        <v>4432</v>
      </c>
    </row>
    <row r="710" spans="1:14">
      <c r="A710" s="146">
        <f t="shared" si="35"/>
        <v>5.9083333333334167</v>
      </c>
      <c r="B710" s="144">
        <v>44733</v>
      </c>
      <c r="C710" s="145">
        <v>0.68725694444444441</v>
      </c>
      <c r="D710" s="146">
        <v>67.900000000000006</v>
      </c>
      <c r="E710" s="146">
        <v>0</v>
      </c>
      <c r="F710" s="146">
        <v>119.4</v>
      </c>
      <c r="G710" s="146">
        <v>20.3</v>
      </c>
      <c r="H710" s="146">
        <v>20.5</v>
      </c>
      <c r="I710" s="146">
        <v>21</v>
      </c>
      <c r="J710" s="146">
        <v>20</v>
      </c>
      <c r="K710" s="146">
        <v>1</v>
      </c>
      <c r="L710" s="146">
        <v>1.911</v>
      </c>
      <c r="M710" s="146">
        <f t="shared" si="34"/>
        <v>20</v>
      </c>
      <c r="N710" s="146">
        <f t="shared" si="36"/>
        <v>4442</v>
      </c>
    </row>
    <row r="711" spans="1:14">
      <c r="A711" s="146">
        <f t="shared" si="35"/>
        <v>5.9166666666667505</v>
      </c>
      <c r="B711" s="144">
        <v>44733</v>
      </c>
      <c r="C711" s="145">
        <v>0.68760416666666668</v>
      </c>
      <c r="D711" s="146">
        <v>67.900000000000006</v>
      </c>
      <c r="E711" s="146">
        <v>0</v>
      </c>
      <c r="F711" s="146">
        <v>119.4</v>
      </c>
      <c r="G711" s="146">
        <v>20.2</v>
      </c>
      <c r="H711" s="146">
        <v>20.399999999999999</v>
      </c>
      <c r="I711" s="146">
        <v>20.9</v>
      </c>
      <c r="J711" s="146">
        <v>20</v>
      </c>
      <c r="K711" s="146">
        <v>1</v>
      </c>
      <c r="L711" s="146">
        <v>1.9119999999999999</v>
      </c>
      <c r="M711" s="146">
        <f t="shared" si="34"/>
        <v>20</v>
      </c>
      <c r="N711" s="146">
        <f t="shared" si="36"/>
        <v>4452</v>
      </c>
    </row>
    <row r="712" spans="1:14">
      <c r="A712" s="146">
        <f t="shared" si="35"/>
        <v>5.9250000000000842</v>
      </c>
      <c r="B712" s="144">
        <v>44733</v>
      </c>
      <c r="C712" s="145">
        <v>0.68795138888888896</v>
      </c>
      <c r="D712" s="146">
        <v>67.900000000000006</v>
      </c>
      <c r="E712" s="146">
        <v>0</v>
      </c>
      <c r="F712" s="146">
        <v>120.1</v>
      </c>
      <c r="G712" s="146">
        <v>20.2</v>
      </c>
      <c r="H712" s="146">
        <v>20.5</v>
      </c>
      <c r="I712" s="146">
        <v>21.1</v>
      </c>
      <c r="J712" s="146">
        <v>20</v>
      </c>
      <c r="K712" s="146">
        <v>1</v>
      </c>
      <c r="L712" s="146">
        <v>1.9119999999999999</v>
      </c>
      <c r="M712" s="146">
        <f t="shared" si="34"/>
        <v>20</v>
      </c>
      <c r="N712" s="146">
        <f t="shared" si="36"/>
        <v>4462</v>
      </c>
    </row>
    <row r="713" spans="1:14">
      <c r="A713" s="146">
        <f t="shared" si="35"/>
        <v>5.9333333333334179</v>
      </c>
      <c r="B713" s="144">
        <v>44733</v>
      </c>
      <c r="C713" s="145">
        <v>0.68829861111111112</v>
      </c>
      <c r="D713" s="146">
        <v>67.900000000000006</v>
      </c>
      <c r="E713" s="146">
        <v>0</v>
      </c>
      <c r="F713" s="146">
        <v>120.1</v>
      </c>
      <c r="G713" s="146">
        <v>20.3</v>
      </c>
      <c r="H713" s="146">
        <v>20.399999999999999</v>
      </c>
      <c r="I713" s="146">
        <v>21</v>
      </c>
      <c r="J713" s="146">
        <v>20</v>
      </c>
      <c r="K713" s="146">
        <v>1</v>
      </c>
      <c r="L713" s="146">
        <v>1.913</v>
      </c>
      <c r="M713" s="146">
        <f t="shared" si="34"/>
        <v>20</v>
      </c>
      <c r="N713" s="146">
        <f t="shared" si="36"/>
        <v>4472</v>
      </c>
    </row>
    <row r="714" spans="1:14">
      <c r="A714" s="146">
        <f t="shared" si="35"/>
        <v>5.9416666666667517</v>
      </c>
      <c r="B714" s="144">
        <v>44733</v>
      </c>
      <c r="C714" s="145">
        <v>0.68864583333333329</v>
      </c>
      <c r="D714" s="146">
        <v>67.2</v>
      </c>
      <c r="E714" s="146">
        <v>0</v>
      </c>
      <c r="F714" s="146">
        <v>120.1</v>
      </c>
      <c r="G714" s="146">
        <v>20.3</v>
      </c>
      <c r="H714" s="146">
        <v>20.5</v>
      </c>
      <c r="I714" s="146">
        <v>21.1</v>
      </c>
      <c r="J714" s="146">
        <v>20</v>
      </c>
      <c r="K714" s="146">
        <v>1</v>
      </c>
      <c r="L714" s="146">
        <v>1.9139999999999999</v>
      </c>
      <c r="M714" s="146">
        <f t="shared" si="34"/>
        <v>20</v>
      </c>
      <c r="N714" s="146">
        <f t="shared" si="36"/>
        <v>4482</v>
      </c>
    </row>
    <row r="715" spans="1:14">
      <c r="A715" s="146">
        <f t="shared" si="35"/>
        <v>5.9500000000000854</v>
      </c>
      <c r="B715" s="144">
        <v>44733</v>
      </c>
      <c r="C715" s="145">
        <v>0.68899305555555557</v>
      </c>
      <c r="D715" s="146">
        <v>67.2</v>
      </c>
      <c r="E715" s="146">
        <v>0</v>
      </c>
      <c r="F715" s="146">
        <v>120.7</v>
      </c>
      <c r="G715" s="146">
        <v>20.3</v>
      </c>
      <c r="H715" s="146">
        <v>20.399999999999999</v>
      </c>
      <c r="I715" s="146">
        <v>20.9</v>
      </c>
      <c r="J715" s="146">
        <v>20</v>
      </c>
      <c r="K715" s="146">
        <v>1</v>
      </c>
      <c r="L715" s="146">
        <v>1.915</v>
      </c>
      <c r="M715" s="146">
        <f t="shared" si="34"/>
        <v>20</v>
      </c>
      <c r="N715" s="146">
        <f t="shared" si="36"/>
        <v>4492</v>
      </c>
    </row>
    <row r="716" spans="1:14">
      <c r="A716" s="146">
        <f t="shared" si="35"/>
        <v>5.9583333333334192</v>
      </c>
      <c r="B716" s="144">
        <v>44733</v>
      </c>
      <c r="C716" s="145">
        <v>0.68934027777777773</v>
      </c>
      <c r="D716" s="146">
        <v>66.599999999999994</v>
      </c>
      <c r="E716" s="146">
        <v>0</v>
      </c>
      <c r="F716" s="146">
        <v>120.7</v>
      </c>
      <c r="G716" s="146">
        <v>20.2</v>
      </c>
      <c r="H716" s="146">
        <v>20.399999999999999</v>
      </c>
      <c r="I716" s="146">
        <v>21.1</v>
      </c>
      <c r="J716" s="146">
        <v>20</v>
      </c>
      <c r="K716" s="146">
        <v>1</v>
      </c>
      <c r="L716" s="146">
        <v>1.9159999999999999</v>
      </c>
      <c r="M716" s="146">
        <f t="shared" si="34"/>
        <v>20</v>
      </c>
      <c r="N716" s="146">
        <f t="shared" si="36"/>
        <v>4502</v>
      </c>
    </row>
    <row r="717" spans="1:14">
      <c r="A717" s="146">
        <f t="shared" si="35"/>
        <v>5.9666666666667529</v>
      </c>
      <c r="B717" s="144">
        <v>44733</v>
      </c>
      <c r="C717" s="145">
        <v>0.6896874999999999</v>
      </c>
      <c r="D717" s="146">
        <v>66.599999999999994</v>
      </c>
      <c r="E717" s="146">
        <v>0</v>
      </c>
      <c r="F717" s="146">
        <v>121.3</v>
      </c>
      <c r="G717" s="146">
        <v>20.3</v>
      </c>
      <c r="H717" s="146">
        <v>20.399999999999999</v>
      </c>
      <c r="I717" s="146">
        <v>21.1</v>
      </c>
      <c r="J717" s="146">
        <v>20</v>
      </c>
      <c r="K717" s="146">
        <v>1</v>
      </c>
      <c r="L717" s="146">
        <v>1.917</v>
      </c>
      <c r="M717" s="146">
        <f t="shared" si="34"/>
        <v>20</v>
      </c>
      <c r="N717" s="146">
        <f t="shared" si="36"/>
        <v>4512</v>
      </c>
    </row>
    <row r="718" spans="1:14">
      <c r="A718" s="146">
        <f t="shared" si="35"/>
        <v>5.9750000000000867</v>
      </c>
      <c r="B718" s="144">
        <v>44733</v>
      </c>
      <c r="C718" s="145">
        <v>0.69003472222222229</v>
      </c>
      <c r="D718" s="146">
        <v>66.599999999999994</v>
      </c>
      <c r="E718" s="146">
        <v>0</v>
      </c>
      <c r="F718" s="146">
        <v>121.3</v>
      </c>
      <c r="G718" s="146">
        <v>20.3</v>
      </c>
      <c r="H718" s="146">
        <v>20.399999999999999</v>
      </c>
      <c r="I718" s="146">
        <v>21</v>
      </c>
      <c r="J718" s="146">
        <v>20</v>
      </c>
      <c r="K718" s="146">
        <v>1</v>
      </c>
      <c r="L718" s="146">
        <v>1.917</v>
      </c>
      <c r="M718" s="146">
        <f t="shared" si="34"/>
        <v>20</v>
      </c>
      <c r="N718" s="146">
        <f t="shared" si="36"/>
        <v>4522</v>
      </c>
    </row>
    <row r="719" spans="1:14">
      <c r="A719" s="146">
        <f t="shared" si="35"/>
        <v>5.9833333333334204</v>
      </c>
      <c r="B719" s="144">
        <v>44733</v>
      </c>
      <c r="C719" s="145">
        <v>0.69039351851851849</v>
      </c>
      <c r="D719" s="146">
        <v>66.599999999999994</v>
      </c>
      <c r="E719" s="146">
        <v>0</v>
      </c>
      <c r="F719" s="146">
        <v>121.3</v>
      </c>
      <c r="G719" s="146">
        <v>20.3</v>
      </c>
      <c r="H719" s="146">
        <v>20.399999999999999</v>
      </c>
      <c r="I719" s="146">
        <v>21</v>
      </c>
      <c r="J719" s="146">
        <v>20</v>
      </c>
      <c r="K719" s="146">
        <v>1</v>
      </c>
      <c r="L719" s="146">
        <v>1.9179999999999999</v>
      </c>
      <c r="M719" s="146">
        <f t="shared" si="34"/>
        <v>20</v>
      </c>
      <c r="N719" s="146">
        <f t="shared" si="36"/>
        <v>4532</v>
      </c>
    </row>
    <row r="720" spans="1:14">
      <c r="A720" s="146">
        <f t="shared" si="35"/>
        <v>5.9916666666667542</v>
      </c>
      <c r="B720" s="144">
        <v>44733</v>
      </c>
      <c r="C720" s="145">
        <v>0.69074074074074077</v>
      </c>
      <c r="D720" s="146">
        <v>65.900000000000006</v>
      </c>
      <c r="E720" s="146">
        <v>0</v>
      </c>
      <c r="F720" s="146">
        <v>122</v>
      </c>
      <c r="G720" s="146">
        <v>20.3</v>
      </c>
      <c r="H720" s="146">
        <v>20.5</v>
      </c>
      <c r="I720" s="146">
        <v>21</v>
      </c>
      <c r="J720" s="146">
        <v>20</v>
      </c>
      <c r="K720" s="146">
        <v>1</v>
      </c>
      <c r="L720" s="146">
        <v>1.919</v>
      </c>
      <c r="M720" s="146">
        <f t="shared" si="34"/>
        <v>20</v>
      </c>
      <c r="N720" s="146">
        <f t="shared" si="36"/>
        <v>4542</v>
      </c>
    </row>
    <row r="721" spans="1:14">
      <c r="A721" s="146">
        <f t="shared" si="35"/>
        <v>6.0000000000000879</v>
      </c>
      <c r="B721" s="144">
        <v>44733</v>
      </c>
      <c r="C721" s="145">
        <v>0.69108796296296304</v>
      </c>
      <c r="D721" s="146">
        <v>65.2</v>
      </c>
      <c r="E721" s="146">
        <v>0</v>
      </c>
      <c r="F721" s="146">
        <v>122</v>
      </c>
      <c r="G721" s="146">
        <v>20.3</v>
      </c>
      <c r="H721" s="146">
        <v>20.6</v>
      </c>
      <c r="I721" s="146">
        <v>21</v>
      </c>
      <c r="J721" s="146">
        <v>20</v>
      </c>
      <c r="K721" s="146">
        <v>1</v>
      </c>
      <c r="L721" s="146">
        <v>1.92</v>
      </c>
      <c r="M721" s="146">
        <f t="shared" si="34"/>
        <v>20</v>
      </c>
      <c r="N721" s="146">
        <f t="shared" si="36"/>
        <v>4552</v>
      </c>
    </row>
    <row r="722" spans="1:14">
      <c r="A722" s="146">
        <f t="shared" si="35"/>
        <v>6.0083333333334217</v>
      </c>
      <c r="B722" s="144">
        <v>44733</v>
      </c>
      <c r="C722" s="145">
        <v>0.69143518518518521</v>
      </c>
      <c r="D722" s="146">
        <v>65.2</v>
      </c>
      <c r="E722" s="146">
        <v>0</v>
      </c>
      <c r="F722" s="146">
        <v>122</v>
      </c>
      <c r="G722" s="146">
        <v>20.2</v>
      </c>
      <c r="H722" s="146">
        <v>20.399999999999999</v>
      </c>
      <c r="I722" s="146">
        <v>21</v>
      </c>
      <c r="J722" s="146">
        <v>20</v>
      </c>
      <c r="K722" s="146">
        <v>1</v>
      </c>
      <c r="L722" s="146">
        <v>1.921</v>
      </c>
      <c r="M722" s="146">
        <f t="shared" si="34"/>
        <v>20</v>
      </c>
      <c r="N722" s="146">
        <f t="shared" si="36"/>
        <v>4562</v>
      </c>
    </row>
    <row r="723" spans="1:14">
      <c r="A723" s="146">
        <f t="shared" si="35"/>
        <v>6.0166666666667554</v>
      </c>
      <c r="B723" s="144">
        <v>44733</v>
      </c>
      <c r="C723" s="145">
        <v>0.69178240740740737</v>
      </c>
      <c r="D723" s="146">
        <v>65.2</v>
      </c>
      <c r="E723" s="146">
        <v>0</v>
      </c>
      <c r="F723" s="146">
        <v>122</v>
      </c>
      <c r="G723" s="146">
        <v>20.3</v>
      </c>
      <c r="H723" s="146">
        <v>20.5</v>
      </c>
      <c r="I723" s="146">
        <v>21.1</v>
      </c>
      <c r="J723" s="146">
        <v>20</v>
      </c>
      <c r="K723" s="146">
        <v>1</v>
      </c>
      <c r="L723" s="146">
        <v>1.9219999999999999</v>
      </c>
      <c r="M723" s="146">
        <f t="shared" si="34"/>
        <v>20</v>
      </c>
      <c r="N723" s="146">
        <f t="shared" si="36"/>
        <v>4572</v>
      </c>
    </row>
    <row r="724" spans="1:14">
      <c r="A724" s="146">
        <f t="shared" si="35"/>
        <v>6.0250000000000892</v>
      </c>
      <c r="B724" s="144">
        <v>44733</v>
      </c>
      <c r="C724" s="145">
        <v>0.69212962962962965</v>
      </c>
      <c r="D724" s="146">
        <v>65.2</v>
      </c>
      <c r="E724" s="146">
        <v>0</v>
      </c>
      <c r="F724" s="146">
        <v>122.6</v>
      </c>
      <c r="G724" s="146">
        <v>20.3</v>
      </c>
      <c r="H724" s="146">
        <v>20.399999999999999</v>
      </c>
      <c r="I724" s="146">
        <v>21</v>
      </c>
      <c r="J724" s="146">
        <v>20</v>
      </c>
      <c r="K724" s="146">
        <v>1</v>
      </c>
      <c r="L724" s="146">
        <v>1.9219999999999999</v>
      </c>
      <c r="M724" s="146">
        <f t="shared" si="34"/>
        <v>20</v>
      </c>
      <c r="N724" s="146">
        <f t="shared" si="36"/>
        <v>4582</v>
      </c>
    </row>
    <row r="725" spans="1:14">
      <c r="A725" s="146">
        <f t="shared" si="35"/>
        <v>6.0333333333334229</v>
      </c>
      <c r="B725" s="144">
        <v>44733</v>
      </c>
      <c r="C725" s="145">
        <v>0.69247685185185182</v>
      </c>
      <c r="D725" s="146">
        <v>64.5</v>
      </c>
      <c r="E725" s="146">
        <v>0</v>
      </c>
      <c r="F725" s="146">
        <v>122.6</v>
      </c>
      <c r="G725" s="146">
        <v>20.2</v>
      </c>
      <c r="H725" s="146">
        <v>20.6</v>
      </c>
      <c r="I725" s="146">
        <v>21</v>
      </c>
      <c r="J725" s="146">
        <v>20</v>
      </c>
      <c r="K725" s="146">
        <v>1</v>
      </c>
      <c r="L725" s="146">
        <v>1.923</v>
      </c>
      <c r="M725" s="146">
        <f t="shared" si="34"/>
        <v>20</v>
      </c>
      <c r="N725" s="146">
        <f t="shared" si="36"/>
        <v>4592</v>
      </c>
    </row>
    <row r="726" spans="1:14">
      <c r="A726" s="146">
        <f t="shared" si="35"/>
        <v>6.0416666666667567</v>
      </c>
      <c r="B726" s="144">
        <v>44733</v>
      </c>
      <c r="C726" s="145">
        <v>0.69282407407407398</v>
      </c>
      <c r="D726" s="146">
        <v>64.5</v>
      </c>
      <c r="E726" s="146">
        <v>0</v>
      </c>
      <c r="F726" s="146">
        <v>123.2</v>
      </c>
      <c r="G726" s="146">
        <v>20.3</v>
      </c>
      <c r="H726" s="146">
        <v>20.399999999999999</v>
      </c>
      <c r="I726" s="146">
        <v>21</v>
      </c>
      <c r="J726" s="146">
        <v>20</v>
      </c>
      <c r="K726" s="146">
        <v>1</v>
      </c>
      <c r="L726" s="146">
        <v>1.9239999999999999</v>
      </c>
      <c r="M726" s="146">
        <f t="shared" si="34"/>
        <v>20</v>
      </c>
      <c r="N726" s="146">
        <f t="shared" si="36"/>
        <v>4602</v>
      </c>
    </row>
    <row r="727" spans="1:14">
      <c r="A727" s="146">
        <f t="shared" si="35"/>
        <v>6.0500000000000904</v>
      </c>
      <c r="B727" s="144">
        <v>44733</v>
      </c>
      <c r="C727" s="145">
        <v>0.69317129629629637</v>
      </c>
      <c r="D727" s="146">
        <v>63.9</v>
      </c>
      <c r="E727" s="146">
        <v>0</v>
      </c>
      <c r="F727" s="146">
        <v>123.2</v>
      </c>
      <c r="G727" s="146">
        <v>20.3</v>
      </c>
      <c r="H727" s="146">
        <v>20.399999999999999</v>
      </c>
      <c r="I727" s="146">
        <v>21</v>
      </c>
      <c r="J727" s="146">
        <v>20</v>
      </c>
      <c r="K727" s="146">
        <v>1</v>
      </c>
      <c r="L727" s="146">
        <v>1.925</v>
      </c>
      <c r="M727" s="146">
        <f t="shared" si="34"/>
        <v>20</v>
      </c>
      <c r="N727" s="146">
        <f t="shared" si="36"/>
        <v>4612</v>
      </c>
    </row>
    <row r="728" spans="1:14">
      <c r="A728" s="146">
        <f t="shared" si="35"/>
        <v>6.0583333333334242</v>
      </c>
      <c r="B728" s="144">
        <v>44733</v>
      </c>
      <c r="C728" s="145">
        <v>0.69351851851851853</v>
      </c>
      <c r="D728" s="146">
        <v>63.9</v>
      </c>
      <c r="E728" s="146">
        <v>0</v>
      </c>
      <c r="F728" s="146">
        <v>123.2</v>
      </c>
      <c r="G728" s="146">
        <v>20.3</v>
      </c>
      <c r="H728" s="146">
        <v>20.6</v>
      </c>
      <c r="I728" s="146">
        <v>21</v>
      </c>
      <c r="J728" s="146">
        <v>20</v>
      </c>
      <c r="K728" s="146">
        <v>1</v>
      </c>
      <c r="L728" s="146">
        <v>1.9259999999999999</v>
      </c>
      <c r="M728" s="146">
        <f t="shared" si="34"/>
        <v>20</v>
      </c>
      <c r="N728" s="146">
        <f t="shared" si="36"/>
        <v>4622</v>
      </c>
    </row>
    <row r="729" spans="1:14">
      <c r="A729" s="146">
        <f t="shared" si="35"/>
        <v>6.0666666666667579</v>
      </c>
      <c r="B729" s="144">
        <v>44733</v>
      </c>
      <c r="C729" s="145">
        <v>0.69386574074074081</v>
      </c>
      <c r="D729" s="146">
        <v>63.2</v>
      </c>
      <c r="E729" s="146">
        <v>0</v>
      </c>
      <c r="F729" s="146">
        <v>123.9</v>
      </c>
      <c r="G729" s="146">
        <v>20.2</v>
      </c>
      <c r="H729" s="146">
        <v>20.5</v>
      </c>
      <c r="I729" s="146">
        <v>21.1</v>
      </c>
      <c r="J729" s="146">
        <v>20</v>
      </c>
      <c r="K729" s="146">
        <v>1</v>
      </c>
      <c r="L729" s="146">
        <v>1.927</v>
      </c>
      <c r="M729" s="146">
        <f t="shared" si="34"/>
        <v>20</v>
      </c>
      <c r="N729" s="146">
        <f t="shared" si="36"/>
        <v>4632</v>
      </c>
    </row>
    <row r="730" spans="1:14">
      <c r="A730" s="146">
        <f t="shared" si="35"/>
        <v>6.0750000000000917</v>
      </c>
      <c r="B730" s="144">
        <v>44733</v>
      </c>
      <c r="C730" s="145">
        <v>0.69421296296296298</v>
      </c>
      <c r="D730" s="146">
        <v>63.2</v>
      </c>
      <c r="E730" s="146">
        <v>0</v>
      </c>
      <c r="F730" s="146">
        <v>123.9</v>
      </c>
      <c r="G730" s="146">
        <v>20.3</v>
      </c>
      <c r="H730" s="146">
        <v>20.3</v>
      </c>
      <c r="I730" s="146">
        <v>21.1</v>
      </c>
      <c r="J730" s="146">
        <v>20</v>
      </c>
      <c r="K730" s="146">
        <v>1</v>
      </c>
      <c r="L730" s="146">
        <v>1.927</v>
      </c>
      <c r="M730" s="146">
        <f t="shared" si="34"/>
        <v>20</v>
      </c>
      <c r="N730" s="146">
        <f t="shared" si="36"/>
        <v>4642</v>
      </c>
    </row>
    <row r="731" spans="1:14">
      <c r="A731" s="146">
        <f t="shared" si="35"/>
        <v>6.0833333333334254</v>
      </c>
      <c r="B731" s="144">
        <v>44733</v>
      </c>
      <c r="C731" s="145">
        <v>0.69456018518518514</v>
      </c>
      <c r="D731" s="146">
        <v>63.2</v>
      </c>
      <c r="E731" s="146">
        <v>0</v>
      </c>
      <c r="F731" s="146">
        <v>124.5</v>
      </c>
      <c r="G731" s="146">
        <v>20.3</v>
      </c>
      <c r="H731" s="146">
        <v>20.399999999999999</v>
      </c>
      <c r="I731" s="146">
        <v>21.1</v>
      </c>
      <c r="J731" s="146">
        <v>20</v>
      </c>
      <c r="K731" s="146">
        <v>1</v>
      </c>
      <c r="L731" s="146">
        <v>1.9279999999999999</v>
      </c>
      <c r="M731" s="146">
        <f t="shared" si="34"/>
        <v>20</v>
      </c>
      <c r="N731" s="146">
        <f t="shared" si="36"/>
        <v>4652</v>
      </c>
    </row>
    <row r="732" spans="1:14">
      <c r="A732" s="146">
        <f t="shared" si="35"/>
        <v>6.0916666666667592</v>
      </c>
      <c r="B732" s="144">
        <v>44733</v>
      </c>
      <c r="C732" s="145">
        <v>0.69490740740740742</v>
      </c>
      <c r="D732" s="146">
        <v>63.2</v>
      </c>
      <c r="E732" s="146">
        <v>0</v>
      </c>
      <c r="F732" s="146">
        <v>124.5</v>
      </c>
      <c r="G732" s="146">
        <v>20.3</v>
      </c>
      <c r="H732" s="146">
        <v>20.399999999999999</v>
      </c>
      <c r="I732" s="146">
        <v>21</v>
      </c>
      <c r="J732" s="146">
        <v>20</v>
      </c>
      <c r="K732" s="146">
        <v>1</v>
      </c>
      <c r="L732" s="146">
        <v>1.929</v>
      </c>
      <c r="M732" s="146">
        <f t="shared" si="34"/>
        <v>20</v>
      </c>
      <c r="N732" s="146">
        <f t="shared" si="36"/>
        <v>4662</v>
      </c>
    </row>
    <row r="733" spans="1:14">
      <c r="A733" s="146">
        <f t="shared" si="35"/>
        <v>6.1000000000000929</v>
      </c>
      <c r="B733" s="144">
        <v>44733</v>
      </c>
      <c r="C733" s="145">
        <v>0.69525462962962958</v>
      </c>
      <c r="D733" s="146">
        <v>62.5</v>
      </c>
      <c r="E733" s="146">
        <v>0</v>
      </c>
      <c r="F733" s="146">
        <v>124.5</v>
      </c>
      <c r="G733" s="146">
        <v>20.2</v>
      </c>
      <c r="H733" s="146">
        <v>20.3</v>
      </c>
      <c r="I733" s="146">
        <v>21</v>
      </c>
      <c r="J733" s="146">
        <v>20</v>
      </c>
      <c r="K733" s="146">
        <v>1</v>
      </c>
      <c r="L733" s="146">
        <v>1.93</v>
      </c>
      <c r="M733" s="146">
        <f t="shared" si="34"/>
        <v>20</v>
      </c>
      <c r="N733" s="146">
        <f t="shared" si="36"/>
        <v>4672</v>
      </c>
    </row>
    <row r="734" spans="1:14">
      <c r="A734" s="146">
        <f t="shared" si="35"/>
        <v>6.1083333333334267</v>
      </c>
      <c r="B734" s="144">
        <v>44733</v>
      </c>
      <c r="C734" s="145">
        <v>0.69560185185185175</v>
      </c>
      <c r="D734" s="146">
        <v>62.5</v>
      </c>
      <c r="E734" s="146">
        <v>0</v>
      </c>
      <c r="F734" s="146">
        <v>125.1</v>
      </c>
      <c r="G734" s="146">
        <v>20.2</v>
      </c>
      <c r="H734" s="146">
        <v>20.5</v>
      </c>
      <c r="I734" s="146">
        <v>21</v>
      </c>
      <c r="J734" s="146">
        <v>20</v>
      </c>
      <c r="K734" s="146">
        <v>1</v>
      </c>
      <c r="L734" s="146">
        <v>1.931</v>
      </c>
      <c r="M734" s="146">
        <f t="shared" si="34"/>
        <v>20</v>
      </c>
      <c r="N734" s="146">
        <f t="shared" si="36"/>
        <v>4682</v>
      </c>
    </row>
    <row r="735" spans="1:14">
      <c r="A735" s="146">
        <f t="shared" si="35"/>
        <v>6.1166666666667604</v>
      </c>
      <c r="B735" s="144">
        <v>44733</v>
      </c>
      <c r="C735" s="145">
        <v>0.69594907407407414</v>
      </c>
      <c r="D735" s="146">
        <v>62.5</v>
      </c>
      <c r="E735" s="146">
        <v>0</v>
      </c>
      <c r="F735" s="146">
        <v>125.1</v>
      </c>
      <c r="G735" s="146">
        <v>20.2</v>
      </c>
      <c r="H735" s="146">
        <v>20.3</v>
      </c>
      <c r="I735" s="146">
        <v>21.1</v>
      </c>
      <c r="J735" s="146">
        <v>20</v>
      </c>
      <c r="K735" s="146">
        <v>1</v>
      </c>
      <c r="L735" s="146">
        <v>1.9319999999999999</v>
      </c>
      <c r="M735" s="146">
        <f t="shared" si="34"/>
        <v>20</v>
      </c>
      <c r="N735" s="146">
        <f t="shared" si="36"/>
        <v>4692</v>
      </c>
    </row>
    <row r="736" spans="1:14">
      <c r="A736" s="146">
        <f t="shared" si="35"/>
        <v>6.1250000000000941</v>
      </c>
      <c r="B736" s="144">
        <v>44733</v>
      </c>
      <c r="C736" s="145">
        <v>0.69630787037037034</v>
      </c>
      <c r="D736" s="146">
        <v>61.8</v>
      </c>
      <c r="E736" s="146">
        <v>0</v>
      </c>
      <c r="F736" s="146">
        <v>125.1</v>
      </c>
      <c r="G736" s="146">
        <v>20.3</v>
      </c>
      <c r="H736" s="146">
        <v>20.399999999999999</v>
      </c>
      <c r="I736" s="146">
        <v>21.1</v>
      </c>
      <c r="J736" s="146">
        <v>20</v>
      </c>
      <c r="K736" s="146">
        <v>1</v>
      </c>
      <c r="L736" s="146">
        <v>1.9319999999999999</v>
      </c>
      <c r="M736" s="146">
        <f t="shared" si="34"/>
        <v>20</v>
      </c>
      <c r="N736" s="146">
        <f t="shared" si="36"/>
        <v>4702</v>
      </c>
    </row>
    <row r="737" spans="1:14">
      <c r="A737" s="146">
        <f t="shared" si="35"/>
        <v>6.1333333333334279</v>
      </c>
      <c r="B737" s="144">
        <v>44733</v>
      </c>
      <c r="C737" s="145">
        <v>0.69665509259259262</v>
      </c>
      <c r="D737" s="146">
        <v>61.8</v>
      </c>
      <c r="E737" s="146">
        <v>0</v>
      </c>
      <c r="F737" s="146">
        <v>125.8</v>
      </c>
      <c r="G737" s="146">
        <v>20.399999999999999</v>
      </c>
      <c r="H737" s="146">
        <v>20.5</v>
      </c>
      <c r="I737" s="146">
        <v>21</v>
      </c>
      <c r="J737" s="146">
        <v>20</v>
      </c>
      <c r="K737" s="146">
        <v>1</v>
      </c>
      <c r="L737" s="146">
        <v>1.9330000000000001</v>
      </c>
      <c r="M737" s="146">
        <f t="shared" si="34"/>
        <v>20</v>
      </c>
      <c r="N737" s="146">
        <f t="shared" si="36"/>
        <v>4712</v>
      </c>
    </row>
    <row r="738" spans="1:14">
      <c r="A738" s="146">
        <f t="shared" si="35"/>
        <v>6.1416666666667616</v>
      </c>
      <c r="B738" s="144">
        <v>44733</v>
      </c>
      <c r="C738" s="145">
        <v>0.69700231481481489</v>
      </c>
      <c r="D738" s="146">
        <v>61.2</v>
      </c>
      <c r="E738" s="146">
        <v>0</v>
      </c>
      <c r="F738" s="146">
        <v>125.8</v>
      </c>
      <c r="G738" s="146">
        <v>20.3</v>
      </c>
      <c r="H738" s="146">
        <v>20.399999999999999</v>
      </c>
      <c r="I738" s="146">
        <v>21.1</v>
      </c>
      <c r="J738" s="146">
        <v>20</v>
      </c>
      <c r="K738" s="146">
        <v>1</v>
      </c>
      <c r="L738" s="146">
        <v>1.9339999999999999</v>
      </c>
      <c r="M738" s="146">
        <f t="shared" si="34"/>
        <v>20</v>
      </c>
      <c r="N738" s="146">
        <f t="shared" si="36"/>
        <v>4722</v>
      </c>
    </row>
    <row r="739" spans="1:14">
      <c r="A739" s="146">
        <f t="shared" si="35"/>
        <v>6.1500000000000954</v>
      </c>
      <c r="B739" s="144">
        <v>44733</v>
      </c>
      <c r="C739" s="145">
        <v>0.69734953703703706</v>
      </c>
      <c r="D739" s="146">
        <v>61.2</v>
      </c>
      <c r="E739" s="146">
        <v>0</v>
      </c>
      <c r="F739" s="146">
        <v>126.4</v>
      </c>
      <c r="G739" s="146">
        <v>20.3</v>
      </c>
      <c r="H739" s="146">
        <v>20.5</v>
      </c>
      <c r="I739" s="146">
        <v>21</v>
      </c>
      <c r="J739" s="146">
        <v>20</v>
      </c>
      <c r="K739" s="146">
        <v>1</v>
      </c>
      <c r="L739" s="146">
        <v>1.9350000000000001</v>
      </c>
      <c r="M739" s="146">
        <f t="shared" si="34"/>
        <v>20</v>
      </c>
      <c r="N739" s="146">
        <f t="shared" si="36"/>
        <v>4732</v>
      </c>
    </row>
    <row r="740" spans="1:14">
      <c r="A740" s="146">
        <f t="shared" si="35"/>
        <v>6.1583333333334291</v>
      </c>
      <c r="B740" s="144">
        <v>44733</v>
      </c>
      <c r="C740" s="145">
        <v>0.69769675925925922</v>
      </c>
      <c r="D740" s="146">
        <v>61.2</v>
      </c>
      <c r="E740" s="146">
        <v>0</v>
      </c>
      <c r="F740" s="146">
        <v>126.4</v>
      </c>
      <c r="G740" s="146">
        <v>20.3</v>
      </c>
      <c r="H740" s="146">
        <v>20.399999999999999</v>
      </c>
      <c r="I740" s="146">
        <v>21</v>
      </c>
      <c r="J740" s="146">
        <v>20</v>
      </c>
      <c r="K740" s="146">
        <v>1</v>
      </c>
      <c r="L740" s="146">
        <v>1.9359999999999999</v>
      </c>
      <c r="M740" s="146">
        <f t="shared" si="34"/>
        <v>20</v>
      </c>
      <c r="N740" s="146">
        <f t="shared" si="36"/>
        <v>4742</v>
      </c>
    </row>
    <row r="741" spans="1:14">
      <c r="A741" s="146">
        <f t="shared" si="35"/>
        <v>6.1666666666667629</v>
      </c>
      <c r="B741" s="144">
        <v>44733</v>
      </c>
      <c r="C741" s="145">
        <v>0.6980439814814815</v>
      </c>
      <c r="D741" s="146">
        <v>61.2</v>
      </c>
      <c r="E741" s="146">
        <v>0</v>
      </c>
      <c r="F741" s="146">
        <v>126.4</v>
      </c>
      <c r="G741" s="146">
        <v>20.3</v>
      </c>
      <c r="H741" s="146">
        <v>20.3</v>
      </c>
      <c r="I741" s="146">
        <v>21.1</v>
      </c>
      <c r="J741" s="146">
        <v>20</v>
      </c>
      <c r="K741" s="146">
        <v>1</v>
      </c>
      <c r="L741" s="146">
        <v>1.9370000000000001</v>
      </c>
      <c r="M741" s="146">
        <f t="shared" si="34"/>
        <v>20</v>
      </c>
      <c r="N741" s="146">
        <f t="shared" si="36"/>
        <v>4752</v>
      </c>
    </row>
    <row r="742" spans="1:14">
      <c r="A742" s="146">
        <f t="shared" si="35"/>
        <v>6.1750000000000966</v>
      </c>
      <c r="B742" s="144">
        <v>44733</v>
      </c>
      <c r="C742" s="145">
        <v>0.69839120370370367</v>
      </c>
      <c r="D742" s="146">
        <v>60.5</v>
      </c>
      <c r="E742" s="146">
        <v>0</v>
      </c>
      <c r="F742" s="146">
        <v>127</v>
      </c>
      <c r="G742" s="146">
        <v>20.3</v>
      </c>
      <c r="H742" s="146">
        <v>20.5</v>
      </c>
      <c r="I742" s="146">
        <v>21</v>
      </c>
      <c r="J742" s="146">
        <v>20</v>
      </c>
      <c r="K742" s="146">
        <v>1</v>
      </c>
      <c r="L742" s="146">
        <v>1.9370000000000001</v>
      </c>
      <c r="M742" s="146">
        <f t="shared" si="34"/>
        <v>20</v>
      </c>
      <c r="N742" s="146">
        <f t="shared" si="36"/>
        <v>4762</v>
      </c>
    </row>
    <row r="743" spans="1:14">
      <c r="A743" s="146">
        <f t="shared" si="35"/>
        <v>6.1833333333334304</v>
      </c>
      <c r="B743" s="144">
        <v>44733</v>
      </c>
      <c r="C743" s="145">
        <v>0.69873842592592583</v>
      </c>
      <c r="D743" s="146">
        <v>60.5</v>
      </c>
      <c r="E743" s="146">
        <v>0</v>
      </c>
      <c r="F743" s="146">
        <v>127</v>
      </c>
      <c r="G743" s="146">
        <v>20.2</v>
      </c>
      <c r="H743" s="146">
        <v>20.399999999999999</v>
      </c>
      <c r="I743" s="146">
        <v>21.1</v>
      </c>
      <c r="J743" s="146">
        <v>20</v>
      </c>
      <c r="K743" s="146">
        <v>1</v>
      </c>
      <c r="L743" s="146">
        <v>1.9379999999999999</v>
      </c>
      <c r="M743" s="146">
        <f t="shared" si="34"/>
        <v>20</v>
      </c>
      <c r="N743" s="146">
        <f t="shared" si="36"/>
        <v>4772</v>
      </c>
    </row>
    <row r="744" spans="1:14">
      <c r="A744" s="146">
        <f t="shared" si="35"/>
        <v>6.1916666666667641</v>
      </c>
      <c r="B744" s="144">
        <v>44733</v>
      </c>
      <c r="C744" s="145">
        <v>0.69908564814814811</v>
      </c>
      <c r="D744" s="146">
        <v>59.8</v>
      </c>
      <c r="E744" s="146">
        <v>0</v>
      </c>
      <c r="F744" s="146">
        <v>127</v>
      </c>
      <c r="G744" s="146">
        <v>20.2</v>
      </c>
      <c r="H744" s="146">
        <v>20.399999999999999</v>
      </c>
      <c r="I744" s="146">
        <v>20.9</v>
      </c>
      <c r="J744" s="146">
        <v>20</v>
      </c>
      <c r="K744" s="146">
        <v>1</v>
      </c>
      <c r="L744" s="146">
        <v>1.9390000000000001</v>
      </c>
      <c r="M744" s="146">
        <f t="shared" si="34"/>
        <v>20</v>
      </c>
      <c r="N744" s="146">
        <f t="shared" si="36"/>
        <v>4782</v>
      </c>
    </row>
    <row r="745" spans="1:14">
      <c r="A745" s="146">
        <f t="shared" si="35"/>
        <v>6.2000000000000979</v>
      </c>
      <c r="B745" s="144">
        <v>44733</v>
      </c>
      <c r="C745" s="145">
        <v>0.69943287037037039</v>
      </c>
      <c r="D745" s="146">
        <v>59.8</v>
      </c>
      <c r="E745" s="146">
        <v>0</v>
      </c>
      <c r="F745" s="146">
        <v>127.7</v>
      </c>
      <c r="G745" s="146">
        <v>20.2</v>
      </c>
      <c r="H745" s="146">
        <v>20.5</v>
      </c>
      <c r="I745" s="146">
        <v>21</v>
      </c>
      <c r="J745" s="146">
        <v>20</v>
      </c>
      <c r="K745" s="146">
        <v>1</v>
      </c>
      <c r="L745" s="146">
        <v>1.94</v>
      </c>
      <c r="M745" s="146">
        <f t="shared" si="34"/>
        <v>20</v>
      </c>
      <c r="N745" s="146">
        <f t="shared" si="36"/>
        <v>4792</v>
      </c>
    </row>
    <row r="746" spans="1:14">
      <c r="A746" s="146">
        <f t="shared" si="35"/>
        <v>6.2083333333334316</v>
      </c>
      <c r="B746" s="144">
        <v>44733</v>
      </c>
      <c r="C746" s="145">
        <v>0.69978009259259266</v>
      </c>
      <c r="D746" s="146">
        <v>59.1</v>
      </c>
      <c r="E746" s="146">
        <v>0</v>
      </c>
      <c r="F746" s="146">
        <v>127.7</v>
      </c>
      <c r="G746" s="146">
        <v>20.3</v>
      </c>
      <c r="H746" s="146">
        <v>20.3</v>
      </c>
      <c r="I746" s="146">
        <v>21</v>
      </c>
      <c r="J746" s="146">
        <v>20</v>
      </c>
      <c r="K746" s="146">
        <v>1</v>
      </c>
      <c r="L746" s="146">
        <v>1.9410000000000001</v>
      </c>
      <c r="M746" s="146">
        <f t="shared" si="34"/>
        <v>20</v>
      </c>
      <c r="N746" s="146">
        <f t="shared" si="36"/>
        <v>4802</v>
      </c>
    </row>
    <row r="747" spans="1:14">
      <c r="A747" s="146">
        <f t="shared" si="35"/>
        <v>6.2166666666667654</v>
      </c>
      <c r="B747" s="144">
        <v>44733</v>
      </c>
      <c r="C747" s="145">
        <v>0.70012731481481483</v>
      </c>
      <c r="D747" s="146">
        <v>59.1</v>
      </c>
      <c r="E747" s="146">
        <v>0</v>
      </c>
      <c r="F747" s="146">
        <v>127.7</v>
      </c>
      <c r="G747" s="146">
        <v>20.3</v>
      </c>
      <c r="H747" s="146">
        <v>20.5</v>
      </c>
      <c r="I747" s="146">
        <v>21.1</v>
      </c>
      <c r="J747" s="146">
        <v>20</v>
      </c>
      <c r="K747" s="146">
        <v>1</v>
      </c>
      <c r="L747" s="146">
        <v>1.9419999999999999</v>
      </c>
      <c r="M747" s="146">
        <f t="shared" si="34"/>
        <v>20</v>
      </c>
      <c r="N747" s="146">
        <f t="shared" si="36"/>
        <v>4812</v>
      </c>
    </row>
    <row r="748" spans="1:14">
      <c r="A748" s="146">
        <f t="shared" si="35"/>
        <v>6.2250000000000991</v>
      </c>
      <c r="B748" s="144">
        <v>44733</v>
      </c>
      <c r="C748" s="145">
        <v>0.70047453703703699</v>
      </c>
      <c r="D748" s="146">
        <v>59.1</v>
      </c>
      <c r="E748" s="146">
        <v>0</v>
      </c>
      <c r="F748" s="146">
        <v>128.30000000000001</v>
      </c>
      <c r="G748" s="146">
        <v>20.3</v>
      </c>
      <c r="H748" s="146">
        <v>20.5</v>
      </c>
      <c r="I748" s="146">
        <v>21</v>
      </c>
      <c r="J748" s="146">
        <v>20</v>
      </c>
      <c r="K748" s="146">
        <v>1</v>
      </c>
      <c r="L748" s="146">
        <v>1.9419999999999999</v>
      </c>
      <c r="M748" s="146">
        <f t="shared" si="34"/>
        <v>20</v>
      </c>
      <c r="N748" s="146">
        <f t="shared" si="36"/>
        <v>4822</v>
      </c>
    </row>
    <row r="749" spans="1:14">
      <c r="A749" s="146">
        <f t="shared" si="35"/>
        <v>6.2333333333334329</v>
      </c>
      <c r="B749" s="144">
        <v>44733</v>
      </c>
      <c r="C749" s="145">
        <v>0.70082175925925927</v>
      </c>
      <c r="D749" s="146">
        <v>59.1</v>
      </c>
      <c r="E749" s="146">
        <v>0</v>
      </c>
      <c r="F749" s="146">
        <v>128.30000000000001</v>
      </c>
      <c r="G749" s="146">
        <v>20.3</v>
      </c>
      <c r="H749" s="146">
        <v>20.3</v>
      </c>
      <c r="I749" s="146">
        <v>21.1</v>
      </c>
      <c r="J749" s="146">
        <v>20</v>
      </c>
      <c r="K749" s="146">
        <v>1</v>
      </c>
      <c r="L749" s="146">
        <v>1.9430000000000001</v>
      </c>
      <c r="M749" s="146">
        <f t="shared" si="34"/>
        <v>20</v>
      </c>
      <c r="N749" s="146">
        <f t="shared" si="36"/>
        <v>4832</v>
      </c>
    </row>
    <row r="750" spans="1:14">
      <c r="A750" s="146">
        <f t="shared" si="35"/>
        <v>6.2416666666667666</v>
      </c>
      <c r="B750" s="144">
        <v>44733</v>
      </c>
      <c r="C750" s="145">
        <v>0.70116898148148143</v>
      </c>
      <c r="D750" s="146">
        <v>58.5</v>
      </c>
      <c r="E750" s="146">
        <v>0</v>
      </c>
      <c r="F750" s="146">
        <v>128.30000000000001</v>
      </c>
      <c r="G750" s="146">
        <v>20.2</v>
      </c>
      <c r="H750" s="146">
        <v>20.399999999999999</v>
      </c>
      <c r="I750" s="146">
        <v>20.9</v>
      </c>
      <c r="J750" s="146">
        <v>20</v>
      </c>
      <c r="K750" s="146">
        <v>1</v>
      </c>
      <c r="L750" s="146">
        <v>1.944</v>
      </c>
      <c r="M750" s="146">
        <f t="shared" si="34"/>
        <v>20</v>
      </c>
      <c r="N750" s="146">
        <f t="shared" si="36"/>
        <v>4842</v>
      </c>
    </row>
    <row r="751" spans="1:14">
      <c r="A751" s="146">
        <f t="shared" si="35"/>
        <v>6.2500000000001004</v>
      </c>
      <c r="B751" s="144">
        <v>44733</v>
      </c>
      <c r="C751" s="145">
        <v>0.7015162037037036</v>
      </c>
      <c r="D751" s="146">
        <v>58.5</v>
      </c>
      <c r="E751" s="146">
        <v>0</v>
      </c>
      <c r="F751" s="146">
        <v>128.9</v>
      </c>
      <c r="G751" s="146">
        <v>20.2</v>
      </c>
      <c r="H751" s="146">
        <v>20.399999999999999</v>
      </c>
      <c r="I751" s="146">
        <v>21</v>
      </c>
      <c r="J751" s="146">
        <v>20</v>
      </c>
      <c r="K751" s="146">
        <v>1</v>
      </c>
      <c r="L751" s="146">
        <v>1.9450000000000001</v>
      </c>
      <c r="M751" s="146">
        <f t="shared" si="34"/>
        <v>20</v>
      </c>
      <c r="N751" s="146">
        <f t="shared" si="36"/>
        <v>4852</v>
      </c>
    </row>
    <row r="752" spans="1:14">
      <c r="A752" s="146">
        <f t="shared" si="35"/>
        <v>6.2583333333334341</v>
      </c>
      <c r="B752" s="144">
        <v>44733</v>
      </c>
      <c r="C752" s="145">
        <v>0.70186342592592599</v>
      </c>
      <c r="D752" s="146">
        <v>58.5</v>
      </c>
      <c r="E752" s="146">
        <v>0</v>
      </c>
      <c r="F752" s="146">
        <v>128.9</v>
      </c>
      <c r="G752" s="146">
        <v>20.3</v>
      </c>
      <c r="H752" s="146">
        <v>20.399999999999999</v>
      </c>
      <c r="I752" s="146">
        <v>21.1</v>
      </c>
      <c r="J752" s="146">
        <v>20</v>
      </c>
      <c r="K752" s="146">
        <v>1</v>
      </c>
      <c r="L752" s="146">
        <v>1.946</v>
      </c>
      <c r="M752" s="146">
        <f t="shared" si="34"/>
        <v>20</v>
      </c>
      <c r="N752" s="146">
        <f t="shared" si="36"/>
        <v>4862</v>
      </c>
    </row>
    <row r="753" spans="1:14">
      <c r="A753" s="146">
        <f t="shared" si="35"/>
        <v>6.2666666666667679</v>
      </c>
      <c r="B753" s="144">
        <v>44733</v>
      </c>
      <c r="C753" s="145">
        <v>0.70222222222222219</v>
      </c>
      <c r="D753" s="146">
        <v>57.8</v>
      </c>
      <c r="E753" s="146">
        <v>0</v>
      </c>
      <c r="F753" s="146">
        <v>129.6</v>
      </c>
      <c r="G753" s="146">
        <v>20.2</v>
      </c>
      <c r="H753" s="146">
        <v>20.5</v>
      </c>
      <c r="I753" s="146">
        <v>21</v>
      </c>
      <c r="J753" s="146">
        <v>20</v>
      </c>
      <c r="K753" s="146">
        <v>1</v>
      </c>
      <c r="L753" s="146">
        <v>1.9470000000000001</v>
      </c>
      <c r="M753" s="146">
        <f t="shared" si="34"/>
        <v>20</v>
      </c>
      <c r="N753" s="146">
        <f t="shared" si="36"/>
        <v>4872</v>
      </c>
    </row>
    <row r="754" spans="1:14">
      <c r="A754" s="146">
        <f t="shared" si="35"/>
        <v>6.2750000000001016</v>
      </c>
      <c r="B754" s="144">
        <v>44733</v>
      </c>
      <c r="C754" s="145">
        <v>0.70256944444444447</v>
      </c>
      <c r="D754" s="146">
        <v>57.8</v>
      </c>
      <c r="E754" s="146">
        <v>0</v>
      </c>
      <c r="F754" s="146">
        <v>129.6</v>
      </c>
      <c r="G754" s="146">
        <v>20.3</v>
      </c>
      <c r="H754" s="146">
        <v>20.399999999999999</v>
      </c>
      <c r="I754" s="146">
        <v>21.1</v>
      </c>
      <c r="J754" s="146">
        <v>20</v>
      </c>
      <c r="K754" s="146">
        <v>1</v>
      </c>
      <c r="L754" s="146">
        <v>1.9470000000000001</v>
      </c>
      <c r="M754" s="146">
        <f t="shared" si="34"/>
        <v>20</v>
      </c>
      <c r="N754" s="146">
        <f t="shared" si="36"/>
        <v>4882</v>
      </c>
    </row>
    <row r="755" spans="1:14">
      <c r="A755" s="146">
        <f t="shared" si="35"/>
        <v>6.2833333333334354</v>
      </c>
      <c r="B755" s="144">
        <v>44733</v>
      </c>
      <c r="C755" s="145">
        <v>0.70291666666666675</v>
      </c>
      <c r="D755" s="146">
        <v>57.8</v>
      </c>
      <c r="E755" s="146">
        <v>0</v>
      </c>
      <c r="F755" s="146">
        <v>129.6</v>
      </c>
      <c r="G755" s="146">
        <v>20.3</v>
      </c>
      <c r="H755" s="146">
        <v>20.399999999999999</v>
      </c>
      <c r="I755" s="146">
        <v>21.1</v>
      </c>
      <c r="J755" s="146">
        <v>20</v>
      </c>
      <c r="K755" s="146">
        <v>1</v>
      </c>
      <c r="L755" s="146">
        <v>1.948</v>
      </c>
      <c r="M755" s="146">
        <f t="shared" si="34"/>
        <v>20</v>
      </c>
      <c r="N755" s="146">
        <f t="shared" si="36"/>
        <v>4892</v>
      </c>
    </row>
    <row r="756" spans="1:14">
      <c r="A756" s="146">
        <f t="shared" si="35"/>
        <v>6.2916666666667691</v>
      </c>
      <c r="B756" s="144">
        <v>44733</v>
      </c>
      <c r="C756" s="145">
        <v>0.70326388888888891</v>
      </c>
      <c r="D756" s="146">
        <v>57.1</v>
      </c>
      <c r="E756" s="146">
        <v>0</v>
      </c>
      <c r="F756" s="146">
        <v>130.19999999999999</v>
      </c>
      <c r="G756" s="146">
        <v>20.2</v>
      </c>
      <c r="H756" s="146">
        <v>20.5</v>
      </c>
      <c r="I756" s="146">
        <v>21.1</v>
      </c>
      <c r="J756" s="146">
        <v>20</v>
      </c>
      <c r="K756" s="146">
        <v>1</v>
      </c>
      <c r="L756" s="146">
        <v>1.9490000000000001</v>
      </c>
      <c r="M756" s="146">
        <f t="shared" si="34"/>
        <v>20</v>
      </c>
      <c r="N756" s="146">
        <f t="shared" si="36"/>
        <v>4902</v>
      </c>
    </row>
    <row r="757" spans="1:14">
      <c r="A757" s="146">
        <f t="shared" si="35"/>
        <v>6.3000000000001029</v>
      </c>
      <c r="B757" s="144">
        <v>44733</v>
      </c>
      <c r="C757" s="145">
        <v>0.70361111111111108</v>
      </c>
      <c r="D757" s="146">
        <v>57.1</v>
      </c>
      <c r="E757" s="146">
        <v>0</v>
      </c>
      <c r="F757" s="146">
        <v>130.19999999999999</v>
      </c>
      <c r="G757" s="146">
        <v>20.3</v>
      </c>
      <c r="H757" s="146">
        <v>20.399999999999999</v>
      </c>
      <c r="I757" s="146">
        <v>21</v>
      </c>
      <c r="J757" s="146">
        <v>20</v>
      </c>
      <c r="K757" s="146">
        <v>1</v>
      </c>
      <c r="L757" s="146">
        <v>1.95</v>
      </c>
      <c r="M757" s="146">
        <f t="shared" si="34"/>
        <v>20</v>
      </c>
      <c r="N757" s="146">
        <f t="shared" si="36"/>
        <v>4912</v>
      </c>
    </row>
    <row r="758" spans="1:14">
      <c r="A758" s="146">
        <f t="shared" si="35"/>
        <v>6.3083333333334366</v>
      </c>
      <c r="B758" s="144">
        <v>44733</v>
      </c>
      <c r="C758" s="145">
        <v>0.70395833333333335</v>
      </c>
      <c r="D758" s="146">
        <v>56.4</v>
      </c>
      <c r="E758" s="146">
        <v>0</v>
      </c>
      <c r="F758" s="146">
        <v>130.19999999999999</v>
      </c>
      <c r="G758" s="146">
        <v>20.2</v>
      </c>
      <c r="H758" s="146">
        <v>20.5</v>
      </c>
      <c r="I758" s="146">
        <v>21</v>
      </c>
      <c r="J758" s="146">
        <v>20</v>
      </c>
      <c r="K758" s="146">
        <v>1</v>
      </c>
      <c r="L758" s="146">
        <v>1.9510000000000001</v>
      </c>
      <c r="M758" s="146">
        <f t="shared" si="34"/>
        <v>20</v>
      </c>
      <c r="N758" s="146">
        <f t="shared" si="36"/>
        <v>4922</v>
      </c>
    </row>
    <row r="759" spans="1:14">
      <c r="A759" s="146">
        <f t="shared" si="35"/>
        <v>6.3166666666667703</v>
      </c>
      <c r="B759" s="144">
        <v>44733</v>
      </c>
      <c r="C759" s="145">
        <v>0.70430555555555552</v>
      </c>
      <c r="D759" s="146">
        <v>56.4</v>
      </c>
      <c r="E759" s="146">
        <v>0</v>
      </c>
      <c r="F759" s="146">
        <v>130.80000000000001</v>
      </c>
      <c r="G759" s="146">
        <v>20.3</v>
      </c>
      <c r="H759" s="146">
        <v>20.399999999999999</v>
      </c>
      <c r="I759" s="146">
        <v>21</v>
      </c>
      <c r="J759" s="146">
        <v>20</v>
      </c>
      <c r="K759" s="146">
        <v>1</v>
      </c>
      <c r="L759" s="146">
        <v>1.952</v>
      </c>
      <c r="M759" s="146">
        <f t="shared" si="34"/>
        <v>20</v>
      </c>
      <c r="N759" s="146">
        <f t="shared" si="36"/>
        <v>4932</v>
      </c>
    </row>
    <row r="760" spans="1:14">
      <c r="A760" s="146">
        <f t="shared" si="35"/>
        <v>6.3250000000001041</v>
      </c>
      <c r="B760" s="144">
        <v>44733</v>
      </c>
      <c r="C760" s="145">
        <v>0.70465277777777768</v>
      </c>
      <c r="D760" s="146">
        <v>56.4</v>
      </c>
      <c r="E760" s="146">
        <v>0</v>
      </c>
      <c r="F760" s="146">
        <v>130.80000000000001</v>
      </c>
      <c r="G760" s="146">
        <v>20.3</v>
      </c>
      <c r="H760" s="146">
        <v>20.399999999999999</v>
      </c>
      <c r="I760" s="146">
        <v>21.1</v>
      </c>
      <c r="J760" s="146">
        <v>20</v>
      </c>
      <c r="K760" s="146">
        <v>1</v>
      </c>
      <c r="L760" s="146">
        <v>1.952</v>
      </c>
      <c r="M760" s="146">
        <f t="shared" si="34"/>
        <v>20</v>
      </c>
      <c r="N760" s="146">
        <f t="shared" si="36"/>
        <v>4942</v>
      </c>
    </row>
    <row r="761" spans="1:14">
      <c r="A761" s="146">
        <f t="shared" si="35"/>
        <v>6.3333333333334378</v>
      </c>
      <c r="B761" s="144">
        <v>44733</v>
      </c>
      <c r="C761" s="145">
        <v>0.70500000000000007</v>
      </c>
      <c r="D761" s="146">
        <v>56.4</v>
      </c>
      <c r="E761" s="146">
        <v>0</v>
      </c>
      <c r="F761" s="146">
        <v>130.80000000000001</v>
      </c>
      <c r="G761" s="146">
        <v>20.2</v>
      </c>
      <c r="H761" s="146">
        <v>20.5</v>
      </c>
      <c r="I761" s="146">
        <v>21.1</v>
      </c>
      <c r="J761" s="146">
        <v>20</v>
      </c>
      <c r="K761" s="146">
        <v>1</v>
      </c>
      <c r="L761" s="146">
        <v>1.9530000000000001</v>
      </c>
      <c r="M761" s="146">
        <f t="shared" si="34"/>
        <v>20</v>
      </c>
      <c r="N761" s="146">
        <f t="shared" si="36"/>
        <v>4952</v>
      </c>
    </row>
    <row r="762" spans="1:14">
      <c r="A762" s="146">
        <f t="shared" si="35"/>
        <v>6.3416666666667716</v>
      </c>
      <c r="B762" s="144">
        <v>44733</v>
      </c>
      <c r="C762" s="145">
        <v>0.70534722222222224</v>
      </c>
      <c r="D762" s="146">
        <v>55.8</v>
      </c>
      <c r="E762" s="146">
        <v>0</v>
      </c>
      <c r="F762" s="146">
        <v>131.5</v>
      </c>
      <c r="G762" s="146">
        <v>20.399999999999999</v>
      </c>
      <c r="H762" s="146">
        <v>20.5</v>
      </c>
      <c r="I762" s="146">
        <v>21</v>
      </c>
      <c r="J762" s="146">
        <v>20</v>
      </c>
      <c r="K762" s="146">
        <v>1</v>
      </c>
      <c r="L762" s="146">
        <v>1.954</v>
      </c>
      <c r="M762" s="146">
        <f t="shared" si="34"/>
        <v>20</v>
      </c>
      <c r="N762" s="146">
        <f t="shared" si="36"/>
        <v>4962</v>
      </c>
    </row>
    <row r="763" spans="1:14">
      <c r="A763" s="146">
        <f t="shared" si="35"/>
        <v>6.3500000000001053</v>
      </c>
      <c r="B763" s="144">
        <v>44733</v>
      </c>
      <c r="C763" s="145">
        <v>0.70569444444444451</v>
      </c>
      <c r="D763" s="146">
        <v>55.8</v>
      </c>
      <c r="E763" s="146">
        <v>0</v>
      </c>
      <c r="F763" s="146">
        <v>131.5</v>
      </c>
      <c r="G763" s="146">
        <v>20.2</v>
      </c>
      <c r="H763" s="146">
        <v>20.5</v>
      </c>
      <c r="I763" s="146">
        <v>21</v>
      </c>
      <c r="J763" s="146">
        <v>20</v>
      </c>
      <c r="K763" s="146">
        <v>1</v>
      </c>
      <c r="L763" s="146">
        <v>1.9550000000000001</v>
      </c>
      <c r="M763" s="146">
        <f t="shared" si="34"/>
        <v>20</v>
      </c>
      <c r="N763" s="146">
        <f t="shared" si="36"/>
        <v>4972</v>
      </c>
    </row>
    <row r="764" spans="1:14">
      <c r="A764" s="146">
        <f t="shared" si="35"/>
        <v>6.3583333333334391</v>
      </c>
      <c r="B764" s="144">
        <v>44733</v>
      </c>
      <c r="C764" s="145">
        <v>0.70604166666666668</v>
      </c>
      <c r="D764" s="146">
        <v>55.8</v>
      </c>
      <c r="E764" s="146">
        <v>0</v>
      </c>
      <c r="F764" s="146">
        <v>131.5</v>
      </c>
      <c r="G764" s="146">
        <v>20.2</v>
      </c>
      <c r="H764" s="146">
        <v>20.5</v>
      </c>
      <c r="I764" s="146">
        <v>21</v>
      </c>
      <c r="J764" s="146">
        <v>20</v>
      </c>
      <c r="K764" s="146">
        <v>1</v>
      </c>
      <c r="L764" s="146">
        <v>1.956</v>
      </c>
      <c r="M764" s="146">
        <f t="shared" si="34"/>
        <v>20</v>
      </c>
      <c r="N764" s="146">
        <f t="shared" si="36"/>
        <v>4982</v>
      </c>
    </row>
    <row r="765" spans="1:14">
      <c r="A765" s="146">
        <f t="shared" si="35"/>
        <v>6.3666666666667728</v>
      </c>
      <c r="B765" s="144">
        <v>44733</v>
      </c>
      <c r="C765" s="145">
        <v>0.70638888888888884</v>
      </c>
      <c r="D765" s="146">
        <v>55.1</v>
      </c>
      <c r="E765" s="146">
        <v>0</v>
      </c>
      <c r="F765" s="146">
        <v>132.1</v>
      </c>
      <c r="G765" s="146">
        <v>20.3</v>
      </c>
      <c r="H765" s="146">
        <v>20.399999999999999</v>
      </c>
      <c r="I765" s="146">
        <v>21.1</v>
      </c>
      <c r="J765" s="146">
        <v>20</v>
      </c>
      <c r="K765" s="146">
        <v>1</v>
      </c>
      <c r="L765" s="146">
        <v>1.9570000000000001</v>
      </c>
      <c r="M765" s="146">
        <f t="shared" si="34"/>
        <v>20</v>
      </c>
      <c r="N765" s="146">
        <f t="shared" si="36"/>
        <v>4992</v>
      </c>
    </row>
    <row r="766" spans="1:14">
      <c r="A766" s="146">
        <f t="shared" si="35"/>
        <v>6.3750000000001066</v>
      </c>
      <c r="B766" s="144">
        <v>44733</v>
      </c>
      <c r="C766" s="145">
        <v>0.70673611111111112</v>
      </c>
      <c r="D766" s="146">
        <v>55.1</v>
      </c>
      <c r="E766" s="146">
        <v>0</v>
      </c>
      <c r="F766" s="146">
        <v>132.1</v>
      </c>
      <c r="G766" s="146">
        <v>20.2</v>
      </c>
      <c r="H766" s="146">
        <v>20.5</v>
      </c>
      <c r="I766" s="146">
        <v>21.1</v>
      </c>
      <c r="J766" s="146">
        <v>20</v>
      </c>
      <c r="K766" s="146">
        <v>1</v>
      </c>
      <c r="L766" s="146">
        <v>1.9570000000000001</v>
      </c>
      <c r="M766" s="146">
        <f t="shared" si="34"/>
        <v>20</v>
      </c>
      <c r="N766" s="146">
        <f t="shared" si="36"/>
        <v>5002</v>
      </c>
    </row>
    <row r="767" spans="1:14">
      <c r="A767" s="146">
        <f t="shared" si="35"/>
        <v>6.3833333333334403</v>
      </c>
      <c r="B767" s="144">
        <v>44733</v>
      </c>
      <c r="C767" s="145">
        <v>0.70708333333333329</v>
      </c>
      <c r="D767" s="146">
        <v>55.1</v>
      </c>
      <c r="E767" s="146">
        <v>0</v>
      </c>
      <c r="F767" s="146">
        <v>132.1</v>
      </c>
      <c r="G767" s="146">
        <v>20.3</v>
      </c>
      <c r="H767" s="146">
        <v>20.399999999999999</v>
      </c>
      <c r="I767" s="146">
        <v>21</v>
      </c>
      <c r="J767" s="146">
        <v>20</v>
      </c>
      <c r="K767" s="146">
        <v>1</v>
      </c>
      <c r="L767" s="146">
        <v>1.958</v>
      </c>
      <c r="M767" s="146">
        <f t="shared" si="34"/>
        <v>20</v>
      </c>
      <c r="N767" s="146">
        <f t="shared" si="36"/>
        <v>5012</v>
      </c>
    </row>
    <row r="768" spans="1:14">
      <c r="A768" s="146">
        <f t="shared" si="35"/>
        <v>6.3916666666667741</v>
      </c>
      <c r="B768" s="144">
        <v>44733</v>
      </c>
      <c r="C768" s="145">
        <v>0.70743055555555545</v>
      </c>
      <c r="D768" s="146">
        <v>54.4</v>
      </c>
      <c r="E768" s="146">
        <v>0</v>
      </c>
      <c r="F768" s="146">
        <v>132.80000000000001</v>
      </c>
      <c r="G768" s="146">
        <v>20.3</v>
      </c>
      <c r="H768" s="146">
        <v>20.399999999999999</v>
      </c>
      <c r="I768" s="146">
        <v>21</v>
      </c>
      <c r="J768" s="146">
        <v>20</v>
      </c>
      <c r="K768" s="146">
        <v>1</v>
      </c>
      <c r="L768" s="146">
        <v>1.9590000000000001</v>
      </c>
      <c r="M768" s="146">
        <f t="shared" si="34"/>
        <v>20</v>
      </c>
      <c r="N768" s="146">
        <f t="shared" si="36"/>
        <v>5022</v>
      </c>
    </row>
    <row r="769" spans="1:14">
      <c r="A769" s="146">
        <f t="shared" si="35"/>
        <v>6.4000000000001078</v>
      </c>
      <c r="B769" s="144">
        <v>44733</v>
      </c>
      <c r="C769" s="145">
        <v>0.70777777777777784</v>
      </c>
      <c r="D769" s="146">
        <v>54.4</v>
      </c>
      <c r="E769" s="146">
        <v>0</v>
      </c>
      <c r="F769" s="146">
        <v>132.80000000000001</v>
      </c>
      <c r="G769" s="146">
        <v>20.2</v>
      </c>
      <c r="H769" s="146">
        <v>20.6</v>
      </c>
      <c r="I769" s="146">
        <v>21.1</v>
      </c>
      <c r="J769" s="146">
        <v>20</v>
      </c>
      <c r="K769" s="146">
        <v>1</v>
      </c>
      <c r="L769" s="146">
        <v>1.96</v>
      </c>
      <c r="M769" s="146">
        <f t="shared" si="34"/>
        <v>20</v>
      </c>
      <c r="N769" s="146">
        <f t="shared" si="36"/>
        <v>5032</v>
      </c>
    </row>
    <row r="770" spans="1:14">
      <c r="A770" s="146">
        <f t="shared" si="35"/>
        <v>6.4083333333334416</v>
      </c>
      <c r="B770" s="144">
        <v>44733</v>
      </c>
      <c r="C770" s="145">
        <v>0.708125</v>
      </c>
      <c r="D770" s="146">
        <v>54.4</v>
      </c>
      <c r="E770" s="146">
        <v>0</v>
      </c>
      <c r="F770" s="146">
        <v>132.80000000000001</v>
      </c>
      <c r="G770" s="146">
        <v>20.2</v>
      </c>
      <c r="H770" s="146">
        <v>20.5</v>
      </c>
      <c r="I770" s="146">
        <v>21</v>
      </c>
      <c r="J770" s="146">
        <v>20</v>
      </c>
      <c r="K770" s="146">
        <v>1</v>
      </c>
      <c r="L770" s="146">
        <v>1.9610000000000001</v>
      </c>
      <c r="M770" s="146">
        <f t="shared" si="34"/>
        <v>20</v>
      </c>
      <c r="N770" s="146">
        <f t="shared" si="36"/>
        <v>5042</v>
      </c>
    </row>
    <row r="771" spans="1:14">
      <c r="A771" s="146">
        <f t="shared" si="35"/>
        <v>6.4166666666667753</v>
      </c>
      <c r="B771" s="144">
        <v>44733</v>
      </c>
      <c r="C771" s="145">
        <v>0.70847222222222228</v>
      </c>
      <c r="D771" s="146">
        <v>53.7</v>
      </c>
      <c r="E771" s="146">
        <v>0</v>
      </c>
      <c r="F771" s="146">
        <v>133.4</v>
      </c>
      <c r="G771" s="146">
        <v>20.2</v>
      </c>
      <c r="H771" s="146">
        <v>20.399999999999999</v>
      </c>
      <c r="I771" s="146">
        <v>20.9</v>
      </c>
      <c r="J771" s="146">
        <v>20</v>
      </c>
      <c r="K771" s="146">
        <v>1</v>
      </c>
      <c r="L771" s="146">
        <v>1.962</v>
      </c>
      <c r="M771" s="146">
        <f t="shared" ref="M771:M834" si="37">J771*K771</f>
        <v>20</v>
      </c>
      <c r="N771" s="146">
        <f t="shared" si="36"/>
        <v>5052</v>
      </c>
    </row>
    <row r="772" spans="1:14">
      <c r="A772" s="146">
        <f t="shared" ref="A772:A797" si="38">A771+30/3600</f>
        <v>6.4250000000001091</v>
      </c>
      <c r="B772" s="144">
        <v>44733</v>
      </c>
      <c r="C772" s="145">
        <v>0.70881944444444445</v>
      </c>
      <c r="D772" s="146">
        <v>53.7</v>
      </c>
      <c r="E772" s="146">
        <v>0</v>
      </c>
      <c r="F772" s="146">
        <v>133.4</v>
      </c>
      <c r="G772" s="146">
        <v>20.2</v>
      </c>
      <c r="H772" s="146">
        <v>20.399999999999999</v>
      </c>
      <c r="I772" s="146">
        <v>20.9</v>
      </c>
      <c r="J772" s="146">
        <v>20</v>
      </c>
      <c r="K772" s="146">
        <v>1</v>
      </c>
      <c r="L772" s="146">
        <v>1.962</v>
      </c>
      <c r="M772" s="146">
        <f t="shared" si="37"/>
        <v>20</v>
      </c>
      <c r="N772" s="146">
        <f t="shared" ref="N772:N835" si="39">K772*10+N771</f>
        <v>5062</v>
      </c>
    </row>
    <row r="773" spans="1:14">
      <c r="A773" s="146">
        <f t="shared" si="38"/>
        <v>6.4333333333334428</v>
      </c>
      <c r="B773" s="144">
        <v>44733</v>
      </c>
      <c r="C773" s="145">
        <v>0.70916666666666661</v>
      </c>
      <c r="D773" s="146">
        <v>53.1</v>
      </c>
      <c r="E773" s="146">
        <v>0</v>
      </c>
      <c r="F773" s="146">
        <v>133.4</v>
      </c>
      <c r="G773" s="146">
        <v>20.3</v>
      </c>
      <c r="H773" s="146">
        <v>20.5</v>
      </c>
      <c r="I773" s="146">
        <v>21</v>
      </c>
      <c r="J773" s="146">
        <v>20</v>
      </c>
      <c r="K773" s="146">
        <v>1</v>
      </c>
      <c r="L773" s="146">
        <v>1.9630000000000001</v>
      </c>
      <c r="M773" s="146">
        <f t="shared" si="37"/>
        <v>20</v>
      </c>
      <c r="N773" s="146">
        <f t="shared" si="39"/>
        <v>5072</v>
      </c>
    </row>
    <row r="774" spans="1:14">
      <c r="A774" s="146">
        <f t="shared" si="38"/>
        <v>6.4416666666667766</v>
      </c>
      <c r="B774" s="144">
        <v>44733</v>
      </c>
      <c r="C774" s="145">
        <v>0.70951388888888889</v>
      </c>
      <c r="D774" s="146">
        <v>53.7</v>
      </c>
      <c r="E774" s="146">
        <v>0</v>
      </c>
      <c r="F774" s="146">
        <v>134</v>
      </c>
      <c r="G774" s="146">
        <v>20.3</v>
      </c>
      <c r="H774" s="146">
        <v>20.5</v>
      </c>
      <c r="I774" s="146">
        <v>21.1</v>
      </c>
      <c r="J774" s="146">
        <v>20</v>
      </c>
      <c r="K774" s="146">
        <v>1</v>
      </c>
      <c r="L774" s="146">
        <v>1.964</v>
      </c>
      <c r="M774" s="146">
        <f t="shared" si="37"/>
        <v>20</v>
      </c>
      <c r="N774" s="146">
        <f t="shared" si="39"/>
        <v>5082</v>
      </c>
    </row>
    <row r="775" spans="1:14">
      <c r="A775" s="146">
        <f t="shared" si="38"/>
        <v>6.4500000000001103</v>
      </c>
      <c r="B775" s="144">
        <v>44733</v>
      </c>
      <c r="C775" s="145">
        <v>0.70986111111111105</v>
      </c>
      <c r="D775" s="146">
        <v>53.1</v>
      </c>
      <c r="E775" s="146">
        <v>0</v>
      </c>
      <c r="F775" s="146">
        <v>134</v>
      </c>
      <c r="G775" s="146">
        <v>20.3</v>
      </c>
      <c r="H775" s="146">
        <v>20.399999999999999</v>
      </c>
      <c r="I775" s="146">
        <v>21</v>
      </c>
      <c r="J775" s="146">
        <v>20</v>
      </c>
      <c r="K775" s="146">
        <v>1</v>
      </c>
      <c r="L775" s="146">
        <v>1.9650000000000001</v>
      </c>
      <c r="M775" s="146">
        <f t="shared" si="37"/>
        <v>20</v>
      </c>
      <c r="N775" s="146">
        <f t="shared" si="39"/>
        <v>5092</v>
      </c>
    </row>
    <row r="776" spans="1:14">
      <c r="A776" s="146">
        <f t="shared" si="38"/>
        <v>6.4583333333334441</v>
      </c>
      <c r="B776" s="144">
        <v>44733</v>
      </c>
      <c r="C776" s="145">
        <v>0.71021990740740737</v>
      </c>
      <c r="D776" s="146">
        <v>53.1</v>
      </c>
      <c r="E776" s="146">
        <v>0</v>
      </c>
      <c r="F776" s="146">
        <v>134</v>
      </c>
      <c r="G776" s="146">
        <v>20.3</v>
      </c>
      <c r="H776" s="146">
        <v>20.5</v>
      </c>
      <c r="I776" s="146">
        <v>20.9</v>
      </c>
      <c r="J776" s="146">
        <v>20</v>
      </c>
      <c r="K776" s="146">
        <v>1</v>
      </c>
      <c r="L776" s="146">
        <v>1.966</v>
      </c>
      <c r="M776" s="146">
        <f t="shared" si="37"/>
        <v>20</v>
      </c>
      <c r="N776" s="146">
        <f t="shared" si="39"/>
        <v>5102</v>
      </c>
    </row>
    <row r="777" spans="1:14">
      <c r="A777" s="146">
        <f t="shared" si="38"/>
        <v>6.4666666666667778</v>
      </c>
      <c r="B777" s="144">
        <v>44733</v>
      </c>
      <c r="C777" s="145">
        <v>0.71056712962962953</v>
      </c>
      <c r="D777" s="146">
        <v>52.4</v>
      </c>
      <c r="E777" s="146">
        <v>0</v>
      </c>
      <c r="F777" s="146">
        <v>134.69999999999999</v>
      </c>
      <c r="G777" s="146">
        <v>20.3</v>
      </c>
      <c r="H777" s="146">
        <v>20.399999999999999</v>
      </c>
      <c r="I777" s="146">
        <v>21</v>
      </c>
      <c r="J777" s="146">
        <v>20</v>
      </c>
      <c r="K777" s="146">
        <v>1</v>
      </c>
      <c r="L777" s="146">
        <v>1.9670000000000001</v>
      </c>
      <c r="M777" s="146">
        <f t="shared" si="37"/>
        <v>20</v>
      </c>
      <c r="N777" s="146">
        <f t="shared" si="39"/>
        <v>5112</v>
      </c>
    </row>
    <row r="778" spans="1:14">
      <c r="A778" s="146">
        <f t="shared" si="38"/>
        <v>6.4750000000001116</v>
      </c>
      <c r="B778" s="144">
        <v>44733</v>
      </c>
      <c r="C778" s="145">
        <v>0.71091435185185192</v>
      </c>
      <c r="D778" s="146">
        <v>52.4</v>
      </c>
      <c r="E778" s="146">
        <v>0</v>
      </c>
      <c r="F778" s="146">
        <v>134.69999999999999</v>
      </c>
      <c r="G778" s="146">
        <v>20.3</v>
      </c>
      <c r="H778" s="146">
        <v>20.399999999999999</v>
      </c>
      <c r="I778" s="146">
        <v>21.1</v>
      </c>
      <c r="J778" s="146">
        <v>20</v>
      </c>
      <c r="K778" s="146">
        <v>1</v>
      </c>
      <c r="L778" s="146">
        <v>1.9670000000000001</v>
      </c>
      <c r="M778" s="146">
        <f t="shared" si="37"/>
        <v>20</v>
      </c>
      <c r="N778" s="146">
        <f t="shared" si="39"/>
        <v>5122</v>
      </c>
    </row>
    <row r="779" spans="1:14">
      <c r="A779" s="146">
        <f t="shared" si="38"/>
        <v>6.4833333333334453</v>
      </c>
      <c r="B779" s="144">
        <v>44733</v>
      </c>
      <c r="C779" s="145">
        <v>0.71126157407407409</v>
      </c>
      <c r="D779" s="146">
        <v>52.4</v>
      </c>
      <c r="E779" s="146">
        <v>0</v>
      </c>
      <c r="F779" s="146">
        <v>134.69999999999999</v>
      </c>
      <c r="G779" s="146">
        <v>20.3</v>
      </c>
      <c r="H779" s="146">
        <v>20.5</v>
      </c>
      <c r="I779" s="146">
        <v>20.9</v>
      </c>
      <c r="J779" s="146">
        <v>20</v>
      </c>
      <c r="K779" s="146">
        <v>1</v>
      </c>
      <c r="L779" s="146">
        <v>1.968</v>
      </c>
      <c r="M779" s="146">
        <f t="shared" si="37"/>
        <v>20</v>
      </c>
      <c r="N779" s="146">
        <f t="shared" si="39"/>
        <v>5132</v>
      </c>
    </row>
    <row r="780" spans="1:14">
      <c r="A780" s="146">
        <f t="shared" si="38"/>
        <v>6.4916666666667791</v>
      </c>
      <c r="B780" s="144">
        <v>44733</v>
      </c>
      <c r="C780" s="145">
        <v>0.71160879629629636</v>
      </c>
      <c r="D780" s="146">
        <v>51.7</v>
      </c>
      <c r="E780" s="146">
        <v>0</v>
      </c>
      <c r="F780" s="146">
        <v>135.30000000000001</v>
      </c>
      <c r="G780" s="146">
        <v>20.3</v>
      </c>
      <c r="H780" s="146">
        <v>20.399999999999999</v>
      </c>
      <c r="I780" s="146">
        <v>21.1</v>
      </c>
      <c r="J780" s="146">
        <v>20</v>
      </c>
      <c r="K780" s="146">
        <v>1</v>
      </c>
      <c r="L780" s="146">
        <v>1.9690000000000001</v>
      </c>
      <c r="M780" s="146">
        <f t="shared" si="37"/>
        <v>20</v>
      </c>
      <c r="N780" s="146">
        <f t="shared" si="39"/>
        <v>5142</v>
      </c>
    </row>
    <row r="781" spans="1:14">
      <c r="A781" s="146">
        <f t="shared" si="38"/>
        <v>6.5000000000001128</v>
      </c>
      <c r="B781" s="144">
        <v>44733</v>
      </c>
      <c r="C781" s="145">
        <v>0.71195601851851853</v>
      </c>
      <c r="D781" s="146">
        <v>51.7</v>
      </c>
      <c r="E781" s="146">
        <v>0</v>
      </c>
      <c r="F781" s="146">
        <v>135.30000000000001</v>
      </c>
      <c r="G781" s="146">
        <v>20.3</v>
      </c>
      <c r="H781" s="146">
        <v>20.5</v>
      </c>
      <c r="I781" s="146">
        <v>21.1</v>
      </c>
      <c r="J781" s="146">
        <v>20</v>
      </c>
      <c r="K781" s="146">
        <v>1</v>
      </c>
      <c r="L781" s="146">
        <v>1.97</v>
      </c>
      <c r="M781" s="146">
        <f t="shared" si="37"/>
        <v>20</v>
      </c>
      <c r="N781" s="146">
        <f t="shared" si="39"/>
        <v>5152</v>
      </c>
    </row>
    <row r="782" spans="1:14">
      <c r="A782" s="146">
        <f t="shared" si="38"/>
        <v>6.5083333333334465</v>
      </c>
      <c r="B782" s="144">
        <v>44733</v>
      </c>
      <c r="C782" s="145">
        <v>0.7123032407407407</v>
      </c>
      <c r="D782" s="146">
        <v>51.7</v>
      </c>
      <c r="E782" s="146">
        <v>0</v>
      </c>
      <c r="F782" s="146">
        <v>135.30000000000001</v>
      </c>
      <c r="G782" s="146">
        <v>20.3</v>
      </c>
      <c r="H782" s="146">
        <v>20.399999999999999</v>
      </c>
      <c r="I782" s="146">
        <v>21</v>
      </c>
      <c r="J782" s="146">
        <v>20</v>
      </c>
      <c r="K782" s="146">
        <v>1</v>
      </c>
      <c r="L782" s="146">
        <v>1.9710000000000001</v>
      </c>
      <c r="M782" s="146">
        <f t="shared" si="37"/>
        <v>20</v>
      </c>
      <c r="N782" s="146">
        <f t="shared" si="39"/>
        <v>5162</v>
      </c>
    </row>
    <row r="783" spans="1:14">
      <c r="A783" s="146">
        <f t="shared" si="38"/>
        <v>6.5166666666667803</v>
      </c>
      <c r="B783" s="144">
        <v>44733</v>
      </c>
      <c r="C783" s="145">
        <v>0.71265046296296297</v>
      </c>
      <c r="D783" s="146">
        <v>51</v>
      </c>
      <c r="E783" s="146">
        <v>0</v>
      </c>
      <c r="F783" s="146">
        <v>135.9</v>
      </c>
      <c r="G783" s="146">
        <v>20.2</v>
      </c>
      <c r="H783" s="146">
        <v>20.5</v>
      </c>
      <c r="I783" s="146">
        <v>21.1</v>
      </c>
      <c r="J783" s="146">
        <v>20</v>
      </c>
      <c r="K783" s="146">
        <v>1</v>
      </c>
      <c r="L783" s="146">
        <v>1.972</v>
      </c>
      <c r="M783" s="146">
        <f t="shared" si="37"/>
        <v>20</v>
      </c>
      <c r="N783" s="146">
        <f t="shared" si="39"/>
        <v>5172</v>
      </c>
    </row>
    <row r="784" spans="1:14">
      <c r="A784" s="146">
        <f t="shared" si="38"/>
        <v>6.525000000000114</v>
      </c>
      <c r="B784" s="144">
        <v>44733</v>
      </c>
      <c r="C784" s="145">
        <v>0.71299768518518514</v>
      </c>
      <c r="D784" s="146">
        <v>51</v>
      </c>
      <c r="E784" s="146">
        <v>0</v>
      </c>
      <c r="F784" s="146">
        <v>135.9</v>
      </c>
      <c r="G784" s="146">
        <v>20.2</v>
      </c>
      <c r="H784" s="146">
        <v>20.399999999999999</v>
      </c>
      <c r="I784" s="146">
        <v>21</v>
      </c>
      <c r="J784" s="146">
        <v>20</v>
      </c>
      <c r="K784" s="146">
        <v>1</v>
      </c>
      <c r="L784" s="146">
        <v>1.972</v>
      </c>
      <c r="M784" s="146">
        <f t="shared" si="37"/>
        <v>20</v>
      </c>
      <c r="N784" s="146">
        <f t="shared" si="39"/>
        <v>5182</v>
      </c>
    </row>
    <row r="785" spans="1:14">
      <c r="A785" s="146">
        <f t="shared" si="38"/>
        <v>6.5333333333334478</v>
      </c>
      <c r="B785" s="144">
        <v>44733</v>
      </c>
      <c r="C785" s="145">
        <v>0.7133449074074073</v>
      </c>
      <c r="D785" s="146">
        <v>51</v>
      </c>
      <c r="E785" s="146">
        <v>0</v>
      </c>
      <c r="F785" s="146">
        <v>136.6</v>
      </c>
      <c r="G785" s="146">
        <v>20.2</v>
      </c>
      <c r="H785" s="146">
        <v>20.3</v>
      </c>
      <c r="I785" s="146">
        <v>21</v>
      </c>
      <c r="J785" s="146">
        <v>20</v>
      </c>
      <c r="K785" s="146">
        <v>1</v>
      </c>
      <c r="L785" s="146">
        <v>1.9730000000000001</v>
      </c>
      <c r="M785" s="146">
        <f t="shared" si="37"/>
        <v>20</v>
      </c>
      <c r="N785" s="146">
        <f t="shared" si="39"/>
        <v>5192</v>
      </c>
    </row>
    <row r="786" spans="1:14">
      <c r="A786" s="146">
        <f t="shared" si="38"/>
        <v>6.5416666666667815</v>
      </c>
      <c r="B786" s="144">
        <v>44733</v>
      </c>
      <c r="C786" s="145">
        <v>0.71369212962962969</v>
      </c>
      <c r="D786" s="146">
        <v>51</v>
      </c>
      <c r="E786" s="146">
        <v>0</v>
      </c>
      <c r="F786" s="146">
        <v>136.6</v>
      </c>
      <c r="G786" s="146">
        <v>20.3</v>
      </c>
      <c r="H786" s="146">
        <v>20.3</v>
      </c>
      <c r="I786" s="146">
        <v>21</v>
      </c>
      <c r="J786" s="146">
        <v>20</v>
      </c>
      <c r="K786" s="146">
        <v>1</v>
      </c>
      <c r="L786" s="146">
        <v>1.974</v>
      </c>
      <c r="M786" s="146">
        <f t="shared" si="37"/>
        <v>20</v>
      </c>
      <c r="N786" s="146">
        <f t="shared" si="39"/>
        <v>5202</v>
      </c>
    </row>
    <row r="787" spans="1:14">
      <c r="A787" s="146">
        <f t="shared" si="38"/>
        <v>6.5500000000001153</v>
      </c>
      <c r="B787" s="144">
        <v>44733</v>
      </c>
      <c r="C787" s="145">
        <v>0.71403935185185186</v>
      </c>
      <c r="D787" s="146">
        <v>50.4</v>
      </c>
      <c r="E787" s="146">
        <v>0</v>
      </c>
      <c r="F787" s="146">
        <v>136.6</v>
      </c>
      <c r="G787" s="146">
        <v>20.3</v>
      </c>
      <c r="H787" s="146">
        <v>20.399999999999999</v>
      </c>
      <c r="I787" s="146">
        <v>21.1</v>
      </c>
      <c r="J787" s="146">
        <v>20</v>
      </c>
      <c r="K787" s="146">
        <v>1</v>
      </c>
      <c r="L787" s="146">
        <v>1.9750000000000001</v>
      </c>
      <c r="M787" s="146">
        <f t="shared" si="37"/>
        <v>20</v>
      </c>
      <c r="N787" s="146">
        <f t="shared" si="39"/>
        <v>5212</v>
      </c>
    </row>
    <row r="788" spans="1:14">
      <c r="A788" s="146">
        <f t="shared" si="38"/>
        <v>6.558333333333449</v>
      </c>
      <c r="B788" s="144">
        <v>44733</v>
      </c>
      <c r="C788" s="145">
        <v>0.71438657407407413</v>
      </c>
      <c r="D788" s="146">
        <v>50.4</v>
      </c>
      <c r="E788" s="146">
        <v>0</v>
      </c>
      <c r="F788" s="146">
        <v>136.6</v>
      </c>
      <c r="G788" s="146">
        <v>20.2</v>
      </c>
      <c r="H788" s="146">
        <v>20.399999999999999</v>
      </c>
      <c r="I788" s="146">
        <v>21</v>
      </c>
      <c r="J788" s="146">
        <v>20</v>
      </c>
      <c r="K788" s="146">
        <v>1</v>
      </c>
      <c r="L788" s="146">
        <v>1.976</v>
      </c>
      <c r="M788" s="146">
        <f t="shared" si="37"/>
        <v>20</v>
      </c>
      <c r="N788" s="146">
        <f t="shared" si="39"/>
        <v>5222</v>
      </c>
    </row>
    <row r="789" spans="1:14">
      <c r="A789" s="146">
        <f t="shared" si="38"/>
        <v>6.5666666666667828</v>
      </c>
      <c r="B789" s="144">
        <v>44733</v>
      </c>
      <c r="C789" s="145">
        <v>0.7147337962962963</v>
      </c>
      <c r="D789" s="146">
        <v>50.4</v>
      </c>
      <c r="E789" s="146">
        <v>0</v>
      </c>
      <c r="F789" s="146">
        <v>137.19999999999999</v>
      </c>
      <c r="G789" s="146">
        <v>20.2</v>
      </c>
      <c r="H789" s="146">
        <v>20.3</v>
      </c>
      <c r="I789" s="146">
        <v>21.1</v>
      </c>
      <c r="J789" s="146">
        <v>20</v>
      </c>
      <c r="K789" s="146">
        <v>1</v>
      </c>
      <c r="L789" s="146">
        <v>1.9770000000000001</v>
      </c>
      <c r="M789" s="146">
        <f t="shared" si="37"/>
        <v>20</v>
      </c>
      <c r="N789" s="146">
        <f t="shared" si="39"/>
        <v>5232</v>
      </c>
    </row>
    <row r="790" spans="1:14">
      <c r="A790" s="146">
        <f t="shared" si="38"/>
        <v>6.5750000000001165</v>
      </c>
      <c r="B790" s="144">
        <v>44733</v>
      </c>
      <c r="C790" s="145">
        <v>0.71508101851851846</v>
      </c>
      <c r="D790" s="146">
        <v>49.7</v>
      </c>
      <c r="E790" s="146">
        <v>0</v>
      </c>
      <c r="F790" s="146">
        <v>137.19999999999999</v>
      </c>
      <c r="G790" s="146">
        <v>20.2</v>
      </c>
      <c r="H790" s="146">
        <v>20.399999999999999</v>
      </c>
      <c r="I790" s="146">
        <v>21.1</v>
      </c>
      <c r="J790" s="146">
        <v>20</v>
      </c>
      <c r="K790" s="146">
        <v>1</v>
      </c>
      <c r="L790" s="146">
        <v>1.9770000000000001</v>
      </c>
      <c r="M790" s="146">
        <f t="shared" si="37"/>
        <v>20</v>
      </c>
      <c r="N790" s="146">
        <f t="shared" si="39"/>
        <v>5242</v>
      </c>
    </row>
    <row r="791" spans="1:14">
      <c r="A791" s="146">
        <f t="shared" si="38"/>
        <v>6.5833333333334503</v>
      </c>
      <c r="B791" s="144">
        <v>44733</v>
      </c>
      <c r="C791" s="145">
        <v>0.71542824074074074</v>
      </c>
      <c r="D791" s="146">
        <v>49.7</v>
      </c>
      <c r="E791" s="146">
        <v>0</v>
      </c>
      <c r="F791" s="146">
        <v>137.19999999999999</v>
      </c>
      <c r="G791" s="146">
        <v>20.3</v>
      </c>
      <c r="H791" s="146">
        <v>20.5</v>
      </c>
      <c r="I791" s="146">
        <v>21</v>
      </c>
      <c r="J791" s="146">
        <v>20</v>
      </c>
      <c r="K791" s="146">
        <v>1</v>
      </c>
      <c r="L791" s="146">
        <v>1.978</v>
      </c>
      <c r="M791" s="146">
        <f t="shared" si="37"/>
        <v>20</v>
      </c>
      <c r="N791" s="146">
        <f t="shared" si="39"/>
        <v>5252</v>
      </c>
    </row>
    <row r="792" spans="1:14">
      <c r="A792" s="146">
        <f t="shared" si="38"/>
        <v>6.591666666666784</v>
      </c>
      <c r="B792" s="144">
        <v>44733</v>
      </c>
      <c r="C792" s="145">
        <v>0.71577546296296291</v>
      </c>
      <c r="D792" s="146">
        <v>49.7</v>
      </c>
      <c r="E792" s="146">
        <v>0</v>
      </c>
      <c r="F792" s="146">
        <v>137.80000000000001</v>
      </c>
      <c r="G792" s="146">
        <v>20.2</v>
      </c>
      <c r="H792" s="146">
        <v>20.399999999999999</v>
      </c>
      <c r="I792" s="146">
        <v>21</v>
      </c>
      <c r="J792" s="146">
        <v>20</v>
      </c>
      <c r="K792" s="146">
        <v>1</v>
      </c>
      <c r="L792" s="146">
        <v>1.9790000000000001</v>
      </c>
      <c r="M792" s="146">
        <f t="shared" si="37"/>
        <v>20</v>
      </c>
      <c r="N792" s="146">
        <f t="shared" si="39"/>
        <v>5262</v>
      </c>
    </row>
    <row r="793" spans="1:14">
      <c r="A793" s="146">
        <f t="shared" si="38"/>
        <v>6.6000000000001178</v>
      </c>
      <c r="B793" s="144">
        <v>44733</v>
      </c>
      <c r="C793" s="145">
        <v>0.71612268518518529</v>
      </c>
      <c r="D793" s="146">
        <v>49</v>
      </c>
      <c r="E793" s="146">
        <v>0</v>
      </c>
      <c r="F793" s="146">
        <v>137.80000000000001</v>
      </c>
      <c r="G793" s="146">
        <v>20.2</v>
      </c>
      <c r="H793" s="146">
        <v>20.399999999999999</v>
      </c>
      <c r="I793" s="146">
        <v>20.9</v>
      </c>
      <c r="J793" s="146">
        <v>20</v>
      </c>
      <c r="K793" s="146">
        <v>1</v>
      </c>
      <c r="L793" s="146">
        <v>1.98</v>
      </c>
      <c r="M793" s="146">
        <f t="shared" si="37"/>
        <v>20</v>
      </c>
      <c r="N793" s="146">
        <f t="shared" si="39"/>
        <v>5272</v>
      </c>
    </row>
    <row r="794" spans="1:14">
      <c r="A794" s="146">
        <f t="shared" si="38"/>
        <v>6.6083333333334515</v>
      </c>
      <c r="B794" s="144">
        <v>44733</v>
      </c>
      <c r="C794" s="145">
        <v>0.71646990740740746</v>
      </c>
      <c r="D794" s="146">
        <v>49</v>
      </c>
      <c r="E794" s="146">
        <v>0</v>
      </c>
      <c r="F794" s="146">
        <v>138.5</v>
      </c>
      <c r="G794" s="146">
        <v>20.3</v>
      </c>
      <c r="H794" s="146">
        <v>20.5</v>
      </c>
      <c r="I794" s="146">
        <v>20.9</v>
      </c>
      <c r="J794" s="146">
        <v>20</v>
      </c>
      <c r="K794" s="146">
        <v>1</v>
      </c>
      <c r="L794" s="146">
        <v>1.9810000000000001</v>
      </c>
      <c r="M794" s="146">
        <f t="shared" si="37"/>
        <v>20</v>
      </c>
      <c r="N794" s="146">
        <f t="shared" si="39"/>
        <v>5282</v>
      </c>
    </row>
    <row r="795" spans="1:14">
      <c r="A795" s="146">
        <f t="shared" si="38"/>
        <v>6.6166666666667853</v>
      </c>
      <c r="B795" s="144">
        <v>44733</v>
      </c>
      <c r="C795" s="145">
        <v>0.71681712962962962</v>
      </c>
      <c r="D795" s="146">
        <v>49</v>
      </c>
      <c r="E795" s="146">
        <v>0</v>
      </c>
      <c r="F795" s="146">
        <v>137.80000000000001</v>
      </c>
      <c r="G795" s="146">
        <v>20.2</v>
      </c>
      <c r="H795" s="146">
        <v>20.5</v>
      </c>
      <c r="I795" s="146">
        <v>21.1</v>
      </c>
      <c r="J795" s="146">
        <v>20</v>
      </c>
      <c r="K795" s="146">
        <v>1</v>
      </c>
      <c r="L795" s="146">
        <v>1.982</v>
      </c>
      <c r="M795" s="146">
        <f t="shared" si="37"/>
        <v>20</v>
      </c>
      <c r="N795" s="146">
        <f t="shared" si="39"/>
        <v>5292</v>
      </c>
    </row>
    <row r="796" spans="1:14">
      <c r="A796" s="146">
        <f t="shared" si="38"/>
        <v>6.625000000000119</v>
      </c>
      <c r="B796" s="144">
        <v>44733</v>
      </c>
      <c r="C796" s="145">
        <v>0.7171643518518519</v>
      </c>
      <c r="D796" s="146">
        <v>49</v>
      </c>
      <c r="E796" s="146">
        <v>0</v>
      </c>
      <c r="F796" s="146">
        <v>138.5</v>
      </c>
      <c r="G796" s="146">
        <v>20.2</v>
      </c>
      <c r="H796" s="146">
        <v>20.399999999999999</v>
      </c>
      <c r="I796" s="146">
        <v>21</v>
      </c>
      <c r="J796" s="146">
        <v>20</v>
      </c>
      <c r="K796" s="146">
        <v>1</v>
      </c>
      <c r="L796" s="146">
        <v>1.982</v>
      </c>
      <c r="M796" s="146">
        <f t="shared" si="37"/>
        <v>20</v>
      </c>
      <c r="N796" s="146">
        <f t="shared" si="39"/>
        <v>5302</v>
      </c>
    </row>
    <row r="797" spans="1:14">
      <c r="A797" s="146">
        <f t="shared" si="38"/>
        <v>6.6333333333334528</v>
      </c>
      <c r="B797" s="144">
        <v>44733</v>
      </c>
      <c r="C797" s="145">
        <v>0.71752314814814822</v>
      </c>
      <c r="D797" s="146">
        <v>48.3</v>
      </c>
      <c r="E797" s="146">
        <v>0</v>
      </c>
      <c r="F797" s="146">
        <v>138.5</v>
      </c>
      <c r="G797" s="146">
        <v>20.2</v>
      </c>
      <c r="H797" s="146">
        <v>20.5</v>
      </c>
      <c r="I797" s="146">
        <v>21</v>
      </c>
      <c r="J797" s="146">
        <v>20</v>
      </c>
      <c r="K797" s="146">
        <v>1</v>
      </c>
      <c r="L797" s="146">
        <v>1.9830000000000001</v>
      </c>
      <c r="M797" s="146">
        <f t="shared" si="37"/>
        <v>20</v>
      </c>
      <c r="N797" s="146">
        <f t="shared" si="39"/>
        <v>5312</v>
      </c>
    </row>
    <row r="798" spans="1:14">
      <c r="B798" s="144">
        <v>44733</v>
      </c>
      <c r="C798" s="145">
        <v>0.71787037037037038</v>
      </c>
      <c r="D798" s="146">
        <v>48.3</v>
      </c>
      <c r="E798" s="146">
        <v>0</v>
      </c>
      <c r="F798" s="146">
        <v>138.5</v>
      </c>
      <c r="G798" s="146">
        <v>20.3</v>
      </c>
      <c r="H798" s="146">
        <v>20.5</v>
      </c>
      <c r="I798" s="146">
        <v>21</v>
      </c>
      <c r="J798" s="146">
        <v>20</v>
      </c>
      <c r="K798" s="146">
        <v>1</v>
      </c>
      <c r="L798" s="146">
        <v>1.984</v>
      </c>
      <c r="M798" s="146">
        <f t="shared" si="37"/>
        <v>20</v>
      </c>
      <c r="N798" s="146">
        <f t="shared" si="39"/>
        <v>5322</v>
      </c>
    </row>
    <row r="799" spans="1:14">
      <c r="B799" s="144">
        <v>44733</v>
      </c>
      <c r="C799" s="145">
        <v>0.71821759259259255</v>
      </c>
      <c r="D799" s="146">
        <v>48.3</v>
      </c>
      <c r="E799" s="146">
        <v>0</v>
      </c>
      <c r="F799" s="146">
        <v>139.1</v>
      </c>
      <c r="G799" s="146">
        <v>20.3</v>
      </c>
      <c r="H799" s="146">
        <v>20.399999999999999</v>
      </c>
      <c r="I799" s="146">
        <v>21</v>
      </c>
      <c r="J799" s="146">
        <v>20</v>
      </c>
      <c r="K799" s="146">
        <v>1</v>
      </c>
      <c r="L799" s="146">
        <v>1.9850000000000001</v>
      </c>
      <c r="M799" s="146">
        <f t="shared" si="37"/>
        <v>20</v>
      </c>
      <c r="N799" s="146">
        <f t="shared" si="39"/>
        <v>5332</v>
      </c>
    </row>
    <row r="800" spans="1:14">
      <c r="B800" s="144">
        <v>44733</v>
      </c>
      <c r="C800" s="145">
        <v>0.71856481481481482</v>
      </c>
      <c r="D800" s="146">
        <v>47.6</v>
      </c>
      <c r="E800" s="146">
        <v>0</v>
      </c>
      <c r="F800" s="146">
        <v>139.1</v>
      </c>
      <c r="G800" s="146">
        <v>20.3</v>
      </c>
      <c r="H800" s="146">
        <v>20.399999999999999</v>
      </c>
      <c r="I800" s="146">
        <v>21</v>
      </c>
      <c r="J800" s="146">
        <v>20</v>
      </c>
      <c r="K800" s="146">
        <v>1</v>
      </c>
      <c r="L800" s="146">
        <v>1.986</v>
      </c>
      <c r="M800" s="146">
        <f t="shared" si="37"/>
        <v>20</v>
      </c>
      <c r="N800" s="146">
        <f t="shared" si="39"/>
        <v>5342</v>
      </c>
    </row>
    <row r="801" spans="2:14">
      <c r="B801" s="144">
        <v>44733</v>
      </c>
      <c r="C801" s="145">
        <v>0.71891203703703699</v>
      </c>
      <c r="D801" s="146">
        <v>47.6</v>
      </c>
      <c r="E801" s="146">
        <v>0</v>
      </c>
      <c r="F801" s="146">
        <v>139.69999999999999</v>
      </c>
      <c r="G801" s="146">
        <v>20.399999999999999</v>
      </c>
      <c r="H801" s="146">
        <v>20.399999999999999</v>
      </c>
      <c r="I801" s="146">
        <v>21</v>
      </c>
      <c r="J801" s="146">
        <v>20</v>
      </c>
      <c r="K801" s="146">
        <v>1</v>
      </c>
      <c r="L801" s="146">
        <v>1.9870000000000001</v>
      </c>
      <c r="M801" s="146">
        <f t="shared" si="37"/>
        <v>20</v>
      </c>
      <c r="N801" s="146">
        <f t="shared" si="39"/>
        <v>5352</v>
      </c>
    </row>
    <row r="802" spans="2:14">
      <c r="B802" s="144">
        <v>44733</v>
      </c>
      <c r="C802" s="145">
        <v>0.71925925925925915</v>
      </c>
      <c r="D802" s="146">
        <v>47.6</v>
      </c>
      <c r="E802" s="146">
        <v>0</v>
      </c>
      <c r="F802" s="146">
        <v>139.69999999999999</v>
      </c>
      <c r="G802" s="146">
        <v>20.2</v>
      </c>
      <c r="H802" s="146">
        <v>20.399999999999999</v>
      </c>
      <c r="I802" s="146">
        <v>20.9</v>
      </c>
      <c r="J802" s="146">
        <v>20</v>
      </c>
      <c r="K802" s="146">
        <v>1</v>
      </c>
      <c r="L802" s="146">
        <v>1.9870000000000001</v>
      </c>
      <c r="M802" s="146">
        <f t="shared" si="37"/>
        <v>20</v>
      </c>
      <c r="N802" s="146">
        <f t="shared" si="39"/>
        <v>5362</v>
      </c>
    </row>
    <row r="803" spans="2:14">
      <c r="B803" s="144">
        <v>44733</v>
      </c>
      <c r="C803" s="145">
        <v>0.71960648148148154</v>
      </c>
      <c r="D803" s="146">
        <v>47.6</v>
      </c>
      <c r="E803" s="146">
        <v>0</v>
      </c>
      <c r="F803" s="146">
        <v>139.69999999999999</v>
      </c>
      <c r="G803" s="146">
        <v>20.3</v>
      </c>
      <c r="H803" s="146">
        <v>20.5</v>
      </c>
      <c r="I803" s="146">
        <v>21</v>
      </c>
      <c r="J803" s="146">
        <v>20</v>
      </c>
      <c r="K803" s="146">
        <v>1</v>
      </c>
      <c r="L803" s="146">
        <v>1.988</v>
      </c>
      <c r="M803" s="146">
        <f t="shared" si="37"/>
        <v>20</v>
      </c>
      <c r="N803" s="146">
        <f t="shared" si="39"/>
        <v>5372</v>
      </c>
    </row>
    <row r="804" spans="2:14">
      <c r="B804" s="144">
        <v>44733</v>
      </c>
      <c r="C804" s="145">
        <v>0.71995370370370371</v>
      </c>
      <c r="D804" s="146">
        <v>47</v>
      </c>
      <c r="E804" s="146">
        <v>0</v>
      </c>
      <c r="F804" s="146">
        <v>140.4</v>
      </c>
      <c r="G804" s="146">
        <v>20.3</v>
      </c>
      <c r="H804" s="146">
        <v>20.5</v>
      </c>
      <c r="I804" s="146">
        <v>21.1</v>
      </c>
      <c r="J804" s="146">
        <v>20</v>
      </c>
      <c r="K804" s="146">
        <v>1</v>
      </c>
      <c r="L804" s="146">
        <v>1.9890000000000001</v>
      </c>
      <c r="M804" s="146">
        <f t="shared" si="37"/>
        <v>20</v>
      </c>
      <c r="N804" s="146">
        <f t="shared" si="39"/>
        <v>5382</v>
      </c>
    </row>
    <row r="805" spans="2:14">
      <c r="B805" s="144">
        <v>44733</v>
      </c>
      <c r="C805" s="145">
        <v>0.72030092592592598</v>
      </c>
      <c r="D805" s="146">
        <v>47</v>
      </c>
      <c r="E805" s="146">
        <v>0</v>
      </c>
      <c r="F805" s="146">
        <v>140.4</v>
      </c>
      <c r="G805" s="146">
        <v>20.3</v>
      </c>
      <c r="H805" s="146">
        <v>20.399999999999999</v>
      </c>
      <c r="I805" s="146">
        <v>20.9</v>
      </c>
      <c r="J805" s="146">
        <v>20</v>
      </c>
      <c r="K805" s="146">
        <v>1</v>
      </c>
      <c r="L805" s="146">
        <v>1.99</v>
      </c>
      <c r="M805" s="146">
        <f t="shared" si="37"/>
        <v>20</v>
      </c>
      <c r="N805" s="146">
        <f t="shared" si="39"/>
        <v>5392</v>
      </c>
    </row>
    <row r="806" spans="2:14">
      <c r="B806" s="144">
        <v>44733</v>
      </c>
      <c r="C806" s="145">
        <v>0.72064814814814815</v>
      </c>
      <c r="D806" s="146">
        <v>47</v>
      </c>
      <c r="E806" s="146">
        <v>0</v>
      </c>
      <c r="F806" s="146">
        <v>140.4</v>
      </c>
      <c r="G806" s="146">
        <v>20.3</v>
      </c>
      <c r="H806" s="146">
        <v>20.5</v>
      </c>
      <c r="I806" s="146">
        <v>20.9</v>
      </c>
      <c r="J806" s="146">
        <v>20</v>
      </c>
      <c r="K806" s="146">
        <v>1</v>
      </c>
      <c r="L806" s="146">
        <v>1.9910000000000001</v>
      </c>
      <c r="M806" s="146">
        <f t="shared" si="37"/>
        <v>20</v>
      </c>
      <c r="N806" s="146">
        <f t="shared" si="39"/>
        <v>5402</v>
      </c>
    </row>
    <row r="807" spans="2:14">
      <c r="B807" s="144">
        <v>44733</v>
      </c>
      <c r="C807" s="145">
        <v>0.72099537037037031</v>
      </c>
      <c r="D807" s="146">
        <v>47</v>
      </c>
      <c r="E807" s="146">
        <v>0</v>
      </c>
      <c r="F807" s="146">
        <v>140.4</v>
      </c>
      <c r="G807" s="146">
        <v>20.3</v>
      </c>
      <c r="H807" s="146">
        <v>20.5</v>
      </c>
      <c r="I807" s="146">
        <v>20.9</v>
      </c>
      <c r="J807" s="146">
        <v>20</v>
      </c>
      <c r="K807" s="146">
        <v>1</v>
      </c>
      <c r="L807" s="146">
        <v>1.992</v>
      </c>
      <c r="M807" s="146">
        <f t="shared" si="37"/>
        <v>20</v>
      </c>
      <c r="N807" s="146">
        <f t="shared" si="39"/>
        <v>5412</v>
      </c>
    </row>
    <row r="808" spans="2:14">
      <c r="B808" s="144">
        <v>44733</v>
      </c>
      <c r="C808" s="145">
        <v>0.72134259259259259</v>
      </c>
      <c r="D808" s="146">
        <v>46.3</v>
      </c>
      <c r="E808" s="146">
        <v>0</v>
      </c>
      <c r="F808" s="146">
        <v>141</v>
      </c>
      <c r="G808" s="146">
        <v>20.2</v>
      </c>
      <c r="H808" s="146">
        <v>20.5</v>
      </c>
      <c r="I808" s="146">
        <v>21</v>
      </c>
      <c r="J808" s="146">
        <v>20</v>
      </c>
      <c r="K808" s="146">
        <v>1</v>
      </c>
      <c r="L808" s="146">
        <v>1.992</v>
      </c>
      <c r="M808" s="146">
        <f t="shared" si="37"/>
        <v>20</v>
      </c>
      <c r="N808" s="146">
        <f t="shared" si="39"/>
        <v>5422</v>
      </c>
    </row>
    <row r="809" spans="2:14">
      <c r="B809" s="144">
        <v>44733</v>
      </c>
      <c r="C809" s="145">
        <v>0.72168981481481476</v>
      </c>
      <c r="D809" s="146">
        <v>46.3</v>
      </c>
      <c r="E809" s="146">
        <v>0</v>
      </c>
      <c r="F809" s="146">
        <v>141</v>
      </c>
      <c r="G809" s="146">
        <v>20.3</v>
      </c>
      <c r="H809" s="146">
        <v>20.399999999999999</v>
      </c>
      <c r="I809" s="146">
        <v>21</v>
      </c>
      <c r="J809" s="146">
        <v>20</v>
      </c>
      <c r="K809" s="146">
        <v>1</v>
      </c>
      <c r="L809" s="146">
        <v>1.9930000000000001</v>
      </c>
      <c r="M809" s="146">
        <f t="shared" si="37"/>
        <v>20</v>
      </c>
      <c r="N809" s="146">
        <f t="shared" si="39"/>
        <v>5432</v>
      </c>
    </row>
    <row r="810" spans="2:14">
      <c r="B810" s="144">
        <v>44733</v>
      </c>
      <c r="C810" s="145">
        <v>0.72203703703703714</v>
      </c>
      <c r="D810" s="146">
        <v>46.3</v>
      </c>
      <c r="E810" s="146">
        <v>0</v>
      </c>
      <c r="F810" s="146">
        <v>141</v>
      </c>
      <c r="G810" s="146">
        <v>20.2</v>
      </c>
      <c r="H810" s="146">
        <v>20.5</v>
      </c>
      <c r="I810" s="146">
        <v>21.1</v>
      </c>
      <c r="J810" s="146">
        <v>20</v>
      </c>
      <c r="K810" s="146">
        <v>1</v>
      </c>
      <c r="L810" s="146">
        <v>1.994</v>
      </c>
      <c r="M810" s="146">
        <f t="shared" si="37"/>
        <v>20</v>
      </c>
      <c r="N810" s="146">
        <f t="shared" si="39"/>
        <v>5442</v>
      </c>
    </row>
    <row r="811" spans="2:14">
      <c r="B811" s="144">
        <v>44733</v>
      </c>
      <c r="C811" s="145">
        <v>0.72238425925925931</v>
      </c>
      <c r="D811" s="146">
        <v>46.3</v>
      </c>
      <c r="E811" s="146">
        <v>0</v>
      </c>
      <c r="F811" s="146">
        <v>141</v>
      </c>
      <c r="G811" s="146">
        <v>20.3</v>
      </c>
      <c r="H811" s="146">
        <v>20.5</v>
      </c>
      <c r="I811" s="146">
        <v>21.1</v>
      </c>
      <c r="J811" s="146">
        <v>20</v>
      </c>
      <c r="K811" s="146">
        <v>1</v>
      </c>
      <c r="L811" s="146">
        <v>1.9950000000000001</v>
      </c>
      <c r="M811" s="146">
        <f t="shared" si="37"/>
        <v>20</v>
      </c>
      <c r="N811" s="146">
        <f t="shared" si="39"/>
        <v>5452</v>
      </c>
    </row>
    <row r="812" spans="2:14">
      <c r="B812" s="144">
        <v>44733</v>
      </c>
      <c r="C812" s="145">
        <v>0.72273148148148147</v>
      </c>
      <c r="D812" s="146">
        <v>45.6</v>
      </c>
      <c r="E812" s="146">
        <v>0</v>
      </c>
      <c r="F812" s="146">
        <v>141.6</v>
      </c>
      <c r="G812" s="146">
        <v>20.3</v>
      </c>
      <c r="H812" s="146">
        <v>20.5</v>
      </c>
      <c r="I812" s="146">
        <v>21</v>
      </c>
      <c r="J812" s="146">
        <v>20</v>
      </c>
      <c r="K812" s="146">
        <v>1</v>
      </c>
      <c r="L812" s="146">
        <v>1.996</v>
      </c>
      <c r="M812" s="146">
        <f t="shared" si="37"/>
        <v>20</v>
      </c>
      <c r="N812" s="146">
        <f t="shared" si="39"/>
        <v>5462</v>
      </c>
    </row>
    <row r="813" spans="2:14">
      <c r="B813" s="144">
        <v>44733</v>
      </c>
      <c r="C813" s="145">
        <v>0.72307870370370375</v>
      </c>
      <c r="D813" s="146">
        <v>45.6</v>
      </c>
      <c r="E813" s="146">
        <v>0</v>
      </c>
      <c r="F813" s="146">
        <v>141.6</v>
      </c>
      <c r="G813" s="146">
        <v>20.2</v>
      </c>
      <c r="H813" s="146">
        <v>20.5</v>
      </c>
      <c r="I813" s="146">
        <v>20.9</v>
      </c>
      <c r="J813" s="146">
        <v>20</v>
      </c>
      <c r="K813" s="146">
        <v>1</v>
      </c>
      <c r="L813" s="146">
        <v>1.9970000000000001</v>
      </c>
      <c r="M813" s="146">
        <f t="shared" si="37"/>
        <v>20</v>
      </c>
      <c r="N813" s="146">
        <f t="shared" si="39"/>
        <v>5472</v>
      </c>
    </row>
    <row r="814" spans="2:14">
      <c r="B814" s="144">
        <v>44733</v>
      </c>
      <c r="C814" s="145">
        <v>0.72343750000000007</v>
      </c>
      <c r="D814" s="146">
        <v>45.6</v>
      </c>
      <c r="E814" s="146">
        <v>0</v>
      </c>
      <c r="F814" s="146">
        <v>142.30000000000001</v>
      </c>
      <c r="G814" s="146">
        <v>20.2</v>
      </c>
      <c r="H814" s="146">
        <v>20.5</v>
      </c>
      <c r="I814" s="146">
        <v>21.1</v>
      </c>
      <c r="J814" s="146">
        <v>20</v>
      </c>
      <c r="K814" s="146">
        <v>1</v>
      </c>
      <c r="L814" s="146">
        <v>1.998</v>
      </c>
      <c r="M814" s="146">
        <f t="shared" si="37"/>
        <v>20</v>
      </c>
      <c r="N814" s="146">
        <f t="shared" si="39"/>
        <v>5482</v>
      </c>
    </row>
    <row r="815" spans="2:14">
      <c r="B815" s="144">
        <v>44733</v>
      </c>
      <c r="C815" s="145">
        <v>0.72378472222222223</v>
      </c>
      <c r="D815" s="146">
        <v>44.9</v>
      </c>
      <c r="E815" s="146">
        <v>0</v>
      </c>
      <c r="F815" s="146">
        <v>142.30000000000001</v>
      </c>
      <c r="G815" s="146">
        <v>20.2</v>
      </c>
      <c r="H815" s="146">
        <v>20.5</v>
      </c>
      <c r="I815" s="146">
        <v>21.1</v>
      </c>
      <c r="J815" s="146">
        <v>20</v>
      </c>
      <c r="K815" s="146">
        <v>1</v>
      </c>
      <c r="L815" s="146">
        <v>1.9990000000000001</v>
      </c>
      <c r="M815" s="146">
        <f t="shared" si="37"/>
        <v>20</v>
      </c>
      <c r="N815" s="146">
        <f t="shared" si="39"/>
        <v>5492</v>
      </c>
    </row>
    <row r="816" spans="2:14">
      <c r="B816" s="144">
        <v>44733</v>
      </c>
      <c r="C816" s="145">
        <v>0.7241319444444444</v>
      </c>
      <c r="D816" s="146">
        <v>44.9</v>
      </c>
      <c r="E816" s="146">
        <v>0</v>
      </c>
      <c r="F816" s="146">
        <v>142.30000000000001</v>
      </c>
      <c r="G816" s="146">
        <v>20.3</v>
      </c>
      <c r="H816" s="146">
        <v>20.399999999999999</v>
      </c>
      <c r="I816" s="146">
        <v>21</v>
      </c>
      <c r="J816" s="146">
        <v>20</v>
      </c>
      <c r="K816" s="146">
        <v>0.9</v>
      </c>
      <c r="L816" s="146">
        <v>1.9990000000000001</v>
      </c>
      <c r="M816" s="146">
        <f t="shared" si="37"/>
        <v>18</v>
      </c>
      <c r="N816" s="146">
        <f t="shared" si="39"/>
        <v>5501</v>
      </c>
    </row>
    <row r="817" spans="2:14">
      <c r="B817" s="144">
        <v>44733</v>
      </c>
      <c r="C817" s="145">
        <v>0.72447916666666667</v>
      </c>
      <c r="D817" s="146">
        <v>44.9</v>
      </c>
      <c r="E817" s="146">
        <v>0</v>
      </c>
      <c r="F817" s="146">
        <v>142.9</v>
      </c>
      <c r="G817" s="146">
        <v>20.3</v>
      </c>
      <c r="H817" s="146">
        <v>20.399999999999999</v>
      </c>
      <c r="I817" s="146">
        <v>21</v>
      </c>
      <c r="J817" s="146">
        <v>20</v>
      </c>
      <c r="K817" s="146">
        <v>0.9</v>
      </c>
      <c r="L817" s="146">
        <v>2</v>
      </c>
      <c r="M817" s="146">
        <f t="shared" si="37"/>
        <v>18</v>
      </c>
      <c r="N817" s="146">
        <f t="shared" si="39"/>
        <v>5510</v>
      </c>
    </row>
    <row r="818" spans="2:14">
      <c r="B818" s="144">
        <v>44733</v>
      </c>
      <c r="C818" s="145">
        <v>0.72482638888888884</v>
      </c>
      <c r="D818" s="146">
        <v>44.9</v>
      </c>
      <c r="E818" s="146">
        <v>0</v>
      </c>
      <c r="F818" s="146">
        <v>142.9</v>
      </c>
      <c r="G818" s="146">
        <v>20.2</v>
      </c>
      <c r="H818" s="146">
        <v>20.5</v>
      </c>
      <c r="I818" s="146">
        <v>21</v>
      </c>
      <c r="J818" s="146">
        <v>20</v>
      </c>
      <c r="K818" s="146">
        <v>0.9</v>
      </c>
      <c r="L818" s="146">
        <v>2.0009999999999999</v>
      </c>
      <c r="M818" s="146">
        <f t="shared" si="37"/>
        <v>18</v>
      </c>
      <c r="N818" s="146">
        <f t="shared" si="39"/>
        <v>5519</v>
      </c>
    </row>
    <row r="819" spans="2:14">
      <c r="B819" s="144">
        <v>44733</v>
      </c>
      <c r="C819" s="145">
        <v>0.72517361111111101</v>
      </c>
      <c r="D819" s="146">
        <v>44.3</v>
      </c>
      <c r="E819" s="146">
        <v>0</v>
      </c>
      <c r="F819" s="146">
        <v>142.9</v>
      </c>
      <c r="G819" s="146">
        <v>20.3</v>
      </c>
      <c r="H819" s="146">
        <v>20.399999999999999</v>
      </c>
      <c r="I819" s="146">
        <v>21</v>
      </c>
      <c r="J819" s="146">
        <v>20</v>
      </c>
      <c r="K819" s="146">
        <v>0.9</v>
      </c>
      <c r="L819" s="146">
        <v>2.0019999999999998</v>
      </c>
      <c r="M819" s="146">
        <f t="shared" si="37"/>
        <v>18</v>
      </c>
      <c r="N819" s="146">
        <f t="shared" si="39"/>
        <v>5528</v>
      </c>
    </row>
    <row r="820" spans="2:14">
      <c r="B820" s="144">
        <v>44733</v>
      </c>
      <c r="C820" s="145">
        <v>0.72552083333333339</v>
      </c>
      <c r="D820" s="146">
        <v>44.3</v>
      </c>
      <c r="E820" s="146">
        <v>0</v>
      </c>
      <c r="F820" s="146">
        <v>143.5</v>
      </c>
      <c r="G820" s="146">
        <v>20.3</v>
      </c>
      <c r="H820" s="146">
        <v>20.399999999999999</v>
      </c>
      <c r="I820" s="146">
        <v>21.1</v>
      </c>
      <c r="J820" s="146">
        <v>20</v>
      </c>
      <c r="K820" s="146">
        <v>0.9</v>
      </c>
      <c r="L820" s="146">
        <v>2.0019999999999998</v>
      </c>
      <c r="M820" s="146">
        <f t="shared" si="37"/>
        <v>18</v>
      </c>
      <c r="N820" s="146">
        <f t="shared" si="39"/>
        <v>5537</v>
      </c>
    </row>
    <row r="821" spans="2:14">
      <c r="B821" s="144">
        <v>44733</v>
      </c>
      <c r="C821" s="145">
        <v>0.72586805555555556</v>
      </c>
      <c r="D821" s="146">
        <v>44.3</v>
      </c>
      <c r="E821" s="146">
        <v>0</v>
      </c>
      <c r="F821" s="146">
        <v>143.5</v>
      </c>
      <c r="G821" s="146">
        <v>20.2</v>
      </c>
      <c r="H821" s="146">
        <v>20.5</v>
      </c>
      <c r="I821" s="146">
        <v>20.9</v>
      </c>
      <c r="J821" s="146">
        <v>20</v>
      </c>
      <c r="K821" s="146">
        <v>0.9</v>
      </c>
      <c r="L821" s="146">
        <v>2.0030000000000001</v>
      </c>
      <c r="M821" s="146">
        <f t="shared" si="37"/>
        <v>18</v>
      </c>
      <c r="N821" s="146">
        <f t="shared" si="39"/>
        <v>5546</v>
      </c>
    </row>
    <row r="822" spans="2:14">
      <c r="B822" s="144">
        <v>44733</v>
      </c>
      <c r="C822" s="145">
        <v>0.72621527777777783</v>
      </c>
      <c r="D822" s="146">
        <v>44.3</v>
      </c>
      <c r="E822" s="146">
        <v>0</v>
      </c>
      <c r="F822" s="146">
        <v>143.5</v>
      </c>
      <c r="G822" s="146">
        <v>20.3</v>
      </c>
      <c r="H822" s="146">
        <v>20.399999999999999</v>
      </c>
      <c r="I822" s="146">
        <v>21</v>
      </c>
      <c r="J822" s="146">
        <v>20</v>
      </c>
      <c r="K822" s="146">
        <v>0.9</v>
      </c>
      <c r="L822" s="146">
        <v>2.004</v>
      </c>
      <c r="M822" s="146">
        <f t="shared" si="37"/>
        <v>18</v>
      </c>
      <c r="N822" s="146">
        <f t="shared" si="39"/>
        <v>5555</v>
      </c>
    </row>
    <row r="823" spans="2:14">
      <c r="B823" s="144">
        <v>44733</v>
      </c>
      <c r="C823" s="145">
        <v>0.7265625</v>
      </c>
      <c r="D823" s="146">
        <v>43.6</v>
      </c>
      <c r="E823" s="146">
        <v>0</v>
      </c>
      <c r="F823" s="146">
        <v>143.5</v>
      </c>
      <c r="G823" s="146">
        <v>20.2</v>
      </c>
      <c r="H823" s="146">
        <v>20.399999999999999</v>
      </c>
      <c r="I823" s="146">
        <v>21</v>
      </c>
      <c r="J823" s="146">
        <v>20</v>
      </c>
      <c r="K823" s="146">
        <v>0.9</v>
      </c>
      <c r="L823" s="146">
        <v>2.004</v>
      </c>
      <c r="M823" s="146">
        <f t="shared" si="37"/>
        <v>18</v>
      </c>
      <c r="N823" s="146">
        <f t="shared" si="39"/>
        <v>5564</v>
      </c>
    </row>
    <row r="824" spans="2:14">
      <c r="B824" s="144">
        <v>44733</v>
      </c>
      <c r="C824" s="145">
        <v>0.72690972222222217</v>
      </c>
      <c r="D824" s="146">
        <v>43.6</v>
      </c>
      <c r="E824" s="146">
        <v>0</v>
      </c>
      <c r="F824" s="146">
        <v>144.19999999999999</v>
      </c>
      <c r="G824" s="146">
        <v>20.3</v>
      </c>
      <c r="H824" s="146">
        <v>20.399999999999999</v>
      </c>
      <c r="I824" s="146">
        <v>21</v>
      </c>
      <c r="J824" s="146">
        <v>20</v>
      </c>
      <c r="K824" s="146">
        <v>0.9</v>
      </c>
      <c r="L824" s="146">
        <v>2.0049999999999999</v>
      </c>
      <c r="M824" s="146">
        <f t="shared" si="37"/>
        <v>18</v>
      </c>
      <c r="N824" s="146">
        <f t="shared" si="39"/>
        <v>5573</v>
      </c>
    </row>
    <row r="825" spans="2:14">
      <c r="B825" s="144">
        <v>44733</v>
      </c>
      <c r="C825" s="145">
        <v>0.72725694444444444</v>
      </c>
      <c r="D825" s="146">
        <v>43.6</v>
      </c>
      <c r="E825" s="146">
        <v>0</v>
      </c>
      <c r="F825" s="146">
        <v>144.19999999999999</v>
      </c>
      <c r="G825" s="146">
        <v>20.2</v>
      </c>
      <c r="H825" s="146">
        <v>20.5</v>
      </c>
      <c r="I825" s="146">
        <v>21.1</v>
      </c>
      <c r="J825" s="146">
        <v>20</v>
      </c>
      <c r="K825" s="146">
        <v>0.9</v>
      </c>
      <c r="L825" s="146">
        <v>2.0059999999999998</v>
      </c>
      <c r="M825" s="146">
        <f t="shared" si="37"/>
        <v>18</v>
      </c>
      <c r="N825" s="146">
        <f t="shared" si="39"/>
        <v>5582</v>
      </c>
    </row>
    <row r="826" spans="2:14">
      <c r="B826" s="144">
        <v>44733</v>
      </c>
      <c r="C826" s="145">
        <v>0.72760416666666661</v>
      </c>
      <c r="D826" s="146">
        <v>42.9</v>
      </c>
      <c r="E826" s="146">
        <v>0</v>
      </c>
      <c r="F826" s="146">
        <v>144.19999999999999</v>
      </c>
      <c r="G826" s="146">
        <v>20.2</v>
      </c>
      <c r="H826" s="146">
        <v>20.399999999999999</v>
      </c>
      <c r="I826" s="146">
        <v>20.9</v>
      </c>
      <c r="J826" s="146">
        <v>20</v>
      </c>
      <c r="K826" s="146">
        <v>0.9</v>
      </c>
      <c r="L826" s="146">
        <v>2.0070000000000001</v>
      </c>
      <c r="M826" s="146">
        <f t="shared" si="37"/>
        <v>18</v>
      </c>
      <c r="N826" s="146">
        <f t="shared" si="39"/>
        <v>5591</v>
      </c>
    </row>
    <row r="827" spans="2:14">
      <c r="B827" s="144">
        <v>44733</v>
      </c>
      <c r="C827" s="145">
        <v>0.72795138888888899</v>
      </c>
      <c r="D827" s="146">
        <v>42.9</v>
      </c>
      <c r="E827" s="146">
        <v>0</v>
      </c>
      <c r="F827" s="146">
        <v>144.80000000000001</v>
      </c>
      <c r="G827" s="146">
        <v>20.2</v>
      </c>
      <c r="H827" s="146">
        <v>20.5</v>
      </c>
      <c r="I827" s="146">
        <v>21</v>
      </c>
      <c r="J827" s="146">
        <v>20</v>
      </c>
      <c r="K827" s="146">
        <v>0.9</v>
      </c>
      <c r="L827" s="146">
        <v>2.0070000000000001</v>
      </c>
      <c r="M827" s="146">
        <f t="shared" si="37"/>
        <v>18</v>
      </c>
      <c r="N827" s="146">
        <f t="shared" si="39"/>
        <v>5600</v>
      </c>
    </row>
    <row r="828" spans="2:14">
      <c r="B828" s="144">
        <v>44733</v>
      </c>
      <c r="C828" s="145">
        <v>0.72829861111111116</v>
      </c>
      <c r="D828" s="146">
        <v>42.9</v>
      </c>
      <c r="E828" s="146">
        <v>0</v>
      </c>
      <c r="F828" s="146">
        <v>144.80000000000001</v>
      </c>
      <c r="G828" s="146">
        <v>20.3</v>
      </c>
      <c r="H828" s="146">
        <v>20.399999999999999</v>
      </c>
      <c r="I828" s="146">
        <v>21.1</v>
      </c>
      <c r="J828" s="146">
        <v>20</v>
      </c>
      <c r="K828" s="146">
        <v>0.9</v>
      </c>
      <c r="L828" s="146">
        <v>2.008</v>
      </c>
      <c r="M828" s="146">
        <f t="shared" si="37"/>
        <v>18</v>
      </c>
      <c r="N828" s="146">
        <f t="shared" si="39"/>
        <v>5609</v>
      </c>
    </row>
    <row r="829" spans="2:14">
      <c r="B829" s="144">
        <v>44733</v>
      </c>
      <c r="C829" s="145">
        <v>0.72864583333333333</v>
      </c>
      <c r="D829" s="146">
        <v>42.9</v>
      </c>
      <c r="E829" s="146">
        <v>0</v>
      </c>
      <c r="F829" s="146">
        <v>144.80000000000001</v>
      </c>
      <c r="G829" s="146">
        <v>20.3</v>
      </c>
      <c r="H829" s="146">
        <v>20.3</v>
      </c>
      <c r="I829" s="146">
        <v>21</v>
      </c>
      <c r="J829" s="146">
        <v>20</v>
      </c>
      <c r="K829" s="146">
        <v>0.9</v>
      </c>
      <c r="L829" s="146">
        <v>2.0089999999999999</v>
      </c>
      <c r="M829" s="146">
        <f t="shared" si="37"/>
        <v>18</v>
      </c>
      <c r="N829" s="146">
        <f t="shared" si="39"/>
        <v>5618</v>
      </c>
    </row>
    <row r="830" spans="2:14">
      <c r="B830" s="144">
        <v>44733</v>
      </c>
      <c r="C830" s="145">
        <v>0.7289930555555556</v>
      </c>
      <c r="D830" s="146">
        <v>42.2</v>
      </c>
      <c r="E830" s="146">
        <v>0</v>
      </c>
      <c r="F830" s="146">
        <v>144.80000000000001</v>
      </c>
      <c r="G830" s="146">
        <v>20.3</v>
      </c>
      <c r="H830" s="146">
        <v>20.399999999999999</v>
      </c>
      <c r="I830" s="146">
        <v>21</v>
      </c>
      <c r="J830" s="146">
        <v>20</v>
      </c>
      <c r="K830" s="146">
        <v>0.9</v>
      </c>
      <c r="L830" s="146">
        <v>2.0099999999999998</v>
      </c>
      <c r="M830" s="146">
        <f t="shared" si="37"/>
        <v>18</v>
      </c>
      <c r="N830" s="146">
        <f t="shared" si="39"/>
        <v>5627</v>
      </c>
    </row>
    <row r="831" spans="2:14">
      <c r="B831" s="144">
        <v>44733</v>
      </c>
      <c r="C831" s="145">
        <v>0.72934027777777777</v>
      </c>
      <c r="D831" s="146">
        <v>42.2</v>
      </c>
      <c r="E831" s="146">
        <v>0</v>
      </c>
      <c r="F831" s="146">
        <v>145.5</v>
      </c>
      <c r="G831" s="146">
        <v>20.2</v>
      </c>
      <c r="H831" s="146">
        <v>20.3</v>
      </c>
      <c r="I831" s="146">
        <v>21</v>
      </c>
      <c r="J831" s="146">
        <v>20</v>
      </c>
      <c r="K831" s="146">
        <v>0.9</v>
      </c>
      <c r="L831" s="146">
        <v>2.0099999999999998</v>
      </c>
      <c r="M831" s="146">
        <f t="shared" si="37"/>
        <v>18</v>
      </c>
      <c r="N831" s="146">
        <f t="shared" si="39"/>
        <v>5636</v>
      </c>
    </row>
    <row r="832" spans="2:14">
      <c r="B832" s="144">
        <v>44733</v>
      </c>
      <c r="C832" s="145">
        <v>0.72968749999999993</v>
      </c>
      <c r="D832" s="146">
        <v>42.2</v>
      </c>
      <c r="E832" s="146">
        <v>0</v>
      </c>
      <c r="F832" s="146">
        <v>145.5</v>
      </c>
      <c r="G832" s="146">
        <v>20.2</v>
      </c>
      <c r="H832" s="146">
        <v>20.399999999999999</v>
      </c>
      <c r="I832" s="146">
        <v>20.9</v>
      </c>
      <c r="J832" s="146">
        <v>20</v>
      </c>
      <c r="K832" s="146">
        <v>0.9</v>
      </c>
      <c r="L832" s="146">
        <v>2.0110000000000001</v>
      </c>
      <c r="M832" s="146">
        <f t="shared" si="37"/>
        <v>18</v>
      </c>
      <c r="N832" s="146">
        <f t="shared" si="39"/>
        <v>5645</v>
      </c>
    </row>
    <row r="833" spans="2:14">
      <c r="B833" s="144">
        <v>44733</v>
      </c>
      <c r="C833" s="145">
        <v>0.73003472222222221</v>
      </c>
      <c r="D833" s="146">
        <v>42.2</v>
      </c>
      <c r="E833" s="146">
        <v>0</v>
      </c>
      <c r="F833" s="146">
        <v>145.5</v>
      </c>
      <c r="G833" s="146">
        <v>20.2</v>
      </c>
      <c r="H833" s="146">
        <v>20.399999999999999</v>
      </c>
      <c r="I833" s="146">
        <v>21</v>
      </c>
      <c r="J833" s="146">
        <v>20</v>
      </c>
      <c r="K833" s="146">
        <v>0.9</v>
      </c>
      <c r="L833" s="146">
        <v>2.012</v>
      </c>
      <c r="M833" s="146">
        <f t="shared" si="37"/>
        <v>18</v>
      </c>
      <c r="N833" s="146">
        <f t="shared" si="39"/>
        <v>5654</v>
      </c>
    </row>
    <row r="834" spans="2:14">
      <c r="B834" s="144">
        <v>44733</v>
      </c>
      <c r="C834" s="145">
        <v>0.73038194444444438</v>
      </c>
      <c r="D834" s="146">
        <v>42.2</v>
      </c>
      <c r="E834" s="146">
        <v>0</v>
      </c>
      <c r="F834" s="146">
        <v>145.5</v>
      </c>
      <c r="G834" s="146">
        <v>20.3</v>
      </c>
      <c r="H834" s="146">
        <v>20.399999999999999</v>
      </c>
      <c r="I834" s="146">
        <v>21</v>
      </c>
      <c r="J834" s="146">
        <v>20</v>
      </c>
      <c r="K834" s="146">
        <v>0.9</v>
      </c>
      <c r="L834" s="146">
        <v>2.0129999999999999</v>
      </c>
      <c r="M834" s="146">
        <f t="shared" si="37"/>
        <v>18</v>
      </c>
      <c r="N834" s="146">
        <f t="shared" si="39"/>
        <v>5663</v>
      </c>
    </row>
    <row r="835" spans="2:14">
      <c r="B835" s="144">
        <v>44733</v>
      </c>
      <c r="C835" s="145">
        <v>0.73072916666666676</v>
      </c>
      <c r="D835" s="146">
        <v>41.6</v>
      </c>
      <c r="E835" s="146">
        <v>0</v>
      </c>
      <c r="F835" s="146">
        <v>146.1</v>
      </c>
      <c r="G835" s="146">
        <v>20.2</v>
      </c>
      <c r="H835" s="146">
        <v>20.3</v>
      </c>
      <c r="I835" s="146">
        <v>21</v>
      </c>
      <c r="J835" s="146">
        <v>20</v>
      </c>
      <c r="K835" s="146">
        <v>0.9</v>
      </c>
      <c r="L835" s="146">
        <v>2.0129999999999999</v>
      </c>
      <c r="M835" s="146">
        <f t="shared" ref="M835:M898" si="40">J835*K835</f>
        <v>18</v>
      </c>
      <c r="N835" s="146">
        <f t="shared" si="39"/>
        <v>5672</v>
      </c>
    </row>
    <row r="836" spans="2:14">
      <c r="B836" s="144">
        <v>44733</v>
      </c>
      <c r="C836" s="145">
        <v>0.73107638888888893</v>
      </c>
      <c r="D836" s="146">
        <v>41.6</v>
      </c>
      <c r="E836" s="146">
        <v>0</v>
      </c>
      <c r="F836" s="146">
        <v>146.1</v>
      </c>
      <c r="G836" s="146">
        <v>20.2</v>
      </c>
      <c r="H836" s="146">
        <v>20.3</v>
      </c>
      <c r="I836" s="146">
        <v>20.9</v>
      </c>
      <c r="J836" s="146">
        <v>20</v>
      </c>
      <c r="K836" s="146">
        <v>0.9</v>
      </c>
      <c r="L836" s="146">
        <v>2.0139999999999998</v>
      </c>
      <c r="M836" s="146">
        <f t="shared" si="40"/>
        <v>18</v>
      </c>
      <c r="N836" s="146">
        <f t="shared" ref="N836:N899" si="41">K836*10+N835</f>
        <v>5681</v>
      </c>
    </row>
    <row r="837" spans="2:14">
      <c r="B837" s="144">
        <v>44733</v>
      </c>
      <c r="C837" s="145">
        <v>0.73142361111111109</v>
      </c>
      <c r="D837" s="146">
        <v>41.6</v>
      </c>
      <c r="E837" s="146">
        <v>0</v>
      </c>
      <c r="F837" s="146">
        <v>146.1</v>
      </c>
      <c r="G837" s="146">
        <v>20.2</v>
      </c>
      <c r="H837" s="146">
        <v>20.3</v>
      </c>
      <c r="I837" s="146">
        <v>20.9</v>
      </c>
      <c r="J837" s="146">
        <v>20</v>
      </c>
      <c r="K837" s="146">
        <v>0.9</v>
      </c>
      <c r="L837" s="146">
        <v>2.0150000000000001</v>
      </c>
      <c r="M837" s="146">
        <f t="shared" si="40"/>
        <v>18</v>
      </c>
      <c r="N837" s="146">
        <f t="shared" si="41"/>
        <v>5690</v>
      </c>
    </row>
    <row r="838" spans="2:14">
      <c r="B838" s="144">
        <v>44733</v>
      </c>
      <c r="C838" s="145">
        <v>0.73177083333333337</v>
      </c>
      <c r="D838" s="146">
        <v>40.9</v>
      </c>
      <c r="E838" s="146">
        <v>0</v>
      </c>
      <c r="F838" s="146">
        <v>146.69999999999999</v>
      </c>
      <c r="G838" s="146">
        <v>20.2</v>
      </c>
      <c r="H838" s="146">
        <v>20.3</v>
      </c>
      <c r="I838" s="146">
        <v>21</v>
      </c>
      <c r="J838" s="146">
        <v>20</v>
      </c>
      <c r="K838" s="146">
        <v>0.9</v>
      </c>
      <c r="L838" s="146">
        <v>2.016</v>
      </c>
      <c r="M838" s="146">
        <f t="shared" si="40"/>
        <v>18</v>
      </c>
      <c r="N838" s="146">
        <f t="shared" si="41"/>
        <v>5699</v>
      </c>
    </row>
    <row r="839" spans="2:14">
      <c r="B839" s="144">
        <v>44733</v>
      </c>
      <c r="C839" s="145">
        <v>0.73211805555555554</v>
      </c>
      <c r="D839" s="146">
        <v>41.6</v>
      </c>
      <c r="E839" s="146">
        <v>0</v>
      </c>
      <c r="F839" s="146">
        <v>146.69999999999999</v>
      </c>
      <c r="G839" s="146">
        <v>20.2</v>
      </c>
      <c r="H839" s="146">
        <v>20.3</v>
      </c>
      <c r="I839" s="146">
        <v>21</v>
      </c>
      <c r="J839" s="146">
        <v>20</v>
      </c>
      <c r="K839" s="146">
        <v>0.9</v>
      </c>
      <c r="L839" s="146">
        <v>2.016</v>
      </c>
      <c r="M839" s="146">
        <f t="shared" si="40"/>
        <v>18</v>
      </c>
      <c r="N839" s="146">
        <f t="shared" si="41"/>
        <v>5708</v>
      </c>
    </row>
    <row r="840" spans="2:14">
      <c r="B840" s="144">
        <v>44733</v>
      </c>
      <c r="C840" s="145">
        <v>0.7324652777777777</v>
      </c>
      <c r="D840" s="146">
        <v>40.9</v>
      </c>
      <c r="E840" s="146">
        <v>0</v>
      </c>
      <c r="F840" s="146">
        <v>146.69999999999999</v>
      </c>
      <c r="G840" s="146">
        <v>20.3</v>
      </c>
      <c r="H840" s="146">
        <v>20.3</v>
      </c>
      <c r="I840" s="146">
        <v>21</v>
      </c>
      <c r="J840" s="146">
        <v>20</v>
      </c>
      <c r="K840" s="146">
        <v>0.9</v>
      </c>
      <c r="L840" s="146">
        <v>2.0169999999999999</v>
      </c>
      <c r="M840" s="146">
        <f t="shared" si="40"/>
        <v>18</v>
      </c>
      <c r="N840" s="146">
        <f t="shared" si="41"/>
        <v>5717</v>
      </c>
    </row>
    <row r="841" spans="2:14">
      <c r="B841" s="144">
        <v>44733</v>
      </c>
      <c r="C841" s="145">
        <v>0.73281249999999998</v>
      </c>
      <c r="D841" s="146">
        <v>40.9</v>
      </c>
      <c r="E841" s="146">
        <v>0</v>
      </c>
      <c r="F841" s="146">
        <v>147.4</v>
      </c>
      <c r="G841" s="146">
        <v>20.2</v>
      </c>
      <c r="H841" s="146">
        <v>20.2</v>
      </c>
      <c r="I841" s="146">
        <v>21</v>
      </c>
      <c r="J841" s="146">
        <v>20</v>
      </c>
      <c r="K841" s="146">
        <v>0.9</v>
      </c>
      <c r="L841" s="146">
        <v>2.0179999999999998</v>
      </c>
      <c r="M841" s="146">
        <f t="shared" si="40"/>
        <v>18</v>
      </c>
      <c r="N841" s="146">
        <f t="shared" si="41"/>
        <v>5726</v>
      </c>
    </row>
    <row r="842" spans="2:14">
      <c r="B842" s="144">
        <v>44733</v>
      </c>
      <c r="C842" s="145">
        <v>0.73315972222222225</v>
      </c>
      <c r="D842" s="146">
        <v>40.9</v>
      </c>
      <c r="E842" s="146">
        <v>0</v>
      </c>
      <c r="F842" s="146">
        <v>147.4</v>
      </c>
      <c r="G842" s="146">
        <v>20.2</v>
      </c>
      <c r="H842" s="146">
        <v>20.2</v>
      </c>
      <c r="I842" s="146">
        <v>21</v>
      </c>
      <c r="J842" s="146">
        <v>20</v>
      </c>
      <c r="K842" s="146">
        <v>0.9</v>
      </c>
      <c r="L842" s="146">
        <v>2.0190000000000001</v>
      </c>
      <c r="M842" s="146">
        <f t="shared" si="40"/>
        <v>18</v>
      </c>
      <c r="N842" s="146">
        <f t="shared" si="41"/>
        <v>5735</v>
      </c>
    </row>
    <row r="843" spans="2:14">
      <c r="B843" s="144">
        <v>44733</v>
      </c>
      <c r="C843" s="145">
        <v>0.73350694444444453</v>
      </c>
      <c r="D843" s="146">
        <v>40.9</v>
      </c>
      <c r="E843" s="146">
        <v>0</v>
      </c>
      <c r="F843" s="146">
        <v>147.4</v>
      </c>
      <c r="G843" s="146">
        <v>20.2</v>
      </c>
      <c r="H843" s="146">
        <v>20.3</v>
      </c>
      <c r="I843" s="146">
        <v>21</v>
      </c>
      <c r="J843" s="146">
        <v>20</v>
      </c>
      <c r="K843" s="146">
        <v>0.9</v>
      </c>
      <c r="L843" s="146">
        <v>2.0190000000000001</v>
      </c>
      <c r="M843" s="146">
        <f t="shared" si="40"/>
        <v>18</v>
      </c>
      <c r="N843" s="146">
        <f t="shared" si="41"/>
        <v>5744</v>
      </c>
    </row>
    <row r="844" spans="2:14">
      <c r="B844" s="144">
        <v>44733</v>
      </c>
      <c r="C844" s="145">
        <v>0.7338541666666667</v>
      </c>
      <c r="D844" s="146">
        <v>40.200000000000003</v>
      </c>
      <c r="E844" s="146">
        <v>0</v>
      </c>
      <c r="F844" s="146">
        <v>147.4</v>
      </c>
      <c r="G844" s="146">
        <v>20.2</v>
      </c>
      <c r="H844" s="146">
        <v>20.3</v>
      </c>
      <c r="I844" s="146">
        <v>20.9</v>
      </c>
      <c r="J844" s="146">
        <v>20</v>
      </c>
      <c r="K844" s="146">
        <v>0.9</v>
      </c>
      <c r="L844" s="146">
        <v>2.02</v>
      </c>
      <c r="M844" s="146">
        <f t="shared" si="40"/>
        <v>18</v>
      </c>
      <c r="N844" s="146">
        <f t="shared" si="41"/>
        <v>5753</v>
      </c>
    </row>
    <row r="845" spans="2:14">
      <c r="B845" s="144">
        <v>44733</v>
      </c>
      <c r="C845" s="145">
        <v>0.73420138888888886</v>
      </c>
      <c r="D845" s="146">
        <v>40.200000000000003</v>
      </c>
      <c r="E845" s="146">
        <v>0</v>
      </c>
      <c r="F845" s="146">
        <v>148</v>
      </c>
      <c r="G845" s="146">
        <v>20.2</v>
      </c>
      <c r="H845" s="146">
        <v>20.2</v>
      </c>
      <c r="I845" s="146">
        <v>20.9</v>
      </c>
      <c r="J845" s="146">
        <v>20</v>
      </c>
      <c r="K845" s="146">
        <v>0.9</v>
      </c>
      <c r="L845" s="146">
        <v>2.0209999999999999</v>
      </c>
      <c r="M845" s="146">
        <f t="shared" si="40"/>
        <v>18</v>
      </c>
      <c r="N845" s="146">
        <f t="shared" si="41"/>
        <v>5762</v>
      </c>
    </row>
    <row r="846" spans="2:14">
      <c r="B846" s="144">
        <v>44733</v>
      </c>
      <c r="C846" s="145">
        <v>0.73454861111111114</v>
      </c>
      <c r="D846" s="146">
        <v>40.200000000000003</v>
      </c>
      <c r="E846" s="146">
        <v>0</v>
      </c>
      <c r="F846" s="146">
        <v>148</v>
      </c>
      <c r="G846" s="146">
        <v>20.2</v>
      </c>
      <c r="H846" s="146">
        <v>20.3</v>
      </c>
      <c r="I846" s="146">
        <v>21</v>
      </c>
      <c r="J846" s="146">
        <v>20</v>
      </c>
      <c r="K846" s="146">
        <v>0.9</v>
      </c>
      <c r="L846" s="146">
        <v>2.0219999999999998</v>
      </c>
      <c r="M846" s="146">
        <f t="shared" si="40"/>
        <v>18</v>
      </c>
      <c r="N846" s="146">
        <f t="shared" si="41"/>
        <v>5771</v>
      </c>
    </row>
    <row r="847" spans="2:14">
      <c r="B847" s="144">
        <v>44733</v>
      </c>
      <c r="C847" s="145">
        <v>0.7348958333333333</v>
      </c>
      <c r="D847" s="146">
        <v>40.200000000000003</v>
      </c>
      <c r="E847" s="146">
        <v>0</v>
      </c>
      <c r="F847" s="146">
        <v>148</v>
      </c>
      <c r="G847" s="146">
        <v>20.100000000000001</v>
      </c>
      <c r="H847" s="146">
        <v>20.399999999999999</v>
      </c>
      <c r="I847" s="146">
        <v>20.9</v>
      </c>
      <c r="J847" s="146">
        <v>20</v>
      </c>
      <c r="K847" s="146">
        <v>0.9</v>
      </c>
      <c r="L847" s="146">
        <v>2.0219999999999998</v>
      </c>
      <c r="M847" s="146">
        <f t="shared" si="40"/>
        <v>18</v>
      </c>
      <c r="N847" s="146">
        <f t="shared" si="41"/>
        <v>5780</v>
      </c>
    </row>
    <row r="848" spans="2:14">
      <c r="B848" s="144">
        <v>44733</v>
      </c>
      <c r="C848" s="145">
        <v>0.73524305555555547</v>
      </c>
      <c r="D848" s="146">
        <v>39.5</v>
      </c>
      <c r="E848" s="146">
        <v>0</v>
      </c>
      <c r="F848" s="146">
        <v>148.6</v>
      </c>
      <c r="G848" s="146">
        <v>20.3</v>
      </c>
      <c r="H848" s="146">
        <v>20.3</v>
      </c>
      <c r="I848" s="146">
        <v>20.9</v>
      </c>
      <c r="J848" s="146">
        <v>20</v>
      </c>
      <c r="K848" s="146">
        <v>0.9</v>
      </c>
      <c r="L848" s="146">
        <v>2.0230000000000001</v>
      </c>
      <c r="M848" s="146">
        <f t="shared" si="40"/>
        <v>18</v>
      </c>
      <c r="N848" s="146">
        <f t="shared" si="41"/>
        <v>5789</v>
      </c>
    </row>
    <row r="849" spans="2:14">
      <c r="B849" s="144">
        <v>44733</v>
      </c>
      <c r="C849" s="145">
        <v>0.73559027777777775</v>
      </c>
      <c r="D849" s="146">
        <v>39.5</v>
      </c>
      <c r="E849" s="146">
        <v>0</v>
      </c>
      <c r="F849" s="146">
        <v>148.6</v>
      </c>
      <c r="G849" s="146">
        <v>20.2</v>
      </c>
      <c r="H849" s="146">
        <v>20.399999999999999</v>
      </c>
      <c r="I849" s="146">
        <v>20.9</v>
      </c>
      <c r="J849" s="146">
        <v>20</v>
      </c>
      <c r="K849" s="146">
        <v>0.9</v>
      </c>
      <c r="L849" s="146">
        <v>2.024</v>
      </c>
      <c r="M849" s="146">
        <f t="shared" si="40"/>
        <v>18</v>
      </c>
      <c r="N849" s="146">
        <f t="shared" si="41"/>
        <v>5798</v>
      </c>
    </row>
    <row r="850" spans="2:14">
      <c r="B850" s="144">
        <v>44733</v>
      </c>
      <c r="C850" s="145">
        <v>0.73593750000000002</v>
      </c>
      <c r="D850" s="146">
        <v>39.5</v>
      </c>
      <c r="E850" s="146">
        <v>0</v>
      </c>
      <c r="F850" s="146">
        <v>148.6</v>
      </c>
      <c r="G850" s="146">
        <v>20.2</v>
      </c>
      <c r="H850" s="146">
        <v>20.3</v>
      </c>
      <c r="I850" s="146">
        <v>20.9</v>
      </c>
      <c r="J850" s="146">
        <v>20</v>
      </c>
      <c r="K850" s="146">
        <v>0.9</v>
      </c>
      <c r="L850" s="146">
        <v>2.0249999999999999</v>
      </c>
      <c r="M850" s="146">
        <f t="shared" si="40"/>
        <v>18</v>
      </c>
      <c r="N850" s="146">
        <f t="shared" si="41"/>
        <v>5807</v>
      </c>
    </row>
    <row r="851" spans="2:14">
      <c r="B851" s="144">
        <v>44733</v>
      </c>
      <c r="C851" s="145">
        <v>0.7362847222222223</v>
      </c>
      <c r="D851" s="146">
        <v>39.5</v>
      </c>
      <c r="E851" s="146">
        <v>0</v>
      </c>
      <c r="F851" s="146">
        <v>148.6</v>
      </c>
      <c r="G851" s="146">
        <v>20.2</v>
      </c>
      <c r="H851" s="146">
        <v>20.399999999999999</v>
      </c>
      <c r="I851" s="146">
        <v>21</v>
      </c>
      <c r="J851" s="146">
        <v>20</v>
      </c>
      <c r="K851" s="146">
        <v>0.9</v>
      </c>
      <c r="L851" s="146">
        <v>2.0249999999999999</v>
      </c>
      <c r="M851" s="146">
        <f t="shared" si="40"/>
        <v>18</v>
      </c>
      <c r="N851" s="146">
        <f t="shared" si="41"/>
        <v>5816</v>
      </c>
    </row>
    <row r="852" spans="2:14">
      <c r="B852" s="144">
        <v>44733</v>
      </c>
      <c r="C852" s="145">
        <v>0.73663194444444446</v>
      </c>
      <c r="D852" s="146">
        <v>39.5</v>
      </c>
      <c r="E852" s="146">
        <v>0</v>
      </c>
      <c r="F852" s="146">
        <v>149.30000000000001</v>
      </c>
      <c r="G852" s="146">
        <v>20.3</v>
      </c>
      <c r="H852" s="146">
        <v>20.2</v>
      </c>
      <c r="I852" s="146">
        <v>21.1</v>
      </c>
      <c r="J852" s="146">
        <v>20</v>
      </c>
      <c r="K852" s="146">
        <v>0.9</v>
      </c>
      <c r="L852" s="146">
        <v>2.0259999999999998</v>
      </c>
      <c r="M852" s="146">
        <f t="shared" si="40"/>
        <v>18</v>
      </c>
      <c r="N852" s="146">
        <f t="shared" si="41"/>
        <v>5825</v>
      </c>
    </row>
    <row r="853" spans="2:14">
      <c r="B853" s="144">
        <v>44733</v>
      </c>
      <c r="C853" s="145">
        <v>0.73697916666666663</v>
      </c>
      <c r="D853" s="146">
        <v>38.9</v>
      </c>
      <c r="E853" s="146">
        <v>0</v>
      </c>
      <c r="F853" s="146">
        <v>149.30000000000001</v>
      </c>
      <c r="G853" s="146">
        <v>20.100000000000001</v>
      </c>
      <c r="H853" s="146">
        <v>20.3</v>
      </c>
      <c r="I853" s="146">
        <v>20.9</v>
      </c>
      <c r="J853" s="146">
        <v>20</v>
      </c>
      <c r="K853" s="146">
        <v>0.9</v>
      </c>
      <c r="L853" s="146">
        <v>2.0270000000000001</v>
      </c>
      <c r="M853" s="146">
        <f t="shared" si="40"/>
        <v>18</v>
      </c>
      <c r="N853" s="146">
        <f t="shared" si="41"/>
        <v>5834</v>
      </c>
    </row>
    <row r="854" spans="2:14">
      <c r="B854" s="144">
        <v>44733</v>
      </c>
      <c r="C854" s="145">
        <v>0.73732638888888891</v>
      </c>
      <c r="D854" s="146">
        <v>38.9</v>
      </c>
      <c r="E854" s="146">
        <v>0</v>
      </c>
      <c r="F854" s="146">
        <v>149.30000000000001</v>
      </c>
      <c r="G854" s="146">
        <v>20.3</v>
      </c>
      <c r="H854" s="146">
        <v>20.3</v>
      </c>
      <c r="I854" s="146">
        <v>20.9</v>
      </c>
      <c r="J854" s="146">
        <v>20</v>
      </c>
      <c r="K854" s="146">
        <v>0.9</v>
      </c>
      <c r="L854" s="146">
        <v>2.028</v>
      </c>
      <c r="M854" s="146">
        <f t="shared" si="40"/>
        <v>18</v>
      </c>
      <c r="N854" s="146">
        <f t="shared" si="41"/>
        <v>5843</v>
      </c>
    </row>
    <row r="855" spans="2:14">
      <c r="B855" s="144">
        <v>44733</v>
      </c>
      <c r="C855" s="145">
        <v>0.73767361111111107</v>
      </c>
      <c r="D855" s="146">
        <v>38.9</v>
      </c>
      <c r="E855" s="146">
        <v>0</v>
      </c>
      <c r="F855" s="146">
        <v>149.9</v>
      </c>
      <c r="G855" s="146">
        <v>20.2</v>
      </c>
      <c r="H855" s="146">
        <v>20.399999999999999</v>
      </c>
      <c r="I855" s="146">
        <v>20.9</v>
      </c>
      <c r="J855" s="146">
        <v>20</v>
      </c>
      <c r="K855" s="146">
        <v>0.9</v>
      </c>
      <c r="L855" s="146">
        <v>2.028</v>
      </c>
      <c r="M855" s="146">
        <f t="shared" si="40"/>
        <v>18</v>
      </c>
      <c r="N855" s="146">
        <f t="shared" si="41"/>
        <v>5852</v>
      </c>
    </row>
    <row r="856" spans="2:14">
      <c r="B856" s="144">
        <v>44733</v>
      </c>
      <c r="C856" s="145">
        <v>0.73803240740740739</v>
      </c>
      <c r="D856" s="146">
        <v>38.9</v>
      </c>
      <c r="E856" s="146">
        <v>0</v>
      </c>
      <c r="F856" s="146">
        <v>149.9</v>
      </c>
      <c r="G856" s="146">
        <v>20.100000000000001</v>
      </c>
      <c r="H856" s="146">
        <v>20.399999999999999</v>
      </c>
      <c r="I856" s="146">
        <v>20.9</v>
      </c>
      <c r="J856" s="146">
        <v>20</v>
      </c>
      <c r="K856" s="146">
        <v>0.9</v>
      </c>
      <c r="L856" s="146">
        <v>2.0289999999999999</v>
      </c>
      <c r="M856" s="146">
        <f t="shared" si="40"/>
        <v>18</v>
      </c>
      <c r="N856" s="146">
        <f t="shared" si="41"/>
        <v>5861</v>
      </c>
    </row>
    <row r="857" spans="2:14">
      <c r="B857" s="144">
        <v>44733</v>
      </c>
      <c r="C857" s="145">
        <v>0.73837962962962955</v>
      </c>
      <c r="D857" s="146">
        <v>38.9</v>
      </c>
      <c r="E857" s="146">
        <v>0</v>
      </c>
      <c r="F857" s="146">
        <v>149.9</v>
      </c>
      <c r="G857" s="146">
        <v>20.2</v>
      </c>
      <c r="H857" s="146">
        <v>20.3</v>
      </c>
      <c r="I857" s="146">
        <v>21</v>
      </c>
      <c r="J857" s="146">
        <v>20</v>
      </c>
      <c r="K857" s="146">
        <v>0.9</v>
      </c>
      <c r="L857" s="146">
        <v>2.0299999999999998</v>
      </c>
      <c r="M857" s="146">
        <f t="shared" si="40"/>
        <v>18</v>
      </c>
      <c r="N857" s="146">
        <f t="shared" si="41"/>
        <v>5870</v>
      </c>
    </row>
    <row r="858" spans="2:14">
      <c r="B858" s="144">
        <v>44733</v>
      </c>
      <c r="C858" s="145">
        <v>0.73872685185185183</v>
      </c>
      <c r="D858" s="146">
        <v>38.200000000000003</v>
      </c>
      <c r="E858" s="146">
        <v>0</v>
      </c>
      <c r="F858" s="146">
        <v>150.5</v>
      </c>
      <c r="G858" s="146">
        <v>20.100000000000001</v>
      </c>
      <c r="H858" s="146">
        <v>20.3</v>
      </c>
      <c r="I858" s="146">
        <v>20.9</v>
      </c>
      <c r="J858" s="146">
        <v>20</v>
      </c>
      <c r="K858" s="146">
        <v>0.9</v>
      </c>
      <c r="L858" s="146">
        <v>2.0310000000000001</v>
      </c>
      <c r="M858" s="146">
        <f t="shared" si="40"/>
        <v>18</v>
      </c>
      <c r="N858" s="146">
        <f t="shared" si="41"/>
        <v>5879</v>
      </c>
    </row>
    <row r="859" spans="2:14">
      <c r="B859" s="144">
        <v>44733</v>
      </c>
      <c r="C859" s="145">
        <v>0.73907407407407411</v>
      </c>
      <c r="D859" s="146">
        <v>38.200000000000003</v>
      </c>
      <c r="E859" s="146">
        <v>0</v>
      </c>
      <c r="F859" s="146">
        <v>150.5</v>
      </c>
      <c r="G859" s="146">
        <v>20.100000000000001</v>
      </c>
      <c r="H859" s="146">
        <v>20.2</v>
      </c>
      <c r="I859" s="146">
        <v>21</v>
      </c>
      <c r="J859" s="146">
        <v>20</v>
      </c>
      <c r="K859" s="146">
        <v>0.9</v>
      </c>
      <c r="L859" s="146">
        <v>2.0310000000000001</v>
      </c>
      <c r="M859" s="146">
        <f t="shared" si="40"/>
        <v>18</v>
      </c>
      <c r="N859" s="146">
        <f t="shared" si="41"/>
        <v>5888</v>
      </c>
    </row>
    <row r="860" spans="2:14">
      <c r="B860" s="144">
        <v>44733</v>
      </c>
      <c r="C860" s="145">
        <v>0.73942129629629638</v>
      </c>
      <c r="D860" s="146">
        <v>38.200000000000003</v>
      </c>
      <c r="E860" s="146">
        <v>0</v>
      </c>
      <c r="F860" s="146">
        <v>150.5</v>
      </c>
      <c r="G860" s="146">
        <v>20.3</v>
      </c>
      <c r="H860" s="146">
        <v>20.3</v>
      </c>
      <c r="I860" s="146">
        <v>20.9</v>
      </c>
      <c r="J860" s="146">
        <v>20</v>
      </c>
      <c r="K860" s="146">
        <v>0.9</v>
      </c>
      <c r="L860" s="146">
        <v>2.032</v>
      </c>
      <c r="M860" s="146">
        <f t="shared" si="40"/>
        <v>18</v>
      </c>
      <c r="N860" s="146">
        <f t="shared" si="41"/>
        <v>5897</v>
      </c>
    </row>
    <row r="861" spans="2:14">
      <c r="B861" s="144">
        <v>44733</v>
      </c>
      <c r="C861" s="145">
        <v>0.73976851851851855</v>
      </c>
      <c r="D861" s="146">
        <v>38.200000000000003</v>
      </c>
      <c r="E861" s="146">
        <v>0</v>
      </c>
      <c r="F861" s="146">
        <v>150.5</v>
      </c>
      <c r="G861" s="146">
        <v>20.2</v>
      </c>
      <c r="H861" s="146">
        <v>20.3</v>
      </c>
      <c r="I861" s="146">
        <v>20.9</v>
      </c>
      <c r="J861" s="146">
        <v>20</v>
      </c>
      <c r="K861" s="146">
        <v>0.9</v>
      </c>
      <c r="L861" s="146">
        <v>2.0329999999999999</v>
      </c>
      <c r="M861" s="146">
        <f t="shared" si="40"/>
        <v>18</v>
      </c>
      <c r="N861" s="146">
        <f t="shared" si="41"/>
        <v>5906</v>
      </c>
    </row>
    <row r="862" spans="2:14">
      <c r="B862" s="144">
        <v>44733</v>
      </c>
      <c r="C862" s="145">
        <v>0.74011574074074071</v>
      </c>
      <c r="D862" s="146">
        <v>37.5</v>
      </c>
      <c r="E862" s="146">
        <v>0</v>
      </c>
      <c r="F862" s="146">
        <v>151.19999999999999</v>
      </c>
      <c r="G862" s="146">
        <v>20</v>
      </c>
      <c r="H862" s="146">
        <v>20.3</v>
      </c>
      <c r="I862" s="146">
        <v>20.9</v>
      </c>
      <c r="J862" s="146">
        <v>20</v>
      </c>
      <c r="K862" s="146">
        <v>0.9</v>
      </c>
      <c r="L862" s="146">
        <v>2.0339999999999998</v>
      </c>
      <c r="M862" s="146">
        <f t="shared" si="40"/>
        <v>18</v>
      </c>
      <c r="N862" s="146">
        <f t="shared" si="41"/>
        <v>5915</v>
      </c>
    </row>
    <row r="863" spans="2:14">
      <c r="B863" s="144">
        <v>44733</v>
      </c>
      <c r="C863" s="145">
        <v>0.74046296296296299</v>
      </c>
      <c r="D863" s="146">
        <v>37.5</v>
      </c>
      <c r="E863" s="146">
        <v>0</v>
      </c>
      <c r="F863" s="146">
        <v>151.19999999999999</v>
      </c>
      <c r="G863" s="146">
        <v>20.2</v>
      </c>
      <c r="H863" s="146">
        <v>20.5</v>
      </c>
      <c r="I863" s="146">
        <v>20.9</v>
      </c>
      <c r="J863" s="146">
        <v>20</v>
      </c>
      <c r="K863" s="146">
        <v>0.9</v>
      </c>
      <c r="L863" s="146">
        <v>2.0339999999999998</v>
      </c>
      <c r="M863" s="146">
        <f t="shared" si="40"/>
        <v>18</v>
      </c>
      <c r="N863" s="146">
        <f t="shared" si="41"/>
        <v>5924</v>
      </c>
    </row>
    <row r="864" spans="2:14">
      <c r="B864" s="144">
        <v>44733</v>
      </c>
      <c r="C864" s="145">
        <v>0.74081018518518515</v>
      </c>
      <c r="D864" s="146">
        <v>37.5</v>
      </c>
      <c r="E864" s="146">
        <v>0</v>
      </c>
      <c r="F864" s="146">
        <v>151.19999999999999</v>
      </c>
      <c r="G864" s="146">
        <v>20.100000000000001</v>
      </c>
      <c r="H864" s="146">
        <v>20.3</v>
      </c>
      <c r="I864" s="146">
        <v>21</v>
      </c>
      <c r="J864" s="146">
        <v>20</v>
      </c>
      <c r="K864" s="146">
        <v>0.9</v>
      </c>
      <c r="L864" s="146">
        <v>2.0350000000000001</v>
      </c>
      <c r="M864" s="146">
        <f t="shared" si="40"/>
        <v>18</v>
      </c>
      <c r="N864" s="146">
        <f t="shared" si="41"/>
        <v>5933</v>
      </c>
    </row>
    <row r="865" spans="2:14">
      <c r="B865" s="144">
        <v>44733</v>
      </c>
      <c r="C865" s="145">
        <v>0.74115740740740732</v>
      </c>
      <c r="D865" s="146">
        <v>37.5</v>
      </c>
      <c r="E865" s="146">
        <v>0</v>
      </c>
      <c r="F865" s="146">
        <v>151.19999999999999</v>
      </c>
      <c r="G865" s="146">
        <v>20.2</v>
      </c>
      <c r="H865" s="146">
        <v>20.3</v>
      </c>
      <c r="I865" s="146">
        <v>20.9</v>
      </c>
      <c r="J865" s="146">
        <v>20</v>
      </c>
      <c r="K865" s="146">
        <v>0.9</v>
      </c>
      <c r="L865" s="146">
        <v>2.036</v>
      </c>
      <c r="M865" s="146">
        <f t="shared" si="40"/>
        <v>18</v>
      </c>
      <c r="N865" s="146">
        <f t="shared" si="41"/>
        <v>5942</v>
      </c>
    </row>
    <row r="866" spans="2:14">
      <c r="B866" s="144">
        <v>44733</v>
      </c>
      <c r="C866" s="145">
        <v>0.7415046296296296</v>
      </c>
      <c r="D866" s="146">
        <v>36.799999999999997</v>
      </c>
      <c r="E866" s="146">
        <v>0</v>
      </c>
      <c r="F866" s="146">
        <v>151.80000000000001</v>
      </c>
      <c r="G866" s="146">
        <v>20.3</v>
      </c>
      <c r="H866" s="146">
        <v>20.399999999999999</v>
      </c>
      <c r="I866" s="146">
        <v>20.9</v>
      </c>
      <c r="J866" s="146">
        <v>20</v>
      </c>
      <c r="K866" s="146">
        <v>0.9</v>
      </c>
      <c r="L866" s="146">
        <v>2.0369999999999999</v>
      </c>
      <c r="M866" s="146">
        <f t="shared" si="40"/>
        <v>18</v>
      </c>
      <c r="N866" s="146">
        <f t="shared" si="41"/>
        <v>5951</v>
      </c>
    </row>
    <row r="867" spans="2:14">
      <c r="B867" s="144">
        <v>44733</v>
      </c>
      <c r="C867" s="145">
        <v>0.74185185185185187</v>
      </c>
      <c r="D867" s="146">
        <v>36.799999999999997</v>
      </c>
      <c r="E867" s="146">
        <v>0</v>
      </c>
      <c r="F867" s="146">
        <v>151.80000000000001</v>
      </c>
      <c r="G867" s="146">
        <v>20.2</v>
      </c>
      <c r="H867" s="146">
        <v>20.3</v>
      </c>
      <c r="I867" s="146">
        <v>20.9</v>
      </c>
      <c r="J867" s="146">
        <v>20</v>
      </c>
      <c r="K867" s="146">
        <v>0.9</v>
      </c>
      <c r="L867" s="146">
        <v>2.0369999999999999</v>
      </c>
      <c r="M867" s="146">
        <f t="shared" si="40"/>
        <v>18</v>
      </c>
      <c r="N867" s="146">
        <f t="shared" si="41"/>
        <v>5960</v>
      </c>
    </row>
    <row r="868" spans="2:14">
      <c r="B868" s="144">
        <v>44733</v>
      </c>
      <c r="C868" s="145">
        <v>0.74219907407407415</v>
      </c>
      <c r="D868" s="146">
        <v>36.799999999999997</v>
      </c>
      <c r="E868" s="146">
        <v>0</v>
      </c>
      <c r="F868" s="146">
        <v>151.80000000000001</v>
      </c>
      <c r="G868" s="146">
        <v>20.100000000000001</v>
      </c>
      <c r="H868" s="146">
        <v>20.3</v>
      </c>
      <c r="I868" s="146">
        <v>20.9</v>
      </c>
      <c r="J868" s="146">
        <v>20</v>
      </c>
      <c r="K868" s="146">
        <v>0.9</v>
      </c>
      <c r="L868" s="146">
        <v>2.0379999999999998</v>
      </c>
      <c r="M868" s="146">
        <f t="shared" si="40"/>
        <v>18</v>
      </c>
      <c r="N868" s="146">
        <f t="shared" si="41"/>
        <v>5969</v>
      </c>
    </row>
    <row r="869" spans="2:14">
      <c r="B869" s="144">
        <v>44733</v>
      </c>
      <c r="C869" s="145">
        <v>0.74254629629629632</v>
      </c>
      <c r="D869" s="146">
        <v>36.799999999999997</v>
      </c>
      <c r="E869" s="146">
        <v>0</v>
      </c>
      <c r="F869" s="146">
        <v>151.80000000000001</v>
      </c>
      <c r="G869" s="146">
        <v>20.3</v>
      </c>
      <c r="H869" s="146">
        <v>20.3</v>
      </c>
      <c r="I869" s="146">
        <v>21</v>
      </c>
      <c r="J869" s="146">
        <v>20</v>
      </c>
      <c r="K869" s="146">
        <v>0.9</v>
      </c>
      <c r="L869" s="146">
        <v>2.0390000000000001</v>
      </c>
      <c r="M869" s="146">
        <f t="shared" si="40"/>
        <v>18</v>
      </c>
      <c r="N869" s="146">
        <f t="shared" si="41"/>
        <v>5978</v>
      </c>
    </row>
    <row r="870" spans="2:14">
      <c r="B870" s="144">
        <v>44733</v>
      </c>
      <c r="C870" s="145">
        <v>0.74289351851851848</v>
      </c>
      <c r="D870" s="146">
        <v>36.799999999999997</v>
      </c>
      <c r="E870" s="146">
        <v>0</v>
      </c>
      <c r="F870" s="146">
        <v>152.4</v>
      </c>
      <c r="G870" s="146">
        <v>20.2</v>
      </c>
      <c r="H870" s="146">
        <v>20.3</v>
      </c>
      <c r="I870" s="146">
        <v>20.9</v>
      </c>
      <c r="J870" s="146">
        <v>20</v>
      </c>
      <c r="K870" s="146">
        <v>0.9</v>
      </c>
      <c r="L870" s="146">
        <v>2.04</v>
      </c>
      <c r="M870" s="146">
        <f t="shared" si="40"/>
        <v>18</v>
      </c>
      <c r="N870" s="146">
        <f t="shared" si="41"/>
        <v>5987</v>
      </c>
    </row>
    <row r="871" spans="2:14">
      <c r="B871" s="144">
        <v>44733</v>
      </c>
      <c r="C871" s="145">
        <v>0.74324074074074076</v>
      </c>
      <c r="D871" s="146">
        <v>36.200000000000003</v>
      </c>
      <c r="E871" s="146">
        <v>0</v>
      </c>
      <c r="F871" s="146">
        <v>152.4</v>
      </c>
      <c r="G871" s="146">
        <v>20.100000000000001</v>
      </c>
      <c r="H871" s="146">
        <v>20.3</v>
      </c>
      <c r="I871" s="146">
        <v>20.9</v>
      </c>
      <c r="J871" s="146">
        <v>20</v>
      </c>
      <c r="K871" s="146">
        <v>0.9</v>
      </c>
      <c r="L871" s="146">
        <v>2.04</v>
      </c>
      <c r="M871" s="146">
        <f t="shared" si="40"/>
        <v>18</v>
      </c>
      <c r="N871" s="146">
        <f t="shared" si="41"/>
        <v>5996</v>
      </c>
    </row>
    <row r="872" spans="2:14">
      <c r="B872" s="144">
        <v>44733</v>
      </c>
      <c r="C872" s="145">
        <v>0.74358796296296292</v>
      </c>
      <c r="D872" s="146">
        <v>36.200000000000003</v>
      </c>
      <c r="E872" s="146">
        <v>0</v>
      </c>
      <c r="F872" s="146">
        <v>152.4</v>
      </c>
      <c r="G872" s="146">
        <v>20.2</v>
      </c>
      <c r="H872" s="146">
        <v>20.3</v>
      </c>
      <c r="I872" s="146">
        <v>20.9</v>
      </c>
      <c r="J872" s="146">
        <v>20</v>
      </c>
      <c r="K872" s="146">
        <v>0.9</v>
      </c>
      <c r="L872" s="146">
        <v>2.0409999999999999</v>
      </c>
      <c r="M872" s="146">
        <f t="shared" si="40"/>
        <v>18</v>
      </c>
      <c r="N872" s="146">
        <f t="shared" si="41"/>
        <v>6005</v>
      </c>
    </row>
    <row r="873" spans="2:14">
      <c r="B873" s="144">
        <v>44733</v>
      </c>
      <c r="C873" s="145">
        <v>0.74394675925925924</v>
      </c>
      <c r="D873" s="146">
        <v>36.200000000000003</v>
      </c>
      <c r="E873" s="146">
        <v>0</v>
      </c>
      <c r="F873" s="146">
        <v>152.4</v>
      </c>
      <c r="G873" s="146">
        <v>20.100000000000001</v>
      </c>
      <c r="H873" s="146">
        <v>20.2</v>
      </c>
      <c r="I873" s="146">
        <v>20.9</v>
      </c>
      <c r="J873" s="146">
        <v>20</v>
      </c>
      <c r="K873" s="146">
        <v>0.9</v>
      </c>
      <c r="L873" s="146">
        <v>2.0419999999999998</v>
      </c>
      <c r="M873" s="146">
        <f t="shared" si="40"/>
        <v>18</v>
      </c>
      <c r="N873" s="146">
        <f t="shared" si="41"/>
        <v>6014</v>
      </c>
    </row>
    <row r="874" spans="2:14">
      <c r="B874" s="144">
        <v>44733</v>
      </c>
      <c r="C874" s="145">
        <v>0.7442939814814814</v>
      </c>
      <c r="D874" s="146">
        <v>36.200000000000003</v>
      </c>
      <c r="E874" s="146">
        <v>0</v>
      </c>
      <c r="F874" s="146">
        <v>153.1</v>
      </c>
      <c r="G874" s="146">
        <v>20.2</v>
      </c>
      <c r="H874" s="146">
        <v>20.399999999999999</v>
      </c>
      <c r="I874" s="146">
        <v>20.9</v>
      </c>
      <c r="J874" s="146">
        <v>20</v>
      </c>
      <c r="K874" s="146">
        <v>0.9</v>
      </c>
      <c r="L874" s="146">
        <v>2.0430000000000001</v>
      </c>
      <c r="M874" s="146">
        <f t="shared" si="40"/>
        <v>18</v>
      </c>
      <c r="N874" s="146">
        <f t="shared" si="41"/>
        <v>6023</v>
      </c>
    </row>
    <row r="875" spans="2:14">
      <c r="B875" s="144">
        <v>44733</v>
      </c>
      <c r="C875" s="145">
        <v>0.74464120370370368</v>
      </c>
      <c r="D875" s="146">
        <v>36.200000000000003</v>
      </c>
      <c r="E875" s="146">
        <v>0</v>
      </c>
      <c r="F875" s="146">
        <v>153.1</v>
      </c>
      <c r="G875" s="146">
        <v>20.2</v>
      </c>
      <c r="H875" s="146">
        <v>20.2</v>
      </c>
      <c r="I875" s="146">
        <v>21</v>
      </c>
      <c r="J875" s="146">
        <v>20</v>
      </c>
      <c r="K875" s="146">
        <v>0.9</v>
      </c>
      <c r="L875" s="146">
        <v>2.0430000000000001</v>
      </c>
      <c r="M875" s="146">
        <f t="shared" si="40"/>
        <v>18</v>
      </c>
      <c r="N875" s="146">
        <f t="shared" si="41"/>
        <v>6032</v>
      </c>
    </row>
    <row r="876" spans="2:14">
      <c r="B876" s="144">
        <v>44733</v>
      </c>
      <c r="C876" s="145">
        <v>0.74498842592592596</v>
      </c>
      <c r="D876" s="146">
        <v>35.5</v>
      </c>
      <c r="E876" s="146">
        <v>0</v>
      </c>
      <c r="F876" s="146">
        <v>153.1</v>
      </c>
      <c r="G876" s="146">
        <v>20.100000000000001</v>
      </c>
      <c r="H876" s="146">
        <v>20.3</v>
      </c>
      <c r="I876" s="146">
        <v>21</v>
      </c>
      <c r="J876" s="146">
        <v>20</v>
      </c>
      <c r="K876" s="146">
        <v>0.9</v>
      </c>
      <c r="L876" s="146">
        <v>2.044</v>
      </c>
      <c r="M876" s="146">
        <f t="shared" si="40"/>
        <v>18</v>
      </c>
      <c r="N876" s="146">
        <f t="shared" si="41"/>
        <v>6041</v>
      </c>
    </row>
    <row r="877" spans="2:14">
      <c r="B877" s="144">
        <v>44733</v>
      </c>
      <c r="C877" s="145">
        <v>0.74533564814814823</v>
      </c>
      <c r="D877" s="146">
        <v>36.200000000000003</v>
      </c>
      <c r="E877" s="146">
        <v>0</v>
      </c>
      <c r="F877" s="146">
        <v>153.69999999999999</v>
      </c>
      <c r="G877" s="146">
        <v>20.100000000000001</v>
      </c>
      <c r="H877" s="146">
        <v>20.100000000000001</v>
      </c>
      <c r="I877" s="146">
        <v>20.9</v>
      </c>
      <c r="J877" s="146">
        <v>20</v>
      </c>
      <c r="K877" s="146">
        <v>0.9</v>
      </c>
      <c r="L877" s="146">
        <v>2.0449999999999999</v>
      </c>
      <c r="M877" s="146">
        <f t="shared" si="40"/>
        <v>18</v>
      </c>
      <c r="N877" s="146">
        <f t="shared" si="41"/>
        <v>6050</v>
      </c>
    </row>
    <row r="878" spans="2:14">
      <c r="B878" s="144">
        <v>44733</v>
      </c>
      <c r="C878" s="145">
        <v>0.7456828703703704</v>
      </c>
      <c r="D878" s="146">
        <v>35.5</v>
      </c>
      <c r="E878" s="146">
        <v>0</v>
      </c>
      <c r="F878" s="146">
        <v>153.69999999999999</v>
      </c>
      <c r="G878" s="146">
        <v>20.2</v>
      </c>
      <c r="H878" s="146">
        <v>20.2</v>
      </c>
      <c r="I878" s="146">
        <v>20.9</v>
      </c>
      <c r="J878" s="146">
        <v>20</v>
      </c>
      <c r="K878" s="146">
        <v>0.9</v>
      </c>
      <c r="L878" s="146">
        <v>2.0459999999999998</v>
      </c>
      <c r="M878" s="146">
        <f t="shared" si="40"/>
        <v>18</v>
      </c>
      <c r="N878" s="146">
        <f t="shared" si="41"/>
        <v>6059</v>
      </c>
    </row>
    <row r="879" spans="2:14">
      <c r="B879" s="144">
        <v>44733</v>
      </c>
      <c r="C879" s="145">
        <v>0.74603009259259256</v>
      </c>
      <c r="D879" s="146">
        <v>35.5</v>
      </c>
      <c r="E879" s="146">
        <v>0</v>
      </c>
      <c r="F879" s="146">
        <v>153.69999999999999</v>
      </c>
      <c r="G879" s="146">
        <v>20.100000000000001</v>
      </c>
      <c r="H879" s="146">
        <v>20.3</v>
      </c>
      <c r="I879" s="146">
        <v>21</v>
      </c>
      <c r="J879" s="146">
        <v>20</v>
      </c>
      <c r="K879" s="146">
        <v>0.9</v>
      </c>
      <c r="L879" s="146">
        <v>2.0459999999999998</v>
      </c>
      <c r="M879" s="146">
        <f t="shared" si="40"/>
        <v>18</v>
      </c>
      <c r="N879" s="146">
        <f t="shared" si="41"/>
        <v>6068</v>
      </c>
    </row>
    <row r="880" spans="2:14">
      <c r="B880" s="144">
        <v>44733</v>
      </c>
      <c r="C880" s="145">
        <v>0.74637731481481484</v>
      </c>
      <c r="D880" s="146">
        <v>35.5</v>
      </c>
      <c r="E880" s="146">
        <v>0</v>
      </c>
      <c r="F880" s="146">
        <v>154.30000000000001</v>
      </c>
      <c r="G880" s="146">
        <v>20.2</v>
      </c>
      <c r="H880" s="146">
        <v>20.3</v>
      </c>
      <c r="I880" s="146">
        <v>21</v>
      </c>
      <c r="J880" s="146">
        <v>20</v>
      </c>
      <c r="K880" s="146">
        <v>0.9</v>
      </c>
      <c r="L880" s="146">
        <v>2.0470000000000002</v>
      </c>
      <c r="M880" s="146">
        <f t="shared" si="40"/>
        <v>18</v>
      </c>
      <c r="N880" s="146">
        <f t="shared" si="41"/>
        <v>6077</v>
      </c>
    </row>
    <row r="881" spans="2:14">
      <c r="B881" s="144">
        <v>44733</v>
      </c>
      <c r="C881" s="145">
        <v>0.74672453703703701</v>
      </c>
      <c r="D881" s="146">
        <v>35.5</v>
      </c>
      <c r="E881" s="146">
        <v>0</v>
      </c>
      <c r="F881" s="146">
        <v>154.30000000000001</v>
      </c>
      <c r="G881" s="146">
        <v>20.2</v>
      </c>
      <c r="H881" s="146">
        <v>20.3</v>
      </c>
      <c r="I881" s="146">
        <v>21</v>
      </c>
      <c r="J881" s="146">
        <v>20</v>
      </c>
      <c r="K881" s="146">
        <v>0.9</v>
      </c>
      <c r="L881" s="146">
        <v>2.048</v>
      </c>
      <c r="M881" s="146">
        <f t="shared" si="40"/>
        <v>18</v>
      </c>
      <c r="N881" s="146">
        <f t="shared" si="41"/>
        <v>6086</v>
      </c>
    </row>
    <row r="882" spans="2:14">
      <c r="B882" s="144">
        <v>44733</v>
      </c>
      <c r="C882" s="145">
        <v>0.74707175925925917</v>
      </c>
      <c r="D882" s="146">
        <v>35.5</v>
      </c>
      <c r="E882" s="146">
        <v>0</v>
      </c>
      <c r="F882" s="146">
        <v>154.30000000000001</v>
      </c>
      <c r="G882" s="146">
        <v>20.2</v>
      </c>
      <c r="H882" s="146">
        <v>20.2</v>
      </c>
      <c r="I882" s="146">
        <v>20.9</v>
      </c>
      <c r="J882" s="146">
        <v>20</v>
      </c>
      <c r="K882" s="146">
        <v>0.9</v>
      </c>
      <c r="L882" s="146">
        <v>2.0489999999999999</v>
      </c>
      <c r="M882" s="146">
        <f t="shared" si="40"/>
        <v>18</v>
      </c>
      <c r="N882" s="146">
        <f t="shared" si="41"/>
        <v>6095</v>
      </c>
    </row>
    <row r="883" spans="2:14">
      <c r="B883" s="144">
        <v>44733</v>
      </c>
      <c r="C883" s="145">
        <v>0.74741898148148145</v>
      </c>
      <c r="D883" s="146">
        <v>34.799999999999997</v>
      </c>
      <c r="E883" s="146">
        <v>0</v>
      </c>
      <c r="F883" s="146">
        <v>154.30000000000001</v>
      </c>
      <c r="G883" s="146">
        <v>20.2</v>
      </c>
      <c r="H883" s="146">
        <v>20.3</v>
      </c>
      <c r="I883" s="146">
        <v>20.9</v>
      </c>
      <c r="J883" s="146">
        <v>20</v>
      </c>
      <c r="K883" s="146">
        <v>0.9</v>
      </c>
      <c r="L883" s="146">
        <v>2.0489999999999999</v>
      </c>
      <c r="M883" s="146">
        <f t="shared" si="40"/>
        <v>18</v>
      </c>
      <c r="N883" s="146">
        <f t="shared" si="41"/>
        <v>6104</v>
      </c>
    </row>
    <row r="884" spans="2:14">
      <c r="B884" s="144">
        <v>44733</v>
      </c>
      <c r="C884" s="145">
        <v>0.74776620370370372</v>
      </c>
      <c r="D884" s="146">
        <v>34.799999999999997</v>
      </c>
      <c r="E884" s="146">
        <v>0</v>
      </c>
      <c r="F884" s="146">
        <v>155</v>
      </c>
      <c r="G884" s="146">
        <v>20.100000000000001</v>
      </c>
      <c r="H884" s="146">
        <v>20.2</v>
      </c>
      <c r="I884" s="146">
        <v>21</v>
      </c>
      <c r="J884" s="146">
        <v>20</v>
      </c>
      <c r="K884" s="146">
        <v>0.9</v>
      </c>
      <c r="L884" s="146">
        <v>2.0499999999999998</v>
      </c>
      <c r="M884" s="146">
        <f t="shared" si="40"/>
        <v>18</v>
      </c>
      <c r="N884" s="146">
        <f t="shared" si="41"/>
        <v>6113</v>
      </c>
    </row>
    <row r="885" spans="2:14">
      <c r="B885" s="144">
        <v>44733</v>
      </c>
      <c r="C885" s="145">
        <v>0.748113425925926</v>
      </c>
      <c r="D885" s="146">
        <v>34.799999999999997</v>
      </c>
      <c r="E885" s="146">
        <v>0</v>
      </c>
      <c r="F885" s="146">
        <v>155</v>
      </c>
      <c r="G885" s="146">
        <v>20.2</v>
      </c>
      <c r="H885" s="146">
        <v>20.2</v>
      </c>
      <c r="I885" s="146">
        <v>21</v>
      </c>
      <c r="J885" s="146">
        <v>20</v>
      </c>
      <c r="K885" s="146">
        <v>0.9</v>
      </c>
      <c r="L885" s="146">
        <v>2.0510000000000002</v>
      </c>
      <c r="M885" s="146">
        <f t="shared" si="40"/>
        <v>18</v>
      </c>
      <c r="N885" s="146">
        <f t="shared" si="41"/>
        <v>6122</v>
      </c>
    </row>
    <row r="886" spans="2:14">
      <c r="B886" s="144">
        <v>44733</v>
      </c>
      <c r="C886" s="145">
        <v>0.74846064814814817</v>
      </c>
      <c r="D886" s="146">
        <v>34.799999999999997</v>
      </c>
      <c r="E886" s="146">
        <v>0</v>
      </c>
      <c r="F886" s="146">
        <v>155</v>
      </c>
      <c r="G886" s="146">
        <v>20.100000000000001</v>
      </c>
      <c r="H886" s="146">
        <v>20.2</v>
      </c>
      <c r="I886" s="146">
        <v>21</v>
      </c>
      <c r="J886" s="146">
        <v>20</v>
      </c>
      <c r="K886" s="146">
        <v>0.9</v>
      </c>
      <c r="L886" s="146">
        <v>2.052</v>
      </c>
      <c r="M886" s="146">
        <f t="shared" si="40"/>
        <v>18</v>
      </c>
      <c r="N886" s="146">
        <f t="shared" si="41"/>
        <v>6131</v>
      </c>
    </row>
    <row r="887" spans="2:14">
      <c r="B887" s="144">
        <v>44733</v>
      </c>
      <c r="C887" s="145">
        <v>0.74880787037037033</v>
      </c>
      <c r="D887" s="146">
        <v>34.799999999999997</v>
      </c>
      <c r="E887" s="146">
        <v>0</v>
      </c>
      <c r="F887" s="146">
        <v>155</v>
      </c>
      <c r="G887" s="146">
        <v>20.2</v>
      </c>
      <c r="H887" s="146">
        <v>20.3</v>
      </c>
      <c r="I887" s="146">
        <v>20.9</v>
      </c>
      <c r="J887" s="146">
        <v>20</v>
      </c>
      <c r="K887" s="146">
        <v>0.9</v>
      </c>
      <c r="L887" s="146">
        <v>2.052</v>
      </c>
      <c r="M887" s="146">
        <f t="shared" si="40"/>
        <v>18</v>
      </c>
      <c r="N887" s="146">
        <f t="shared" si="41"/>
        <v>6140</v>
      </c>
    </row>
    <row r="888" spans="2:14">
      <c r="B888" s="144">
        <v>44733</v>
      </c>
      <c r="C888" s="145">
        <v>0.74915509259259261</v>
      </c>
      <c r="D888" s="146">
        <v>34.1</v>
      </c>
      <c r="E888" s="146">
        <v>0</v>
      </c>
      <c r="F888" s="146">
        <v>155.6</v>
      </c>
      <c r="G888" s="146">
        <v>20.2</v>
      </c>
      <c r="H888" s="146">
        <v>20.3</v>
      </c>
      <c r="I888" s="146">
        <v>20.9</v>
      </c>
      <c r="J888" s="146">
        <v>20</v>
      </c>
      <c r="K888" s="146">
        <v>0.9</v>
      </c>
      <c r="L888" s="146">
        <v>2.0529999999999999</v>
      </c>
      <c r="M888" s="146">
        <f t="shared" si="40"/>
        <v>18</v>
      </c>
      <c r="N888" s="146">
        <f t="shared" si="41"/>
        <v>6149</v>
      </c>
    </row>
    <row r="889" spans="2:14">
      <c r="B889" s="144">
        <v>44733</v>
      </c>
      <c r="C889" s="145">
        <v>0.74950231481481477</v>
      </c>
      <c r="D889" s="146">
        <v>34.1</v>
      </c>
      <c r="E889" s="146">
        <v>0</v>
      </c>
      <c r="F889" s="146">
        <v>155.6</v>
      </c>
      <c r="G889" s="146">
        <v>20.100000000000001</v>
      </c>
      <c r="H889" s="146">
        <v>20.3</v>
      </c>
      <c r="I889" s="146">
        <v>21</v>
      </c>
      <c r="J889" s="146">
        <v>20</v>
      </c>
      <c r="K889" s="146">
        <v>0.9</v>
      </c>
      <c r="L889" s="146">
        <v>2.0539999999999998</v>
      </c>
      <c r="M889" s="146">
        <f t="shared" si="40"/>
        <v>18</v>
      </c>
      <c r="N889" s="146">
        <f t="shared" si="41"/>
        <v>6158</v>
      </c>
    </row>
    <row r="890" spans="2:14">
      <c r="B890" s="144">
        <v>44733</v>
      </c>
      <c r="C890" s="145">
        <v>0.74984953703703694</v>
      </c>
      <c r="D890" s="146">
        <v>34.1</v>
      </c>
      <c r="E890" s="146">
        <v>0</v>
      </c>
      <c r="F890" s="146">
        <v>155.6</v>
      </c>
      <c r="G890" s="146">
        <v>20.2</v>
      </c>
      <c r="H890" s="146">
        <v>20.399999999999999</v>
      </c>
      <c r="I890" s="146">
        <v>21</v>
      </c>
      <c r="J890" s="146">
        <v>20</v>
      </c>
      <c r="K890" s="146">
        <v>0.9</v>
      </c>
      <c r="L890" s="146">
        <v>2.0550000000000002</v>
      </c>
      <c r="M890" s="146">
        <f t="shared" si="40"/>
        <v>18</v>
      </c>
      <c r="N890" s="146">
        <f t="shared" si="41"/>
        <v>6167</v>
      </c>
    </row>
    <row r="891" spans="2:14">
      <c r="B891" s="144">
        <v>44733</v>
      </c>
      <c r="C891" s="145">
        <v>0.75020833333333325</v>
      </c>
      <c r="D891" s="146">
        <v>34.1</v>
      </c>
      <c r="E891" s="146">
        <v>0</v>
      </c>
      <c r="F891" s="146">
        <v>155.6</v>
      </c>
      <c r="G891" s="146">
        <v>20.100000000000001</v>
      </c>
      <c r="H891" s="146">
        <v>20.2</v>
      </c>
      <c r="I891" s="146">
        <v>20.9</v>
      </c>
      <c r="J891" s="146">
        <v>20</v>
      </c>
      <c r="K891" s="146">
        <v>0.9</v>
      </c>
      <c r="L891" s="146">
        <v>2.0550000000000002</v>
      </c>
      <c r="M891" s="146">
        <f t="shared" si="40"/>
        <v>18</v>
      </c>
      <c r="N891" s="146">
        <f t="shared" si="41"/>
        <v>6176</v>
      </c>
    </row>
    <row r="892" spans="2:14">
      <c r="B892" s="144">
        <v>44733</v>
      </c>
      <c r="C892" s="145">
        <v>0.75055555555555553</v>
      </c>
      <c r="D892" s="146">
        <v>33.5</v>
      </c>
      <c r="E892" s="146">
        <v>0</v>
      </c>
      <c r="F892" s="146">
        <v>156.19999999999999</v>
      </c>
      <c r="G892" s="146">
        <v>20.100000000000001</v>
      </c>
      <c r="H892" s="146">
        <v>20.399999999999999</v>
      </c>
      <c r="I892" s="146">
        <v>20.9</v>
      </c>
      <c r="J892" s="146">
        <v>20</v>
      </c>
      <c r="K892" s="146">
        <v>0.9</v>
      </c>
      <c r="L892" s="146">
        <v>2.056</v>
      </c>
      <c r="M892" s="146">
        <f t="shared" si="40"/>
        <v>18</v>
      </c>
      <c r="N892" s="146">
        <f t="shared" si="41"/>
        <v>6185</v>
      </c>
    </row>
    <row r="893" spans="2:14">
      <c r="B893" s="144">
        <v>44733</v>
      </c>
      <c r="C893" s="145">
        <v>0.75090277777777781</v>
      </c>
      <c r="D893" s="146">
        <v>33.5</v>
      </c>
      <c r="E893" s="146">
        <v>0</v>
      </c>
      <c r="F893" s="146">
        <v>156.19999999999999</v>
      </c>
      <c r="G893" s="146">
        <v>20.100000000000001</v>
      </c>
      <c r="H893" s="146">
        <v>20.3</v>
      </c>
      <c r="I893" s="146">
        <v>20.9</v>
      </c>
      <c r="J893" s="146">
        <v>20</v>
      </c>
      <c r="K893" s="146">
        <v>0.9</v>
      </c>
      <c r="L893" s="146">
        <v>2.0569999999999999</v>
      </c>
      <c r="M893" s="146">
        <f t="shared" si="40"/>
        <v>18</v>
      </c>
      <c r="N893" s="146">
        <f t="shared" si="41"/>
        <v>6194</v>
      </c>
    </row>
    <row r="894" spans="2:14">
      <c r="B894" s="144">
        <v>44733</v>
      </c>
      <c r="C894" s="145">
        <v>0.75125000000000008</v>
      </c>
      <c r="D894" s="146">
        <v>33.5</v>
      </c>
      <c r="E894" s="146">
        <v>0</v>
      </c>
      <c r="F894" s="146">
        <v>156.19999999999999</v>
      </c>
      <c r="G894" s="146">
        <v>20.100000000000001</v>
      </c>
      <c r="H894" s="146">
        <v>20.3</v>
      </c>
      <c r="I894" s="146">
        <v>21</v>
      </c>
      <c r="J894" s="146">
        <v>20</v>
      </c>
      <c r="K894" s="146">
        <v>0.9</v>
      </c>
      <c r="L894" s="146">
        <v>2.0579999999999998</v>
      </c>
      <c r="M894" s="146">
        <f t="shared" si="40"/>
        <v>18</v>
      </c>
      <c r="N894" s="146">
        <f t="shared" si="41"/>
        <v>6203</v>
      </c>
    </row>
    <row r="895" spans="2:14">
      <c r="B895" s="144">
        <v>44733</v>
      </c>
      <c r="C895" s="145">
        <v>0.75159722222222225</v>
      </c>
      <c r="D895" s="146">
        <v>33.5</v>
      </c>
      <c r="E895" s="146">
        <v>0</v>
      </c>
      <c r="F895" s="146">
        <v>156.19999999999999</v>
      </c>
      <c r="G895" s="146">
        <v>20.100000000000001</v>
      </c>
      <c r="H895" s="146">
        <v>20.2</v>
      </c>
      <c r="I895" s="146">
        <v>20.9</v>
      </c>
      <c r="J895" s="146">
        <v>20</v>
      </c>
      <c r="K895" s="146">
        <v>0.9</v>
      </c>
      <c r="L895" s="146">
        <v>2.0579999999999998</v>
      </c>
      <c r="M895" s="146">
        <f t="shared" si="40"/>
        <v>18</v>
      </c>
      <c r="N895" s="146">
        <f t="shared" si="41"/>
        <v>6212</v>
      </c>
    </row>
    <row r="896" spans="2:14">
      <c r="B896" s="144">
        <v>44733</v>
      </c>
      <c r="C896" s="145">
        <v>0.75194444444444442</v>
      </c>
      <c r="D896" s="146">
        <v>33.5</v>
      </c>
      <c r="E896" s="146">
        <v>0</v>
      </c>
      <c r="F896" s="146">
        <v>156.9</v>
      </c>
      <c r="G896" s="146">
        <v>20.2</v>
      </c>
      <c r="H896" s="146">
        <v>20.3</v>
      </c>
      <c r="I896" s="146">
        <v>21</v>
      </c>
      <c r="J896" s="146">
        <v>20</v>
      </c>
      <c r="K896" s="146">
        <v>0.9</v>
      </c>
      <c r="L896" s="146">
        <v>2.0590000000000002</v>
      </c>
      <c r="M896" s="146">
        <f t="shared" si="40"/>
        <v>18</v>
      </c>
      <c r="N896" s="146">
        <f t="shared" si="41"/>
        <v>6221</v>
      </c>
    </row>
    <row r="897" spans="2:14">
      <c r="B897" s="144">
        <v>44733</v>
      </c>
      <c r="C897" s="145">
        <v>0.75229166666666669</v>
      </c>
      <c r="D897" s="146">
        <v>32.799999999999997</v>
      </c>
      <c r="E897" s="146">
        <v>0</v>
      </c>
      <c r="F897" s="146">
        <v>156.9</v>
      </c>
      <c r="G897" s="146">
        <v>20.100000000000001</v>
      </c>
      <c r="H897" s="146">
        <v>20.2</v>
      </c>
      <c r="I897" s="146">
        <v>21</v>
      </c>
      <c r="J897" s="146">
        <v>20</v>
      </c>
      <c r="K897" s="146">
        <v>0.9</v>
      </c>
      <c r="L897" s="146">
        <v>2.06</v>
      </c>
      <c r="M897" s="146">
        <f t="shared" si="40"/>
        <v>18</v>
      </c>
      <c r="N897" s="146">
        <f t="shared" si="41"/>
        <v>6230</v>
      </c>
    </row>
    <row r="898" spans="2:14">
      <c r="B898" s="144">
        <v>44733</v>
      </c>
      <c r="C898" s="145">
        <v>0.75263888888888886</v>
      </c>
      <c r="D898" s="146">
        <v>32.799999999999997</v>
      </c>
      <c r="E898" s="146">
        <v>0</v>
      </c>
      <c r="F898" s="146">
        <v>156.9</v>
      </c>
      <c r="G898" s="146">
        <v>20.2</v>
      </c>
      <c r="H898" s="146">
        <v>20.3</v>
      </c>
      <c r="I898" s="146">
        <v>21.1</v>
      </c>
      <c r="J898" s="146">
        <v>20</v>
      </c>
      <c r="K898" s="146">
        <v>0.9</v>
      </c>
      <c r="L898" s="146">
        <v>2.0609999999999999</v>
      </c>
      <c r="M898" s="146">
        <f t="shared" si="40"/>
        <v>18</v>
      </c>
      <c r="N898" s="146">
        <f t="shared" si="41"/>
        <v>6239</v>
      </c>
    </row>
    <row r="899" spans="2:14">
      <c r="B899" s="144">
        <v>44733</v>
      </c>
      <c r="C899" s="145">
        <v>0.75298611111111102</v>
      </c>
      <c r="D899" s="146">
        <v>32.799999999999997</v>
      </c>
      <c r="E899" s="146">
        <v>0</v>
      </c>
      <c r="F899" s="146">
        <v>157.5</v>
      </c>
      <c r="G899" s="146">
        <v>20.3</v>
      </c>
      <c r="H899" s="146">
        <v>20.3</v>
      </c>
      <c r="I899" s="146">
        <v>20.9</v>
      </c>
      <c r="J899" s="146">
        <v>20</v>
      </c>
      <c r="K899" s="146">
        <v>0.9</v>
      </c>
      <c r="L899" s="146">
        <v>2.0609999999999999</v>
      </c>
      <c r="M899" s="146">
        <f t="shared" ref="M899:M951" si="42">J899*K899</f>
        <v>18</v>
      </c>
      <c r="N899" s="146">
        <f t="shared" si="41"/>
        <v>6248</v>
      </c>
    </row>
    <row r="900" spans="2:14">
      <c r="B900" s="144">
        <v>44733</v>
      </c>
      <c r="C900" s="145">
        <v>0.7533333333333333</v>
      </c>
      <c r="D900" s="146">
        <v>32.799999999999997</v>
      </c>
      <c r="E900" s="146">
        <v>0</v>
      </c>
      <c r="F900" s="146">
        <v>157.5</v>
      </c>
      <c r="G900" s="146">
        <v>20.2</v>
      </c>
      <c r="H900" s="146">
        <v>20.2</v>
      </c>
      <c r="I900" s="146">
        <v>21</v>
      </c>
      <c r="J900" s="146">
        <v>20</v>
      </c>
      <c r="K900" s="146">
        <v>0.9</v>
      </c>
      <c r="L900" s="146">
        <v>2.0619999999999998</v>
      </c>
      <c r="M900" s="146">
        <f t="shared" si="42"/>
        <v>18</v>
      </c>
      <c r="N900" s="146">
        <f t="shared" ref="N900:N963" si="43">K900*10+N899</f>
        <v>6257</v>
      </c>
    </row>
    <row r="901" spans="2:14">
      <c r="B901" s="144">
        <v>44733</v>
      </c>
      <c r="C901" s="145">
        <v>0.75368055555555558</v>
      </c>
      <c r="D901" s="146">
        <v>32.799999999999997</v>
      </c>
      <c r="E901" s="146">
        <v>0</v>
      </c>
      <c r="F901" s="146">
        <v>157.5</v>
      </c>
      <c r="G901" s="146">
        <v>20.2</v>
      </c>
      <c r="H901" s="146">
        <v>20.3</v>
      </c>
      <c r="I901" s="146">
        <v>21</v>
      </c>
      <c r="J901" s="146">
        <v>20</v>
      </c>
      <c r="K901" s="146">
        <v>0.9</v>
      </c>
      <c r="L901" s="146">
        <v>2.0630000000000002</v>
      </c>
      <c r="M901" s="146">
        <f t="shared" si="42"/>
        <v>18</v>
      </c>
      <c r="N901" s="146">
        <f t="shared" si="43"/>
        <v>6266</v>
      </c>
    </row>
    <row r="902" spans="2:14">
      <c r="B902" s="144">
        <v>44733</v>
      </c>
      <c r="C902" s="145">
        <v>0.75402777777777785</v>
      </c>
      <c r="D902" s="146">
        <v>32.799999999999997</v>
      </c>
      <c r="E902" s="146">
        <v>0</v>
      </c>
      <c r="F902" s="146">
        <v>157.5</v>
      </c>
      <c r="G902" s="146">
        <v>20.2</v>
      </c>
      <c r="H902" s="146">
        <v>20.399999999999999</v>
      </c>
      <c r="I902" s="146">
        <v>20.9</v>
      </c>
      <c r="J902" s="146">
        <v>20</v>
      </c>
      <c r="K902" s="146">
        <v>0.9</v>
      </c>
      <c r="L902" s="146">
        <v>2.0640000000000001</v>
      </c>
      <c r="M902" s="146">
        <f t="shared" si="42"/>
        <v>18</v>
      </c>
      <c r="N902" s="146">
        <f t="shared" si="43"/>
        <v>6275</v>
      </c>
    </row>
    <row r="903" spans="2:14">
      <c r="B903" s="144">
        <v>44733</v>
      </c>
      <c r="C903" s="145">
        <v>0.75437500000000002</v>
      </c>
      <c r="D903" s="146">
        <v>32.1</v>
      </c>
      <c r="E903" s="146">
        <v>0</v>
      </c>
      <c r="F903" s="146">
        <v>158.19999999999999</v>
      </c>
      <c r="G903" s="146">
        <v>20.3</v>
      </c>
      <c r="H903" s="146">
        <v>20.2</v>
      </c>
      <c r="I903" s="146">
        <v>20.8</v>
      </c>
      <c r="J903" s="146">
        <v>20</v>
      </c>
      <c r="K903" s="146">
        <v>0.9</v>
      </c>
      <c r="L903" s="146">
        <v>2.0640000000000001</v>
      </c>
      <c r="M903" s="146">
        <f t="shared" si="42"/>
        <v>18</v>
      </c>
      <c r="N903" s="146">
        <f t="shared" si="43"/>
        <v>6284</v>
      </c>
    </row>
    <row r="904" spans="2:14">
      <c r="B904" s="144">
        <v>44733</v>
      </c>
      <c r="C904" s="145">
        <v>0.75472222222222218</v>
      </c>
      <c r="D904" s="146">
        <v>32.1</v>
      </c>
      <c r="E904" s="146">
        <v>0</v>
      </c>
      <c r="F904" s="146">
        <v>158.19999999999999</v>
      </c>
      <c r="G904" s="146">
        <v>20.2</v>
      </c>
      <c r="H904" s="146">
        <v>20.399999999999999</v>
      </c>
      <c r="I904" s="146">
        <v>20.9</v>
      </c>
      <c r="J904" s="146">
        <v>20</v>
      </c>
      <c r="K904" s="146">
        <v>0.9</v>
      </c>
      <c r="L904" s="146">
        <v>2.0649999999999999</v>
      </c>
      <c r="M904" s="146">
        <f t="shared" si="42"/>
        <v>18</v>
      </c>
      <c r="N904" s="146">
        <f t="shared" si="43"/>
        <v>6293</v>
      </c>
    </row>
    <row r="905" spans="2:14">
      <c r="B905" s="144">
        <v>44733</v>
      </c>
      <c r="C905" s="145">
        <v>0.75506944444444446</v>
      </c>
      <c r="D905" s="146">
        <v>32.1</v>
      </c>
      <c r="E905" s="146">
        <v>0</v>
      </c>
      <c r="F905" s="146">
        <v>158.19999999999999</v>
      </c>
      <c r="G905" s="146">
        <v>20.2</v>
      </c>
      <c r="H905" s="146">
        <v>20.399999999999999</v>
      </c>
      <c r="I905" s="146">
        <v>20.9</v>
      </c>
      <c r="J905" s="146">
        <v>20</v>
      </c>
      <c r="K905" s="146">
        <v>0.9</v>
      </c>
      <c r="L905" s="146">
        <v>2.0659999999999998</v>
      </c>
      <c r="M905" s="146">
        <f t="shared" si="42"/>
        <v>18</v>
      </c>
      <c r="N905" s="146">
        <f t="shared" si="43"/>
        <v>6302</v>
      </c>
    </row>
    <row r="906" spans="2:14">
      <c r="B906" s="144">
        <v>44733</v>
      </c>
      <c r="C906" s="145">
        <v>0.75541666666666663</v>
      </c>
      <c r="D906" s="146">
        <v>32.1</v>
      </c>
      <c r="E906" s="146">
        <v>0</v>
      </c>
      <c r="F906" s="146">
        <v>158.19999999999999</v>
      </c>
      <c r="G906" s="146">
        <v>20.100000000000001</v>
      </c>
      <c r="H906" s="146">
        <v>20.399999999999999</v>
      </c>
      <c r="I906" s="146">
        <v>20.8</v>
      </c>
      <c r="J906" s="146">
        <v>20</v>
      </c>
      <c r="K906" s="146">
        <v>0.9</v>
      </c>
      <c r="L906" s="146">
        <v>2.0670000000000002</v>
      </c>
      <c r="M906" s="146">
        <f t="shared" si="42"/>
        <v>18</v>
      </c>
      <c r="N906" s="146">
        <f t="shared" si="43"/>
        <v>6311</v>
      </c>
    </row>
    <row r="907" spans="2:14">
      <c r="B907" s="144">
        <v>44733</v>
      </c>
      <c r="C907" s="145">
        <v>0.75576388888888879</v>
      </c>
      <c r="D907" s="146">
        <v>32.1</v>
      </c>
      <c r="E907" s="146">
        <v>0</v>
      </c>
      <c r="F907" s="146">
        <v>158.80000000000001</v>
      </c>
      <c r="G907" s="146">
        <v>20.2</v>
      </c>
      <c r="H907" s="146">
        <v>20.3</v>
      </c>
      <c r="I907" s="146">
        <v>21</v>
      </c>
      <c r="J907" s="146">
        <v>20</v>
      </c>
      <c r="K907" s="146">
        <v>0.9</v>
      </c>
      <c r="L907" s="146">
        <v>2.0670000000000002</v>
      </c>
      <c r="M907" s="146">
        <f t="shared" si="42"/>
        <v>18</v>
      </c>
      <c r="N907" s="146">
        <f t="shared" si="43"/>
        <v>6320</v>
      </c>
    </row>
    <row r="908" spans="2:14">
      <c r="B908" s="144">
        <v>44733</v>
      </c>
      <c r="C908" s="145">
        <v>0.75611111111111118</v>
      </c>
      <c r="D908" s="146">
        <v>32.1</v>
      </c>
      <c r="E908" s="146">
        <v>0</v>
      </c>
      <c r="F908" s="146">
        <v>158.80000000000001</v>
      </c>
      <c r="G908" s="146">
        <v>20.2</v>
      </c>
      <c r="H908" s="146">
        <v>20.5</v>
      </c>
      <c r="I908" s="146">
        <v>21</v>
      </c>
      <c r="J908" s="146">
        <v>20</v>
      </c>
      <c r="K908" s="146">
        <v>0.9</v>
      </c>
      <c r="L908" s="146">
        <v>2.0680000000000001</v>
      </c>
      <c r="M908" s="146">
        <f t="shared" si="42"/>
        <v>18</v>
      </c>
      <c r="N908" s="146">
        <f t="shared" si="43"/>
        <v>6329</v>
      </c>
    </row>
    <row r="909" spans="2:14">
      <c r="B909" s="144">
        <v>44733</v>
      </c>
      <c r="C909" s="145">
        <v>0.75645833333333334</v>
      </c>
      <c r="D909" s="146">
        <v>32.1</v>
      </c>
      <c r="E909" s="146">
        <v>0</v>
      </c>
      <c r="F909" s="146">
        <v>158.80000000000001</v>
      </c>
      <c r="G909" s="146">
        <v>20.2</v>
      </c>
      <c r="H909" s="146">
        <v>20.2</v>
      </c>
      <c r="I909" s="146">
        <v>20.9</v>
      </c>
      <c r="J909" s="146">
        <v>20</v>
      </c>
      <c r="K909" s="146">
        <v>0.9</v>
      </c>
      <c r="L909" s="146">
        <v>2.069</v>
      </c>
      <c r="M909" s="146">
        <f t="shared" si="42"/>
        <v>18</v>
      </c>
      <c r="N909" s="146">
        <f t="shared" si="43"/>
        <v>6338</v>
      </c>
    </row>
    <row r="910" spans="2:14">
      <c r="B910" s="144">
        <v>44733</v>
      </c>
      <c r="C910" s="145">
        <v>0.75680555555555562</v>
      </c>
      <c r="D910" s="146">
        <v>31.4</v>
      </c>
      <c r="E910" s="146">
        <v>0</v>
      </c>
      <c r="F910" s="146">
        <v>158.80000000000001</v>
      </c>
      <c r="G910" s="146">
        <v>20.2</v>
      </c>
      <c r="H910" s="146">
        <v>20.399999999999999</v>
      </c>
      <c r="I910" s="146">
        <v>20.9</v>
      </c>
      <c r="J910" s="146">
        <v>20</v>
      </c>
      <c r="K910" s="146">
        <v>0.9</v>
      </c>
      <c r="L910" s="146">
        <v>2.0699999999999998</v>
      </c>
      <c r="M910" s="146">
        <f t="shared" si="42"/>
        <v>18</v>
      </c>
      <c r="N910" s="146">
        <f t="shared" si="43"/>
        <v>6347</v>
      </c>
    </row>
    <row r="911" spans="2:14">
      <c r="B911" s="144">
        <v>44733</v>
      </c>
      <c r="C911" s="145">
        <v>0.75715277777777779</v>
      </c>
      <c r="D911" s="146">
        <v>31.4</v>
      </c>
      <c r="E911" s="146">
        <v>0</v>
      </c>
      <c r="F911" s="146">
        <v>159.4</v>
      </c>
      <c r="G911" s="146">
        <v>20.100000000000001</v>
      </c>
      <c r="H911" s="146">
        <v>20.399999999999999</v>
      </c>
      <c r="I911" s="146">
        <v>21</v>
      </c>
      <c r="J911" s="146">
        <v>20</v>
      </c>
      <c r="K911" s="146">
        <v>0.9</v>
      </c>
      <c r="L911" s="146">
        <v>2.0699999999999998</v>
      </c>
      <c r="M911" s="146">
        <f t="shared" si="42"/>
        <v>18</v>
      </c>
      <c r="N911" s="146">
        <f t="shared" si="43"/>
        <v>6356</v>
      </c>
    </row>
    <row r="912" spans="2:14">
      <c r="B912" s="144">
        <v>44733</v>
      </c>
      <c r="C912" s="145">
        <v>0.7575115740740741</v>
      </c>
      <c r="D912" s="146">
        <v>31.4</v>
      </c>
      <c r="E912" s="146">
        <v>0</v>
      </c>
      <c r="F912" s="146">
        <v>159.4</v>
      </c>
      <c r="G912" s="146">
        <v>20.2</v>
      </c>
      <c r="H912" s="146">
        <v>20.2</v>
      </c>
      <c r="I912" s="146">
        <v>20.8</v>
      </c>
      <c r="J912" s="146">
        <v>20</v>
      </c>
      <c r="K912" s="146">
        <v>0.9</v>
      </c>
      <c r="L912" s="146">
        <v>2.0710000000000002</v>
      </c>
      <c r="M912" s="146">
        <f t="shared" si="42"/>
        <v>18</v>
      </c>
      <c r="N912" s="146">
        <f t="shared" si="43"/>
        <v>6365</v>
      </c>
    </row>
    <row r="913" spans="2:14">
      <c r="B913" s="144">
        <v>44733</v>
      </c>
      <c r="C913" s="145">
        <v>0.75785879629629627</v>
      </c>
      <c r="D913" s="146">
        <v>31.4</v>
      </c>
      <c r="E913" s="146">
        <v>0</v>
      </c>
      <c r="F913" s="146">
        <v>159.4</v>
      </c>
      <c r="G913" s="146">
        <v>20.2</v>
      </c>
      <c r="H913" s="146">
        <v>20.2</v>
      </c>
      <c r="I913" s="146">
        <v>20.9</v>
      </c>
      <c r="J913" s="146">
        <v>20</v>
      </c>
      <c r="K913" s="146">
        <v>0.9</v>
      </c>
      <c r="L913" s="146">
        <v>2.0720000000000001</v>
      </c>
      <c r="M913" s="146">
        <f t="shared" si="42"/>
        <v>18</v>
      </c>
      <c r="N913" s="146">
        <f t="shared" si="43"/>
        <v>6374</v>
      </c>
    </row>
    <row r="914" spans="2:14">
      <c r="B914" s="144">
        <v>44733</v>
      </c>
      <c r="C914" s="145">
        <v>0.75820601851851854</v>
      </c>
      <c r="D914" s="146">
        <v>30.8</v>
      </c>
      <c r="E914" s="146">
        <v>0</v>
      </c>
      <c r="F914" s="146">
        <v>160.1</v>
      </c>
      <c r="G914" s="146">
        <v>20.100000000000001</v>
      </c>
      <c r="H914" s="146">
        <v>20.3</v>
      </c>
      <c r="I914" s="146">
        <v>20.9</v>
      </c>
      <c r="J914" s="146">
        <v>20</v>
      </c>
      <c r="K914" s="146">
        <v>0.9</v>
      </c>
      <c r="L914" s="146">
        <v>2.073</v>
      </c>
      <c r="M914" s="146">
        <f t="shared" si="42"/>
        <v>18</v>
      </c>
      <c r="N914" s="146">
        <f t="shared" si="43"/>
        <v>6383</v>
      </c>
    </row>
    <row r="915" spans="2:14">
      <c r="B915" s="144">
        <v>44733</v>
      </c>
      <c r="C915" s="145">
        <v>0.75855324074074071</v>
      </c>
      <c r="D915" s="146">
        <v>30.8</v>
      </c>
      <c r="E915" s="146">
        <v>0</v>
      </c>
      <c r="F915" s="146">
        <v>160.1</v>
      </c>
      <c r="G915" s="146">
        <v>20.2</v>
      </c>
      <c r="H915" s="146">
        <v>20.2</v>
      </c>
      <c r="I915" s="146">
        <v>21</v>
      </c>
      <c r="J915" s="146">
        <v>20</v>
      </c>
      <c r="K915" s="146">
        <v>0.9</v>
      </c>
      <c r="L915" s="146">
        <v>2.073</v>
      </c>
      <c r="M915" s="146">
        <f t="shared" si="42"/>
        <v>18</v>
      </c>
      <c r="N915" s="146">
        <f t="shared" si="43"/>
        <v>6392</v>
      </c>
    </row>
    <row r="916" spans="2:14">
      <c r="B916" s="144">
        <v>44733</v>
      </c>
      <c r="C916" s="145">
        <v>0.75890046296296287</v>
      </c>
      <c r="D916" s="146">
        <v>30.8</v>
      </c>
      <c r="E916" s="146">
        <v>0</v>
      </c>
      <c r="F916" s="146">
        <v>160.1</v>
      </c>
      <c r="G916" s="146">
        <v>20.100000000000001</v>
      </c>
      <c r="H916" s="146">
        <v>20.3</v>
      </c>
      <c r="I916" s="146">
        <v>21</v>
      </c>
      <c r="J916" s="146">
        <v>20</v>
      </c>
      <c r="K916" s="146">
        <v>0.9</v>
      </c>
      <c r="L916" s="146">
        <v>2.0739999999999998</v>
      </c>
      <c r="M916" s="146">
        <f t="shared" si="42"/>
        <v>18</v>
      </c>
      <c r="N916" s="146">
        <f t="shared" si="43"/>
        <v>6401</v>
      </c>
    </row>
    <row r="917" spans="2:14">
      <c r="B917" s="144">
        <v>44733</v>
      </c>
      <c r="C917" s="145">
        <v>0.75924768518518515</v>
      </c>
      <c r="D917" s="146">
        <v>30.8</v>
      </c>
      <c r="E917" s="146">
        <v>0</v>
      </c>
      <c r="F917" s="146">
        <v>160.69999999999999</v>
      </c>
      <c r="G917" s="146">
        <v>20.2</v>
      </c>
      <c r="H917" s="146">
        <v>20.399999999999999</v>
      </c>
      <c r="I917" s="146">
        <v>20.9</v>
      </c>
      <c r="J917" s="146">
        <v>20</v>
      </c>
      <c r="K917" s="146">
        <v>0.9</v>
      </c>
      <c r="L917" s="146">
        <v>2.0750000000000002</v>
      </c>
      <c r="M917" s="146">
        <f t="shared" si="42"/>
        <v>18</v>
      </c>
      <c r="N917" s="146">
        <f t="shared" si="43"/>
        <v>6410</v>
      </c>
    </row>
    <row r="918" spans="2:14">
      <c r="B918" s="144">
        <v>44733</v>
      </c>
      <c r="C918" s="145">
        <v>0.75959490740740743</v>
      </c>
      <c r="D918" s="146">
        <v>30.8</v>
      </c>
      <c r="E918" s="146">
        <v>0</v>
      </c>
      <c r="F918" s="146">
        <v>160.1</v>
      </c>
      <c r="G918" s="146">
        <v>20.3</v>
      </c>
      <c r="H918" s="146">
        <v>20.3</v>
      </c>
      <c r="I918" s="146">
        <v>20.9</v>
      </c>
      <c r="J918" s="146">
        <v>20</v>
      </c>
      <c r="K918" s="146">
        <v>0.9</v>
      </c>
      <c r="L918" s="146">
        <v>2.0760000000000001</v>
      </c>
      <c r="M918" s="146">
        <f t="shared" si="42"/>
        <v>18</v>
      </c>
      <c r="N918" s="146">
        <f t="shared" si="43"/>
        <v>6419</v>
      </c>
    </row>
    <row r="919" spans="2:14">
      <c r="B919" s="144">
        <v>44733</v>
      </c>
      <c r="C919" s="145">
        <v>0.7599421296296297</v>
      </c>
      <c r="D919" s="146">
        <v>30.1</v>
      </c>
      <c r="E919" s="146">
        <v>0</v>
      </c>
      <c r="F919" s="146">
        <v>160.69999999999999</v>
      </c>
      <c r="G919" s="146">
        <v>20.100000000000001</v>
      </c>
      <c r="H919" s="146">
        <v>20.2</v>
      </c>
      <c r="I919" s="146">
        <v>20.9</v>
      </c>
      <c r="J919" s="146">
        <v>20</v>
      </c>
      <c r="K919" s="146">
        <v>0.9</v>
      </c>
      <c r="L919" s="146">
        <v>2.0760000000000001</v>
      </c>
      <c r="M919" s="146">
        <f t="shared" si="42"/>
        <v>18</v>
      </c>
      <c r="N919" s="146">
        <f t="shared" si="43"/>
        <v>6428</v>
      </c>
    </row>
    <row r="920" spans="2:14">
      <c r="B920" s="144">
        <v>44733</v>
      </c>
      <c r="C920" s="145">
        <v>0.76028935185185187</v>
      </c>
      <c r="D920" s="146">
        <v>30.1</v>
      </c>
      <c r="E920" s="146">
        <v>0</v>
      </c>
      <c r="F920" s="146">
        <v>160.69999999999999</v>
      </c>
      <c r="G920" s="146">
        <v>20.2</v>
      </c>
      <c r="H920" s="146">
        <v>20.3</v>
      </c>
      <c r="I920" s="146">
        <v>21</v>
      </c>
      <c r="J920" s="146">
        <v>20</v>
      </c>
      <c r="K920" s="146">
        <v>0.9</v>
      </c>
      <c r="L920" s="146">
        <v>2.077</v>
      </c>
      <c r="M920" s="146">
        <f t="shared" si="42"/>
        <v>18</v>
      </c>
      <c r="N920" s="146">
        <f t="shared" si="43"/>
        <v>6437</v>
      </c>
    </row>
    <row r="921" spans="2:14">
      <c r="B921" s="144">
        <v>44733</v>
      </c>
      <c r="C921" s="145">
        <v>0.76063657407407403</v>
      </c>
      <c r="D921" s="146">
        <v>30.1</v>
      </c>
      <c r="E921" s="146">
        <v>0</v>
      </c>
      <c r="F921" s="146">
        <v>160.69999999999999</v>
      </c>
      <c r="G921" s="146">
        <v>20.3</v>
      </c>
      <c r="H921" s="146">
        <v>20.3</v>
      </c>
      <c r="I921" s="146">
        <v>20.8</v>
      </c>
      <c r="J921" s="146">
        <v>20</v>
      </c>
      <c r="K921" s="146">
        <v>0.9</v>
      </c>
      <c r="L921" s="146">
        <v>2.0779999999999998</v>
      </c>
      <c r="M921" s="146">
        <f t="shared" si="42"/>
        <v>18</v>
      </c>
      <c r="N921" s="146">
        <f t="shared" si="43"/>
        <v>6446</v>
      </c>
    </row>
    <row r="922" spans="2:14">
      <c r="B922" s="144">
        <v>44733</v>
      </c>
      <c r="C922" s="145">
        <v>0.76098379629629631</v>
      </c>
      <c r="D922" s="146">
        <v>30.1</v>
      </c>
      <c r="E922" s="146">
        <v>0</v>
      </c>
      <c r="F922" s="146">
        <v>160.69999999999999</v>
      </c>
      <c r="G922" s="146">
        <v>20.2</v>
      </c>
      <c r="H922" s="146">
        <v>20.3</v>
      </c>
      <c r="I922" s="146">
        <v>20.8</v>
      </c>
      <c r="J922" s="146">
        <v>20</v>
      </c>
      <c r="K922" s="146">
        <v>0.9</v>
      </c>
      <c r="L922" s="146">
        <v>2.0790000000000002</v>
      </c>
      <c r="M922" s="146">
        <f t="shared" si="42"/>
        <v>18</v>
      </c>
      <c r="N922" s="146">
        <f t="shared" si="43"/>
        <v>6455</v>
      </c>
    </row>
    <row r="923" spans="2:14">
      <c r="B923" s="144">
        <v>44733</v>
      </c>
      <c r="C923" s="145">
        <v>0.76133101851851848</v>
      </c>
      <c r="D923" s="146">
        <v>30.1</v>
      </c>
      <c r="E923" s="146">
        <v>0</v>
      </c>
      <c r="F923" s="146">
        <v>161.30000000000001</v>
      </c>
      <c r="G923" s="146">
        <v>20.2</v>
      </c>
      <c r="H923" s="146">
        <v>20.3</v>
      </c>
      <c r="I923" s="146">
        <v>20.9</v>
      </c>
      <c r="J923" s="146">
        <v>20</v>
      </c>
      <c r="K923" s="146">
        <v>0.9</v>
      </c>
      <c r="L923" s="146">
        <v>2.0790000000000002</v>
      </c>
      <c r="M923" s="146">
        <f t="shared" si="42"/>
        <v>18</v>
      </c>
      <c r="N923" s="146">
        <f t="shared" si="43"/>
        <v>6464</v>
      </c>
    </row>
    <row r="924" spans="2:14">
      <c r="B924" s="144">
        <v>44733</v>
      </c>
      <c r="C924" s="145">
        <v>0.76167824074074064</v>
      </c>
      <c r="D924" s="146">
        <v>30.1</v>
      </c>
      <c r="E924" s="146">
        <v>0</v>
      </c>
      <c r="F924" s="146">
        <v>161.30000000000001</v>
      </c>
      <c r="G924" s="146">
        <v>20.2</v>
      </c>
      <c r="H924" s="146">
        <v>20.3</v>
      </c>
      <c r="I924" s="146">
        <v>21</v>
      </c>
      <c r="J924" s="146">
        <v>20</v>
      </c>
      <c r="K924" s="146">
        <v>0.9</v>
      </c>
      <c r="L924" s="146">
        <v>2.08</v>
      </c>
      <c r="M924" s="146">
        <f t="shared" si="42"/>
        <v>18</v>
      </c>
      <c r="N924" s="146">
        <f t="shared" si="43"/>
        <v>6473</v>
      </c>
    </row>
    <row r="925" spans="2:14">
      <c r="B925" s="144">
        <v>44733</v>
      </c>
      <c r="C925" s="145">
        <v>0.76202546296296303</v>
      </c>
      <c r="D925" s="146">
        <v>30.1</v>
      </c>
      <c r="E925" s="146">
        <v>0</v>
      </c>
      <c r="F925" s="146">
        <v>161.30000000000001</v>
      </c>
      <c r="G925" s="146">
        <v>20.100000000000001</v>
      </c>
      <c r="H925" s="146">
        <v>20.3</v>
      </c>
      <c r="I925" s="146">
        <v>20.9</v>
      </c>
      <c r="J925" s="146">
        <v>20</v>
      </c>
      <c r="K925" s="146">
        <v>0.9</v>
      </c>
      <c r="L925" s="146">
        <v>2.081</v>
      </c>
      <c r="M925" s="146">
        <f t="shared" si="42"/>
        <v>18</v>
      </c>
      <c r="N925" s="146">
        <f t="shared" si="43"/>
        <v>6482</v>
      </c>
    </row>
    <row r="926" spans="2:14">
      <c r="B926" s="144">
        <v>44733</v>
      </c>
      <c r="C926" s="145">
        <v>0.76237268518518519</v>
      </c>
      <c r="D926" s="146">
        <v>29.4</v>
      </c>
      <c r="E926" s="146">
        <v>0</v>
      </c>
      <c r="F926" s="146">
        <v>161.30000000000001</v>
      </c>
      <c r="G926" s="146">
        <v>20.2</v>
      </c>
      <c r="H926" s="146">
        <v>20.399999999999999</v>
      </c>
      <c r="I926" s="146">
        <v>20.9</v>
      </c>
      <c r="J926" s="146">
        <v>20</v>
      </c>
      <c r="K926" s="146">
        <v>0.9</v>
      </c>
      <c r="L926" s="146">
        <v>2.0819999999999999</v>
      </c>
      <c r="M926" s="146">
        <f t="shared" si="42"/>
        <v>18</v>
      </c>
      <c r="N926" s="146">
        <f t="shared" si="43"/>
        <v>6491</v>
      </c>
    </row>
    <row r="927" spans="2:14">
      <c r="B927" s="144">
        <v>44733</v>
      </c>
      <c r="C927" s="145">
        <v>0.76271990740740747</v>
      </c>
      <c r="D927" s="146">
        <v>29.4</v>
      </c>
      <c r="E927" s="146">
        <v>0</v>
      </c>
      <c r="F927" s="146">
        <v>162</v>
      </c>
      <c r="G927" s="146">
        <v>20.100000000000001</v>
      </c>
      <c r="H927" s="146">
        <v>20.2</v>
      </c>
      <c r="I927" s="146">
        <v>21</v>
      </c>
      <c r="J927" s="146">
        <v>20</v>
      </c>
      <c r="K927" s="146">
        <v>0.9</v>
      </c>
      <c r="L927" s="146">
        <v>2.0819999999999999</v>
      </c>
      <c r="M927" s="146">
        <f t="shared" si="42"/>
        <v>18</v>
      </c>
      <c r="N927" s="146">
        <f t="shared" si="43"/>
        <v>6500</v>
      </c>
    </row>
    <row r="928" spans="2:14">
      <c r="B928" s="144">
        <v>44733</v>
      </c>
      <c r="C928" s="145">
        <v>0.76306712962962964</v>
      </c>
      <c r="D928" s="146">
        <v>29.4</v>
      </c>
      <c r="E928" s="146">
        <v>0</v>
      </c>
      <c r="F928" s="146">
        <v>162</v>
      </c>
      <c r="G928" s="146">
        <v>20.3</v>
      </c>
      <c r="H928" s="146">
        <v>20.2</v>
      </c>
      <c r="I928" s="146">
        <v>21</v>
      </c>
      <c r="J928" s="146">
        <v>20</v>
      </c>
      <c r="K928" s="146">
        <v>0.9</v>
      </c>
      <c r="L928" s="146">
        <v>2.0830000000000002</v>
      </c>
      <c r="M928" s="146">
        <f t="shared" si="42"/>
        <v>18</v>
      </c>
      <c r="N928" s="146">
        <f t="shared" si="43"/>
        <v>6509</v>
      </c>
    </row>
    <row r="929" spans="2:14">
      <c r="B929" s="144">
        <v>44733</v>
      </c>
      <c r="C929" s="145">
        <v>0.7634143518518518</v>
      </c>
      <c r="D929" s="146">
        <v>29.4</v>
      </c>
      <c r="E929" s="146">
        <v>0</v>
      </c>
      <c r="F929" s="146">
        <v>162</v>
      </c>
      <c r="G929" s="146">
        <v>20.3</v>
      </c>
      <c r="H929" s="146">
        <v>20.3</v>
      </c>
      <c r="I929" s="146">
        <v>20.9</v>
      </c>
      <c r="J929" s="146">
        <v>20</v>
      </c>
      <c r="K929" s="146">
        <v>0.9</v>
      </c>
      <c r="L929" s="146">
        <v>2.0840000000000001</v>
      </c>
      <c r="M929" s="146">
        <f t="shared" si="42"/>
        <v>18</v>
      </c>
      <c r="N929" s="146">
        <f t="shared" si="43"/>
        <v>6518</v>
      </c>
    </row>
    <row r="930" spans="2:14">
      <c r="B930" s="144">
        <v>44733</v>
      </c>
      <c r="C930" s="145">
        <v>0.76376157407407408</v>
      </c>
      <c r="D930" s="146">
        <v>28.7</v>
      </c>
      <c r="E930" s="146">
        <v>0</v>
      </c>
      <c r="F930" s="146">
        <v>162</v>
      </c>
      <c r="G930" s="146">
        <v>20.100000000000001</v>
      </c>
      <c r="H930" s="146">
        <v>20.3</v>
      </c>
      <c r="I930" s="146">
        <v>20.9</v>
      </c>
      <c r="J930" s="146">
        <v>20</v>
      </c>
      <c r="K930" s="146">
        <v>0.9</v>
      </c>
      <c r="L930" s="146">
        <v>2.085</v>
      </c>
      <c r="M930" s="146">
        <f t="shared" si="42"/>
        <v>18</v>
      </c>
      <c r="N930" s="146">
        <f t="shared" si="43"/>
        <v>6527</v>
      </c>
    </row>
    <row r="931" spans="2:14">
      <c r="B931" s="144">
        <v>44733</v>
      </c>
      <c r="C931" s="145">
        <v>0.76410879629629624</v>
      </c>
      <c r="D931" s="146">
        <v>28.7</v>
      </c>
      <c r="E931" s="146">
        <v>0</v>
      </c>
      <c r="F931" s="146">
        <v>162.6</v>
      </c>
      <c r="G931" s="146">
        <v>20.2</v>
      </c>
      <c r="H931" s="146">
        <v>20.3</v>
      </c>
      <c r="I931" s="146">
        <v>21</v>
      </c>
      <c r="J931" s="146">
        <v>20</v>
      </c>
      <c r="K931" s="146">
        <v>0.9</v>
      </c>
      <c r="L931" s="146">
        <v>2.085</v>
      </c>
      <c r="M931" s="146">
        <f t="shared" si="42"/>
        <v>18</v>
      </c>
      <c r="N931" s="146">
        <f t="shared" si="43"/>
        <v>6536</v>
      </c>
    </row>
    <row r="932" spans="2:14">
      <c r="B932" s="144">
        <v>44733</v>
      </c>
      <c r="C932" s="145">
        <v>0.76445601851851841</v>
      </c>
      <c r="D932" s="146">
        <v>28.7</v>
      </c>
      <c r="E932" s="146">
        <v>0</v>
      </c>
      <c r="F932" s="146">
        <v>162.6</v>
      </c>
      <c r="G932" s="146">
        <v>20.2</v>
      </c>
      <c r="H932" s="146">
        <v>20.3</v>
      </c>
      <c r="I932" s="146">
        <v>21</v>
      </c>
      <c r="J932" s="146">
        <v>20</v>
      </c>
      <c r="K932" s="146">
        <v>0.9</v>
      </c>
      <c r="L932" s="146">
        <v>2.0859999999999999</v>
      </c>
      <c r="M932" s="146">
        <f t="shared" si="42"/>
        <v>18</v>
      </c>
      <c r="N932" s="146">
        <f t="shared" si="43"/>
        <v>6545</v>
      </c>
    </row>
    <row r="933" spans="2:14">
      <c r="B933" s="144">
        <v>44733</v>
      </c>
      <c r="C933" s="145">
        <v>0.7648032407407408</v>
      </c>
      <c r="D933" s="146">
        <v>28.7</v>
      </c>
      <c r="E933" s="146">
        <v>0</v>
      </c>
      <c r="F933" s="146">
        <v>163.19999999999999</v>
      </c>
      <c r="G933" s="146">
        <v>20.3</v>
      </c>
      <c r="H933" s="146">
        <v>20.399999999999999</v>
      </c>
      <c r="I933" s="146">
        <v>20.9</v>
      </c>
      <c r="J933" s="146">
        <v>20</v>
      </c>
      <c r="K933" s="146">
        <v>0.9</v>
      </c>
      <c r="L933" s="146">
        <v>2.0870000000000002</v>
      </c>
      <c r="M933" s="146">
        <f t="shared" si="42"/>
        <v>18</v>
      </c>
      <c r="N933" s="146">
        <f t="shared" si="43"/>
        <v>6554</v>
      </c>
    </row>
    <row r="934" spans="2:14">
      <c r="B934" s="144">
        <v>44733</v>
      </c>
      <c r="C934" s="145">
        <v>0.76515046296296296</v>
      </c>
      <c r="D934" s="146">
        <v>28.7</v>
      </c>
      <c r="E934" s="146">
        <v>0</v>
      </c>
      <c r="F934" s="146">
        <v>162.6</v>
      </c>
      <c r="G934" s="146">
        <v>20.2</v>
      </c>
      <c r="H934" s="146">
        <v>20.3</v>
      </c>
      <c r="I934" s="146">
        <v>20.9</v>
      </c>
      <c r="J934" s="146">
        <v>20</v>
      </c>
      <c r="K934" s="146">
        <v>0.9</v>
      </c>
      <c r="L934" s="146">
        <v>2.0880000000000001</v>
      </c>
      <c r="M934" s="146">
        <f t="shared" si="42"/>
        <v>18</v>
      </c>
      <c r="N934" s="146">
        <f t="shared" si="43"/>
        <v>6563</v>
      </c>
    </row>
    <row r="935" spans="2:14">
      <c r="B935" s="144">
        <v>44733</v>
      </c>
      <c r="C935" s="145">
        <v>0.76549768518518524</v>
      </c>
      <c r="D935" s="146">
        <v>28.7</v>
      </c>
      <c r="E935" s="146">
        <v>0</v>
      </c>
      <c r="F935" s="146">
        <v>163.19999999999999</v>
      </c>
      <c r="G935" s="146">
        <v>20.2</v>
      </c>
      <c r="H935" s="146">
        <v>20.3</v>
      </c>
      <c r="I935" s="146">
        <v>21</v>
      </c>
      <c r="J935" s="146">
        <v>20</v>
      </c>
      <c r="K935" s="146">
        <v>0.9</v>
      </c>
      <c r="L935" s="146">
        <v>2.0880000000000001</v>
      </c>
      <c r="M935" s="146">
        <f t="shared" si="42"/>
        <v>18</v>
      </c>
      <c r="N935" s="146">
        <f t="shared" si="43"/>
        <v>6572</v>
      </c>
    </row>
    <row r="936" spans="2:14">
      <c r="B936" s="144">
        <v>44733</v>
      </c>
      <c r="C936" s="145">
        <v>0.7658449074074074</v>
      </c>
      <c r="D936" s="146">
        <v>28.1</v>
      </c>
      <c r="E936" s="146">
        <v>0</v>
      </c>
      <c r="F936" s="146">
        <v>163.19999999999999</v>
      </c>
      <c r="G936" s="146">
        <v>20.2</v>
      </c>
      <c r="H936" s="146">
        <v>20.3</v>
      </c>
      <c r="I936" s="146">
        <v>20.9</v>
      </c>
      <c r="J936" s="146">
        <v>20</v>
      </c>
      <c r="K936" s="146">
        <v>0.9</v>
      </c>
      <c r="L936" s="146">
        <v>2.089</v>
      </c>
      <c r="M936" s="146">
        <f t="shared" si="42"/>
        <v>18</v>
      </c>
      <c r="N936" s="146">
        <f t="shared" si="43"/>
        <v>6581</v>
      </c>
    </row>
    <row r="937" spans="2:14">
      <c r="B937" s="144">
        <v>44733</v>
      </c>
      <c r="C937" s="145">
        <v>0.76619212962962957</v>
      </c>
      <c r="D937" s="146">
        <v>28.1</v>
      </c>
      <c r="E937" s="146">
        <v>0</v>
      </c>
      <c r="F937" s="146">
        <v>163.19999999999999</v>
      </c>
      <c r="G937" s="146">
        <v>20.2</v>
      </c>
      <c r="H937" s="146">
        <v>20.3</v>
      </c>
      <c r="I937" s="146">
        <v>21</v>
      </c>
      <c r="J937" s="146">
        <v>20</v>
      </c>
      <c r="K937" s="146">
        <v>0.9</v>
      </c>
      <c r="L937" s="146">
        <v>2.09</v>
      </c>
      <c r="M937" s="146">
        <f t="shared" si="42"/>
        <v>18</v>
      </c>
      <c r="N937" s="146">
        <f t="shared" si="43"/>
        <v>6590</v>
      </c>
    </row>
    <row r="938" spans="2:14">
      <c r="B938" s="144">
        <v>44733</v>
      </c>
      <c r="C938" s="145">
        <v>0.76653935185185185</v>
      </c>
      <c r="D938" s="146">
        <v>28.1</v>
      </c>
      <c r="E938" s="146">
        <v>0</v>
      </c>
      <c r="F938" s="146">
        <v>163.9</v>
      </c>
      <c r="G938" s="146">
        <v>20.3</v>
      </c>
      <c r="H938" s="146">
        <v>20.3</v>
      </c>
      <c r="I938" s="146">
        <v>20.9</v>
      </c>
      <c r="J938" s="146">
        <v>20</v>
      </c>
      <c r="K938" s="146">
        <v>0.9</v>
      </c>
      <c r="L938" s="146">
        <v>2.0910000000000002</v>
      </c>
      <c r="M938" s="146">
        <f t="shared" si="42"/>
        <v>18</v>
      </c>
      <c r="N938" s="146">
        <f t="shared" si="43"/>
        <v>6599</v>
      </c>
    </row>
    <row r="939" spans="2:14">
      <c r="B939" s="144">
        <v>44733</v>
      </c>
      <c r="C939" s="145">
        <v>0.76688657407407401</v>
      </c>
      <c r="D939" s="146">
        <v>28.1</v>
      </c>
      <c r="E939" s="146">
        <v>0</v>
      </c>
      <c r="F939" s="146">
        <v>163.9</v>
      </c>
      <c r="G939" s="146">
        <v>20.2</v>
      </c>
      <c r="H939" s="146">
        <v>20.5</v>
      </c>
      <c r="I939" s="146">
        <v>21</v>
      </c>
      <c r="J939" s="146">
        <v>20</v>
      </c>
      <c r="K939" s="146">
        <v>0.9</v>
      </c>
      <c r="L939" s="146">
        <v>2.0910000000000002</v>
      </c>
      <c r="M939" s="146">
        <f t="shared" si="42"/>
        <v>18</v>
      </c>
      <c r="N939" s="146">
        <f t="shared" si="43"/>
        <v>6608</v>
      </c>
    </row>
    <row r="940" spans="2:14">
      <c r="B940" s="144">
        <v>44733</v>
      </c>
      <c r="C940" s="145">
        <v>0.7672337962962964</v>
      </c>
      <c r="D940" s="146">
        <v>28.1</v>
      </c>
      <c r="E940" s="146">
        <v>0</v>
      </c>
      <c r="F940" s="146">
        <v>163.9</v>
      </c>
      <c r="G940" s="146">
        <v>20.3</v>
      </c>
      <c r="H940" s="146">
        <v>20.2</v>
      </c>
      <c r="I940" s="146">
        <v>21.1</v>
      </c>
      <c r="J940" s="146">
        <v>20</v>
      </c>
      <c r="K940" s="146">
        <v>0.9</v>
      </c>
      <c r="L940" s="146">
        <v>2.0920000000000001</v>
      </c>
      <c r="M940" s="146">
        <f t="shared" si="42"/>
        <v>18</v>
      </c>
      <c r="N940" s="146">
        <f t="shared" si="43"/>
        <v>6617</v>
      </c>
    </row>
    <row r="941" spans="2:14">
      <c r="B941" s="144">
        <v>44733</v>
      </c>
      <c r="C941" s="145">
        <v>0.76759259259259249</v>
      </c>
      <c r="D941" s="146">
        <v>28.1</v>
      </c>
      <c r="E941" s="146">
        <v>0</v>
      </c>
      <c r="F941" s="146">
        <v>163.9</v>
      </c>
      <c r="G941" s="146">
        <v>20.3</v>
      </c>
      <c r="H941" s="146">
        <v>20.3</v>
      </c>
      <c r="I941" s="146">
        <v>21</v>
      </c>
      <c r="J941" s="146">
        <v>20</v>
      </c>
      <c r="K941" s="146">
        <v>0.9</v>
      </c>
      <c r="L941" s="146">
        <v>2.093</v>
      </c>
      <c r="M941" s="146">
        <f t="shared" si="42"/>
        <v>18</v>
      </c>
      <c r="N941" s="146">
        <f t="shared" si="43"/>
        <v>6626</v>
      </c>
    </row>
    <row r="942" spans="2:14">
      <c r="B942" s="144">
        <v>44733</v>
      </c>
      <c r="C942" s="145">
        <v>0.76793981481481488</v>
      </c>
      <c r="D942" s="146">
        <v>27.4</v>
      </c>
      <c r="E942" s="146">
        <v>0</v>
      </c>
      <c r="F942" s="146">
        <v>164.5</v>
      </c>
      <c r="G942" s="146">
        <v>20.2</v>
      </c>
      <c r="H942" s="146">
        <v>20.3</v>
      </c>
      <c r="I942" s="146">
        <v>20.9</v>
      </c>
      <c r="J942" s="146">
        <v>20</v>
      </c>
      <c r="K942" s="146">
        <v>0.9</v>
      </c>
      <c r="L942" s="146">
        <v>2.0939999999999999</v>
      </c>
      <c r="M942" s="146">
        <f t="shared" si="42"/>
        <v>18</v>
      </c>
      <c r="N942" s="146">
        <f t="shared" si="43"/>
        <v>6635</v>
      </c>
    </row>
    <row r="943" spans="2:14">
      <c r="B943" s="144">
        <v>44733</v>
      </c>
      <c r="C943" s="145">
        <v>0.76828703703703705</v>
      </c>
      <c r="D943" s="146">
        <v>27.4</v>
      </c>
      <c r="E943" s="146">
        <v>0</v>
      </c>
      <c r="F943" s="146">
        <v>163.9</v>
      </c>
      <c r="G943" s="146">
        <v>20.2</v>
      </c>
      <c r="H943" s="146">
        <v>20.3</v>
      </c>
      <c r="I943" s="146">
        <v>20.9</v>
      </c>
      <c r="J943" s="146">
        <v>20</v>
      </c>
      <c r="K943" s="146">
        <v>0.9</v>
      </c>
      <c r="L943" s="146">
        <v>2.0939999999999999</v>
      </c>
      <c r="M943" s="146">
        <f t="shared" si="42"/>
        <v>18</v>
      </c>
      <c r="N943" s="146">
        <f t="shared" si="43"/>
        <v>6644</v>
      </c>
    </row>
    <row r="944" spans="2:14">
      <c r="B944" s="144">
        <v>44733</v>
      </c>
      <c r="C944" s="145">
        <v>0.76863425925925932</v>
      </c>
      <c r="D944" s="146">
        <v>27.4</v>
      </c>
      <c r="E944" s="146">
        <v>0</v>
      </c>
      <c r="F944" s="146">
        <v>164.5</v>
      </c>
      <c r="G944" s="146">
        <v>20.2</v>
      </c>
      <c r="H944" s="146">
        <v>20.399999999999999</v>
      </c>
      <c r="I944" s="146">
        <v>21</v>
      </c>
      <c r="J944" s="146">
        <v>20</v>
      </c>
      <c r="K944" s="146">
        <v>0.9</v>
      </c>
      <c r="L944" s="146">
        <v>2.0950000000000002</v>
      </c>
      <c r="M944" s="146">
        <f t="shared" si="42"/>
        <v>18</v>
      </c>
      <c r="N944" s="146">
        <f t="shared" si="43"/>
        <v>6653</v>
      </c>
    </row>
    <row r="945" spans="2:14">
      <c r="B945" s="144">
        <v>44733</v>
      </c>
      <c r="C945" s="145">
        <v>0.76898148148148149</v>
      </c>
      <c r="D945" s="146">
        <v>27.4</v>
      </c>
      <c r="E945" s="146">
        <v>0</v>
      </c>
      <c r="F945" s="146">
        <v>164.5</v>
      </c>
      <c r="G945" s="146">
        <v>20.2</v>
      </c>
      <c r="H945" s="146">
        <v>20.399999999999999</v>
      </c>
      <c r="I945" s="146">
        <v>20.9</v>
      </c>
      <c r="J945" s="146">
        <v>20</v>
      </c>
      <c r="K945" s="146">
        <v>0.9</v>
      </c>
      <c r="L945" s="146">
        <v>2.0960000000000001</v>
      </c>
      <c r="M945" s="146">
        <f t="shared" si="42"/>
        <v>18</v>
      </c>
      <c r="N945" s="146">
        <f t="shared" si="43"/>
        <v>6662</v>
      </c>
    </row>
    <row r="946" spans="2:14">
      <c r="B946" s="144">
        <v>44733</v>
      </c>
      <c r="C946" s="145">
        <v>0.76932870370370365</v>
      </c>
      <c r="D946" s="146">
        <v>27.4</v>
      </c>
      <c r="E946" s="146">
        <v>0</v>
      </c>
      <c r="F946" s="146">
        <v>164.5</v>
      </c>
      <c r="G946" s="146">
        <v>20.2</v>
      </c>
      <c r="H946" s="146">
        <v>20.399999999999999</v>
      </c>
      <c r="I946" s="146">
        <v>21</v>
      </c>
      <c r="J946" s="146">
        <v>20</v>
      </c>
      <c r="K946" s="146">
        <v>0.9</v>
      </c>
      <c r="L946" s="146">
        <v>2.097</v>
      </c>
      <c r="M946" s="146">
        <f t="shared" si="42"/>
        <v>18</v>
      </c>
      <c r="N946" s="146">
        <f t="shared" si="43"/>
        <v>6671</v>
      </c>
    </row>
    <row r="947" spans="2:14">
      <c r="B947" s="144">
        <v>44733</v>
      </c>
      <c r="C947" s="145">
        <v>0.76967592592592593</v>
      </c>
      <c r="D947" s="146">
        <v>26.7</v>
      </c>
      <c r="E947" s="146">
        <v>0</v>
      </c>
      <c r="F947" s="146">
        <v>164.5</v>
      </c>
      <c r="G947" s="146">
        <v>20.2</v>
      </c>
      <c r="H947" s="146">
        <v>20.399999999999999</v>
      </c>
      <c r="I947" s="146">
        <v>21</v>
      </c>
      <c r="J947" s="146">
        <v>20</v>
      </c>
      <c r="K947" s="146">
        <v>0.9</v>
      </c>
      <c r="L947" s="146">
        <v>2.097</v>
      </c>
      <c r="M947" s="146">
        <f t="shared" si="42"/>
        <v>18</v>
      </c>
      <c r="N947" s="146">
        <f t="shared" si="43"/>
        <v>6680</v>
      </c>
    </row>
    <row r="948" spans="2:14">
      <c r="B948" s="144">
        <v>44733</v>
      </c>
      <c r="C948" s="145">
        <v>0.7700231481481481</v>
      </c>
      <c r="D948" s="146">
        <v>26.7</v>
      </c>
      <c r="E948" s="146">
        <v>0</v>
      </c>
      <c r="F948" s="146">
        <v>165.1</v>
      </c>
      <c r="G948" s="146">
        <v>20.2</v>
      </c>
      <c r="H948" s="146">
        <v>20.2</v>
      </c>
      <c r="I948" s="146">
        <v>20.9</v>
      </c>
      <c r="J948" s="146">
        <v>20</v>
      </c>
      <c r="K948" s="146">
        <v>0.9</v>
      </c>
      <c r="L948" s="146">
        <v>2.0979999999999999</v>
      </c>
      <c r="M948" s="146">
        <f t="shared" si="42"/>
        <v>18</v>
      </c>
      <c r="N948" s="146">
        <f t="shared" si="43"/>
        <v>6689</v>
      </c>
    </row>
    <row r="949" spans="2:14">
      <c r="B949" s="144">
        <v>44733</v>
      </c>
      <c r="C949" s="145">
        <v>0.77037037037037026</v>
      </c>
      <c r="D949" s="146">
        <v>26.7</v>
      </c>
      <c r="E949" s="146">
        <v>0</v>
      </c>
      <c r="F949" s="146">
        <v>165.1</v>
      </c>
      <c r="G949" s="146">
        <v>20.2</v>
      </c>
      <c r="H949" s="146">
        <v>20.3</v>
      </c>
      <c r="I949" s="146">
        <v>21</v>
      </c>
      <c r="J949" s="146">
        <v>20</v>
      </c>
      <c r="K949" s="146">
        <v>0.9</v>
      </c>
      <c r="L949" s="146">
        <v>2.0990000000000002</v>
      </c>
      <c r="M949" s="146">
        <f t="shared" si="42"/>
        <v>18</v>
      </c>
      <c r="N949" s="146">
        <f t="shared" si="43"/>
        <v>6698</v>
      </c>
    </row>
    <row r="950" spans="2:14">
      <c r="B950" s="144">
        <v>44733</v>
      </c>
      <c r="C950" s="145">
        <v>0.77071759259259265</v>
      </c>
      <c r="D950" s="146">
        <v>26.7</v>
      </c>
      <c r="E950" s="146">
        <v>0</v>
      </c>
      <c r="F950" s="146">
        <v>165.1</v>
      </c>
      <c r="G950" s="146">
        <v>20.2</v>
      </c>
      <c r="H950" s="146">
        <v>20.2</v>
      </c>
      <c r="I950" s="146">
        <v>20.9</v>
      </c>
      <c r="J950" s="146">
        <v>20</v>
      </c>
      <c r="K950" s="146">
        <v>0.9</v>
      </c>
      <c r="L950" s="146">
        <v>2.1</v>
      </c>
      <c r="M950" s="146">
        <f t="shared" si="42"/>
        <v>18</v>
      </c>
      <c r="N950" s="146">
        <f t="shared" si="43"/>
        <v>6707</v>
      </c>
    </row>
    <row r="951" spans="2:14">
      <c r="B951" s="144">
        <v>44733</v>
      </c>
      <c r="C951" s="145">
        <v>0.77106481481481481</v>
      </c>
      <c r="D951" s="146">
        <v>26.7</v>
      </c>
      <c r="E951" s="146">
        <v>0</v>
      </c>
      <c r="F951" s="146">
        <v>165.8</v>
      </c>
      <c r="G951" s="146">
        <v>20.3</v>
      </c>
      <c r="H951" s="146">
        <v>20.3</v>
      </c>
      <c r="I951" s="146">
        <v>20.9</v>
      </c>
      <c r="J951" s="146">
        <v>20</v>
      </c>
      <c r="K951" s="146">
        <v>0.9</v>
      </c>
      <c r="L951" s="146">
        <v>2.1</v>
      </c>
      <c r="M951" s="146">
        <f t="shared" si="42"/>
        <v>18</v>
      </c>
      <c r="N951" s="146">
        <f t="shared" si="43"/>
        <v>6716</v>
      </c>
    </row>
    <row r="952" spans="2:14">
      <c r="B952" s="144"/>
      <c r="C952" s="145"/>
      <c r="N952" s="146">
        <f t="shared" si="43"/>
        <v>6716</v>
      </c>
    </row>
    <row r="953" spans="2:14">
      <c r="B953" s="144"/>
      <c r="C953" s="145"/>
      <c r="N953" s="146">
        <f t="shared" si="43"/>
        <v>6716</v>
      </c>
    </row>
    <row r="954" spans="2:14">
      <c r="B954" s="144"/>
      <c r="C954" s="145"/>
      <c r="N954" s="146">
        <f t="shared" si="43"/>
        <v>6716</v>
      </c>
    </row>
    <row r="955" spans="2:14">
      <c r="B955" s="144"/>
      <c r="C955" s="145"/>
      <c r="N955" s="146">
        <f t="shared" si="43"/>
        <v>6716</v>
      </c>
    </row>
    <row r="956" spans="2:14">
      <c r="B956" s="144"/>
      <c r="C956" s="145"/>
      <c r="N956" s="146">
        <f t="shared" si="43"/>
        <v>6716</v>
      </c>
    </row>
    <row r="957" spans="2:14">
      <c r="B957" s="144"/>
      <c r="C957" s="145"/>
      <c r="N957" s="146">
        <f t="shared" si="43"/>
        <v>6716</v>
      </c>
    </row>
    <row r="958" spans="2:14">
      <c r="B958" s="144"/>
      <c r="C958" s="145"/>
      <c r="N958" s="146">
        <f t="shared" si="43"/>
        <v>6716</v>
      </c>
    </row>
    <row r="959" spans="2:14">
      <c r="B959" s="144"/>
      <c r="C959" s="145"/>
      <c r="N959" s="146">
        <f t="shared" si="43"/>
        <v>6716</v>
      </c>
    </row>
    <row r="960" spans="2:14">
      <c r="B960" s="144"/>
      <c r="C960" s="145"/>
      <c r="N960" s="146">
        <f t="shared" si="43"/>
        <v>6716</v>
      </c>
    </row>
    <row r="961" spans="2:14">
      <c r="B961" s="144"/>
      <c r="C961" s="145"/>
      <c r="N961" s="146">
        <f t="shared" si="43"/>
        <v>6716</v>
      </c>
    </row>
    <row r="962" spans="2:14">
      <c r="B962" s="144"/>
      <c r="C962" s="145"/>
      <c r="N962" s="146">
        <f t="shared" si="43"/>
        <v>6716</v>
      </c>
    </row>
    <row r="963" spans="2:14">
      <c r="B963" s="144"/>
      <c r="C963" s="145"/>
      <c r="N963" s="146">
        <f t="shared" si="43"/>
        <v>6716</v>
      </c>
    </row>
    <row r="964" spans="2:14">
      <c r="B964" s="144"/>
      <c r="C964" s="145"/>
      <c r="N964" s="146">
        <f t="shared" ref="N964:N1027" si="44">K964*10+N963</f>
        <v>6716</v>
      </c>
    </row>
    <row r="965" spans="2:14">
      <c r="B965" s="144"/>
      <c r="C965" s="145"/>
      <c r="N965" s="146">
        <f t="shared" si="44"/>
        <v>6716</v>
      </c>
    </row>
    <row r="966" spans="2:14">
      <c r="B966" s="144"/>
      <c r="C966" s="145"/>
      <c r="N966" s="146">
        <f t="shared" si="44"/>
        <v>6716</v>
      </c>
    </row>
    <row r="967" spans="2:14">
      <c r="B967" s="144"/>
      <c r="C967" s="145"/>
      <c r="N967" s="146">
        <f t="shared" si="44"/>
        <v>6716</v>
      </c>
    </row>
    <row r="968" spans="2:14">
      <c r="B968" s="144"/>
      <c r="C968" s="145"/>
      <c r="N968" s="146">
        <f t="shared" si="44"/>
        <v>6716</v>
      </c>
    </row>
    <row r="969" spans="2:14">
      <c r="B969" s="144"/>
      <c r="C969" s="145"/>
      <c r="N969" s="146">
        <f t="shared" si="44"/>
        <v>6716</v>
      </c>
    </row>
    <row r="970" spans="2:14">
      <c r="B970" s="144"/>
      <c r="C970" s="145"/>
      <c r="N970" s="146">
        <f t="shared" si="44"/>
        <v>6716</v>
      </c>
    </row>
    <row r="971" spans="2:14">
      <c r="B971" s="144"/>
      <c r="C971" s="145"/>
      <c r="N971" s="146">
        <f t="shared" si="44"/>
        <v>6716</v>
      </c>
    </row>
    <row r="972" spans="2:14">
      <c r="B972" s="144"/>
      <c r="C972" s="145"/>
      <c r="N972" s="146">
        <f t="shared" si="44"/>
        <v>6716</v>
      </c>
    </row>
    <row r="973" spans="2:14">
      <c r="B973" s="144"/>
      <c r="C973" s="145"/>
      <c r="N973" s="146">
        <f t="shared" si="44"/>
        <v>6716</v>
      </c>
    </row>
    <row r="974" spans="2:14">
      <c r="B974" s="144"/>
      <c r="C974" s="145"/>
      <c r="N974" s="146">
        <f t="shared" si="44"/>
        <v>6716</v>
      </c>
    </row>
    <row r="975" spans="2:14">
      <c r="B975" s="144"/>
      <c r="C975" s="145"/>
      <c r="N975" s="146">
        <f t="shared" si="44"/>
        <v>6716</v>
      </c>
    </row>
    <row r="976" spans="2:14">
      <c r="B976" s="144"/>
      <c r="C976" s="145"/>
      <c r="N976" s="146">
        <f t="shared" si="44"/>
        <v>6716</v>
      </c>
    </row>
    <row r="977" spans="2:14">
      <c r="B977" s="144"/>
      <c r="C977" s="145"/>
      <c r="N977" s="146">
        <f t="shared" si="44"/>
        <v>6716</v>
      </c>
    </row>
    <row r="978" spans="2:14">
      <c r="B978" s="144"/>
      <c r="C978" s="145"/>
      <c r="N978" s="146">
        <f t="shared" si="44"/>
        <v>6716</v>
      </c>
    </row>
    <row r="979" spans="2:14">
      <c r="B979" s="144"/>
      <c r="C979" s="145"/>
      <c r="N979" s="146">
        <f t="shared" si="44"/>
        <v>6716</v>
      </c>
    </row>
    <row r="980" spans="2:14">
      <c r="B980" s="144"/>
      <c r="C980" s="145"/>
      <c r="N980" s="146">
        <f t="shared" si="44"/>
        <v>6716</v>
      </c>
    </row>
    <row r="981" spans="2:14">
      <c r="B981" s="144"/>
      <c r="C981" s="145"/>
      <c r="N981" s="146">
        <f t="shared" si="44"/>
        <v>6716</v>
      </c>
    </row>
    <row r="982" spans="2:14">
      <c r="B982" s="144"/>
      <c r="C982" s="145"/>
      <c r="N982" s="146">
        <f t="shared" si="44"/>
        <v>6716</v>
      </c>
    </row>
    <row r="983" spans="2:14">
      <c r="B983" s="144"/>
      <c r="C983" s="145"/>
      <c r="N983" s="146">
        <f t="shared" si="44"/>
        <v>6716</v>
      </c>
    </row>
    <row r="984" spans="2:14">
      <c r="B984" s="144"/>
      <c r="C984" s="145"/>
      <c r="N984" s="146">
        <f t="shared" si="44"/>
        <v>6716</v>
      </c>
    </row>
    <row r="985" spans="2:14">
      <c r="B985" s="144"/>
      <c r="C985" s="145"/>
      <c r="N985" s="146">
        <f t="shared" si="44"/>
        <v>6716</v>
      </c>
    </row>
    <row r="986" spans="2:14">
      <c r="B986" s="144"/>
      <c r="C986" s="145"/>
      <c r="N986" s="146">
        <f t="shared" si="44"/>
        <v>6716</v>
      </c>
    </row>
    <row r="987" spans="2:14">
      <c r="B987" s="144"/>
      <c r="C987" s="145"/>
      <c r="N987" s="146">
        <f t="shared" si="44"/>
        <v>6716</v>
      </c>
    </row>
    <row r="988" spans="2:14">
      <c r="B988" s="144"/>
      <c r="C988" s="145"/>
      <c r="N988" s="146">
        <f t="shared" si="44"/>
        <v>6716</v>
      </c>
    </row>
    <row r="989" spans="2:14">
      <c r="B989" s="144"/>
      <c r="C989" s="145"/>
      <c r="N989" s="146">
        <f t="shared" si="44"/>
        <v>6716</v>
      </c>
    </row>
    <row r="990" spans="2:14">
      <c r="B990" s="144"/>
      <c r="C990" s="145"/>
      <c r="N990" s="146">
        <f t="shared" si="44"/>
        <v>6716</v>
      </c>
    </row>
    <row r="991" spans="2:14">
      <c r="B991" s="144"/>
      <c r="C991" s="145"/>
      <c r="N991" s="146">
        <f t="shared" si="44"/>
        <v>6716</v>
      </c>
    </row>
    <row r="992" spans="2:14">
      <c r="B992" s="144"/>
      <c r="C992" s="145"/>
      <c r="N992" s="146">
        <f t="shared" si="44"/>
        <v>6716</v>
      </c>
    </row>
    <row r="993" spans="2:14">
      <c r="B993" s="144"/>
      <c r="C993" s="145"/>
      <c r="N993" s="146">
        <f t="shared" si="44"/>
        <v>6716</v>
      </c>
    </row>
    <row r="994" spans="2:14">
      <c r="B994" s="144"/>
      <c r="C994" s="145"/>
      <c r="N994" s="146">
        <f t="shared" si="44"/>
        <v>6716</v>
      </c>
    </row>
    <row r="995" spans="2:14">
      <c r="B995" s="144"/>
      <c r="C995" s="145"/>
      <c r="N995" s="146">
        <f t="shared" si="44"/>
        <v>6716</v>
      </c>
    </row>
    <row r="996" spans="2:14">
      <c r="B996" s="144"/>
      <c r="C996" s="145"/>
      <c r="N996" s="146">
        <f t="shared" si="44"/>
        <v>6716</v>
      </c>
    </row>
    <row r="997" spans="2:14">
      <c r="B997" s="144"/>
      <c r="C997" s="145"/>
      <c r="N997" s="146">
        <f t="shared" si="44"/>
        <v>6716</v>
      </c>
    </row>
    <row r="998" spans="2:14">
      <c r="B998" s="144"/>
      <c r="C998" s="145"/>
      <c r="N998" s="146">
        <f t="shared" si="44"/>
        <v>6716</v>
      </c>
    </row>
    <row r="999" spans="2:14">
      <c r="B999" s="144"/>
      <c r="C999" s="145"/>
      <c r="N999" s="146">
        <f t="shared" si="44"/>
        <v>6716</v>
      </c>
    </row>
    <row r="1000" spans="2:14">
      <c r="B1000" s="144"/>
      <c r="C1000" s="145"/>
      <c r="N1000" s="146">
        <f t="shared" si="44"/>
        <v>6716</v>
      </c>
    </row>
    <row r="1001" spans="2:14">
      <c r="B1001" s="144"/>
      <c r="C1001" s="145"/>
      <c r="N1001" s="146">
        <f t="shared" si="44"/>
        <v>6716</v>
      </c>
    </row>
    <row r="1002" spans="2:14">
      <c r="B1002" s="144"/>
      <c r="C1002" s="145"/>
      <c r="N1002" s="146">
        <f t="shared" si="44"/>
        <v>6716</v>
      </c>
    </row>
    <row r="1003" spans="2:14">
      <c r="B1003" s="144"/>
      <c r="C1003" s="145"/>
      <c r="N1003" s="146">
        <f t="shared" si="44"/>
        <v>6716</v>
      </c>
    </row>
    <row r="1004" spans="2:14">
      <c r="B1004" s="144"/>
      <c r="C1004" s="145"/>
      <c r="N1004" s="146">
        <f t="shared" si="44"/>
        <v>6716</v>
      </c>
    </row>
    <row r="1005" spans="2:14">
      <c r="B1005" s="144"/>
      <c r="C1005" s="145"/>
      <c r="N1005" s="146">
        <f t="shared" si="44"/>
        <v>6716</v>
      </c>
    </row>
    <row r="1006" spans="2:14">
      <c r="B1006" s="144"/>
      <c r="C1006" s="145"/>
      <c r="N1006" s="146">
        <f t="shared" si="44"/>
        <v>6716</v>
      </c>
    </row>
    <row r="1007" spans="2:14">
      <c r="B1007" s="144"/>
      <c r="C1007" s="145"/>
      <c r="N1007" s="146">
        <f t="shared" si="44"/>
        <v>6716</v>
      </c>
    </row>
    <row r="1008" spans="2:14">
      <c r="B1008" s="144"/>
      <c r="C1008" s="145"/>
      <c r="N1008" s="146">
        <f t="shared" si="44"/>
        <v>6716</v>
      </c>
    </row>
    <row r="1009" spans="2:14">
      <c r="B1009" s="144"/>
      <c r="C1009" s="145"/>
      <c r="N1009" s="146">
        <f t="shared" si="44"/>
        <v>6716</v>
      </c>
    </row>
    <row r="1010" spans="2:14">
      <c r="B1010" s="144"/>
      <c r="C1010" s="145"/>
      <c r="N1010" s="146">
        <f t="shared" si="44"/>
        <v>6716</v>
      </c>
    </row>
    <row r="1011" spans="2:14">
      <c r="B1011" s="144"/>
      <c r="C1011" s="145"/>
      <c r="N1011" s="146">
        <f t="shared" si="44"/>
        <v>6716</v>
      </c>
    </row>
    <row r="1012" spans="2:14">
      <c r="B1012" s="144"/>
      <c r="C1012" s="145"/>
      <c r="N1012" s="146">
        <f t="shared" si="44"/>
        <v>6716</v>
      </c>
    </row>
    <row r="1013" spans="2:14">
      <c r="B1013" s="144"/>
      <c r="C1013" s="145"/>
      <c r="N1013" s="146">
        <f t="shared" si="44"/>
        <v>6716</v>
      </c>
    </row>
    <row r="1014" spans="2:14">
      <c r="B1014" s="144"/>
      <c r="C1014" s="145"/>
      <c r="N1014" s="146">
        <f t="shared" si="44"/>
        <v>6716</v>
      </c>
    </row>
    <row r="1015" spans="2:14">
      <c r="B1015" s="144"/>
      <c r="C1015" s="145"/>
      <c r="N1015" s="146">
        <f t="shared" si="44"/>
        <v>6716</v>
      </c>
    </row>
    <row r="1016" spans="2:14">
      <c r="B1016" s="144"/>
      <c r="C1016" s="145"/>
      <c r="N1016" s="146">
        <f t="shared" si="44"/>
        <v>6716</v>
      </c>
    </row>
    <row r="1017" spans="2:14">
      <c r="B1017" s="144"/>
      <c r="C1017" s="145"/>
      <c r="N1017" s="146">
        <f t="shared" si="44"/>
        <v>6716</v>
      </c>
    </row>
    <row r="1018" spans="2:14">
      <c r="B1018" s="144"/>
      <c r="C1018" s="145"/>
      <c r="N1018" s="146">
        <f t="shared" si="44"/>
        <v>6716</v>
      </c>
    </row>
    <row r="1019" spans="2:14">
      <c r="B1019" s="144"/>
      <c r="C1019" s="145"/>
      <c r="N1019" s="146">
        <f t="shared" si="44"/>
        <v>6716</v>
      </c>
    </row>
    <row r="1020" spans="2:14">
      <c r="B1020" s="144"/>
      <c r="C1020" s="145"/>
      <c r="N1020" s="146">
        <f t="shared" si="44"/>
        <v>6716</v>
      </c>
    </row>
    <row r="1021" spans="2:14">
      <c r="B1021" s="144"/>
      <c r="C1021" s="145"/>
      <c r="N1021" s="146">
        <f t="shared" si="44"/>
        <v>6716</v>
      </c>
    </row>
    <row r="1022" spans="2:14">
      <c r="B1022" s="144"/>
      <c r="C1022" s="145"/>
      <c r="N1022" s="146">
        <f t="shared" si="44"/>
        <v>6716</v>
      </c>
    </row>
    <row r="1023" spans="2:14">
      <c r="B1023" s="144"/>
      <c r="C1023" s="145"/>
      <c r="N1023" s="146">
        <f t="shared" si="44"/>
        <v>6716</v>
      </c>
    </row>
    <row r="1024" spans="2:14">
      <c r="B1024" s="144"/>
      <c r="C1024" s="145"/>
      <c r="N1024" s="146">
        <f t="shared" si="44"/>
        <v>6716</v>
      </c>
    </row>
    <row r="1025" spans="2:14">
      <c r="B1025" s="144"/>
      <c r="C1025" s="145"/>
      <c r="N1025" s="146">
        <f t="shared" si="44"/>
        <v>6716</v>
      </c>
    </row>
    <row r="1026" spans="2:14">
      <c r="B1026" s="144"/>
      <c r="C1026" s="145"/>
      <c r="N1026" s="146">
        <f t="shared" si="44"/>
        <v>6716</v>
      </c>
    </row>
    <row r="1027" spans="2:14">
      <c r="B1027" s="144"/>
      <c r="C1027" s="145"/>
      <c r="N1027" s="146">
        <f t="shared" si="44"/>
        <v>6716</v>
      </c>
    </row>
    <row r="1028" spans="2:14">
      <c r="B1028" s="144"/>
      <c r="C1028" s="145"/>
      <c r="N1028" s="146">
        <f t="shared" ref="N1028:N1091" si="45">K1028*10+N1027</f>
        <v>6716</v>
      </c>
    </row>
    <row r="1029" spans="2:14">
      <c r="B1029" s="144"/>
      <c r="C1029" s="145"/>
      <c r="N1029" s="146">
        <f t="shared" si="45"/>
        <v>6716</v>
      </c>
    </row>
    <row r="1030" spans="2:14">
      <c r="B1030" s="144"/>
      <c r="C1030" s="145"/>
      <c r="N1030" s="146">
        <f t="shared" si="45"/>
        <v>6716</v>
      </c>
    </row>
    <row r="1031" spans="2:14">
      <c r="B1031" s="144"/>
      <c r="C1031" s="145"/>
      <c r="N1031" s="146">
        <f t="shared" si="45"/>
        <v>6716</v>
      </c>
    </row>
    <row r="1032" spans="2:14">
      <c r="B1032" s="144"/>
      <c r="C1032" s="145"/>
      <c r="N1032" s="146">
        <f t="shared" si="45"/>
        <v>6716</v>
      </c>
    </row>
    <row r="1033" spans="2:14">
      <c r="B1033" s="144"/>
      <c r="C1033" s="145"/>
      <c r="N1033" s="146">
        <f t="shared" si="45"/>
        <v>6716</v>
      </c>
    </row>
    <row r="1034" spans="2:14">
      <c r="B1034" s="144"/>
      <c r="C1034" s="145"/>
      <c r="N1034" s="146">
        <f t="shared" si="45"/>
        <v>6716</v>
      </c>
    </row>
    <row r="1035" spans="2:14">
      <c r="B1035" s="144"/>
      <c r="C1035" s="145"/>
      <c r="N1035" s="146">
        <f t="shared" si="45"/>
        <v>6716</v>
      </c>
    </row>
    <row r="1036" spans="2:14">
      <c r="B1036" s="144"/>
      <c r="C1036" s="145"/>
      <c r="N1036" s="146">
        <f t="shared" si="45"/>
        <v>6716</v>
      </c>
    </row>
    <row r="1037" spans="2:14">
      <c r="B1037" s="144"/>
      <c r="C1037" s="145"/>
      <c r="N1037" s="146">
        <f t="shared" si="45"/>
        <v>6716</v>
      </c>
    </row>
    <row r="1038" spans="2:14">
      <c r="B1038" s="144"/>
      <c r="C1038" s="145"/>
      <c r="N1038" s="146">
        <f t="shared" si="45"/>
        <v>6716</v>
      </c>
    </row>
    <row r="1039" spans="2:14">
      <c r="B1039" s="144"/>
      <c r="C1039" s="145"/>
      <c r="N1039" s="146">
        <f t="shared" si="45"/>
        <v>6716</v>
      </c>
    </row>
    <row r="1040" spans="2:14">
      <c r="B1040" s="144"/>
      <c r="C1040" s="145"/>
      <c r="N1040" s="146">
        <f t="shared" si="45"/>
        <v>6716</v>
      </c>
    </row>
    <row r="1041" spans="2:14">
      <c r="B1041" s="144"/>
      <c r="C1041" s="145"/>
      <c r="N1041" s="146">
        <f t="shared" si="45"/>
        <v>6716</v>
      </c>
    </row>
    <row r="1042" spans="2:14">
      <c r="B1042" s="144"/>
      <c r="C1042" s="145"/>
      <c r="N1042" s="146">
        <f t="shared" si="45"/>
        <v>6716</v>
      </c>
    </row>
    <row r="1043" spans="2:14">
      <c r="B1043" s="144"/>
      <c r="C1043" s="145"/>
      <c r="N1043" s="146">
        <f t="shared" si="45"/>
        <v>6716</v>
      </c>
    </row>
    <row r="1044" spans="2:14">
      <c r="B1044" s="144"/>
      <c r="C1044" s="145"/>
      <c r="N1044" s="146">
        <f t="shared" si="45"/>
        <v>6716</v>
      </c>
    </row>
    <row r="1045" spans="2:14">
      <c r="B1045" s="144"/>
      <c r="C1045" s="145"/>
      <c r="N1045" s="146">
        <f t="shared" si="45"/>
        <v>6716</v>
      </c>
    </row>
    <row r="1046" spans="2:14">
      <c r="B1046" s="144"/>
      <c r="C1046" s="145"/>
      <c r="N1046" s="146">
        <f t="shared" si="45"/>
        <v>6716</v>
      </c>
    </row>
    <row r="1047" spans="2:14">
      <c r="B1047" s="144"/>
      <c r="C1047" s="145"/>
      <c r="N1047" s="146">
        <f t="shared" si="45"/>
        <v>6716</v>
      </c>
    </row>
    <row r="1048" spans="2:14">
      <c r="B1048" s="144"/>
      <c r="C1048" s="145"/>
      <c r="N1048" s="146">
        <f t="shared" si="45"/>
        <v>6716</v>
      </c>
    </row>
    <row r="1049" spans="2:14">
      <c r="B1049" s="144"/>
      <c r="C1049" s="145"/>
      <c r="N1049" s="146">
        <f t="shared" si="45"/>
        <v>6716</v>
      </c>
    </row>
    <row r="1050" spans="2:14">
      <c r="B1050" s="144"/>
      <c r="C1050" s="145"/>
      <c r="N1050" s="146">
        <f t="shared" si="45"/>
        <v>6716</v>
      </c>
    </row>
    <row r="1051" spans="2:14">
      <c r="B1051" s="144"/>
      <c r="C1051" s="145"/>
      <c r="N1051" s="146">
        <f t="shared" si="45"/>
        <v>6716</v>
      </c>
    </row>
    <row r="1052" spans="2:14">
      <c r="B1052" s="144"/>
      <c r="C1052" s="145"/>
      <c r="N1052" s="146">
        <f t="shared" si="45"/>
        <v>6716</v>
      </c>
    </row>
    <row r="1053" spans="2:14">
      <c r="B1053" s="144"/>
      <c r="C1053" s="145"/>
      <c r="N1053" s="146">
        <f t="shared" si="45"/>
        <v>6716</v>
      </c>
    </row>
    <row r="1054" spans="2:14">
      <c r="B1054" s="144"/>
      <c r="C1054" s="145"/>
      <c r="N1054" s="146">
        <f t="shared" si="45"/>
        <v>6716</v>
      </c>
    </row>
    <row r="1055" spans="2:14">
      <c r="B1055" s="144"/>
      <c r="C1055" s="145"/>
      <c r="N1055" s="146">
        <f t="shared" si="45"/>
        <v>6716</v>
      </c>
    </row>
    <row r="1056" spans="2:14">
      <c r="B1056" s="144"/>
      <c r="C1056" s="145"/>
      <c r="N1056" s="146">
        <f t="shared" si="45"/>
        <v>6716</v>
      </c>
    </row>
    <row r="1057" spans="2:14">
      <c r="B1057" s="144"/>
      <c r="C1057" s="145"/>
      <c r="N1057" s="146">
        <f t="shared" si="45"/>
        <v>6716</v>
      </c>
    </row>
    <row r="1058" spans="2:14">
      <c r="B1058" s="144"/>
      <c r="C1058" s="145"/>
      <c r="N1058" s="146">
        <f t="shared" si="45"/>
        <v>6716</v>
      </c>
    </row>
    <row r="1059" spans="2:14">
      <c r="B1059" s="144"/>
      <c r="C1059" s="145"/>
      <c r="N1059" s="146">
        <f t="shared" si="45"/>
        <v>6716</v>
      </c>
    </row>
    <row r="1060" spans="2:14">
      <c r="B1060" s="144"/>
      <c r="C1060" s="145"/>
      <c r="N1060" s="146">
        <f t="shared" si="45"/>
        <v>6716</v>
      </c>
    </row>
    <row r="1061" spans="2:14">
      <c r="B1061" s="144"/>
      <c r="C1061" s="145"/>
      <c r="N1061" s="146">
        <f t="shared" si="45"/>
        <v>6716</v>
      </c>
    </row>
    <row r="1062" spans="2:14">
      <c r="B1062" s="144"/>
      <c r="C1062" s="145"/>
      <c r="N1062" s="146">
        <f t="shared" si="45"/>
        <v>6716</v>
      </c>
    </row>
    <row r="1063" spans="2:14">
      <c r="B1063" s="144"/>
      <c r="C1063" s="145"/>
      <c r="N1063" s="146">
        <f t="shared" si="45"/>
        <v>6716</v>
      </c>
    </row>
    <row r="1064" spans="2:14">
      <c r="B1064" s="144"/>
      <c r="C1064" s="145"/>
      <c r="N1064" s="146">
        <f t="shared" si="45"/>
        <v>6716</v>
      </c>
    </row>
    <row r="1065" spans="2:14">
      <c r="B1065" s="144"/>
      <c r="C1065" s="145"/>
      <c r="N1065" s="146">
        <f t="shared" si="45"/>
        <v>6716</v>
      </c>
    </row>
    <row r="1066" spans="2:14">
      <c r="B1066" s="144"/>
      <c r="C1066" s="145"/>
      <c r="N1066" s="146">
        <f t="shared" si="45"/>
        <v>6716</v>
      </c>
    </row>
    <row r="1067" spans="2:14">
      <c r="B1067" s="144"/>
      <c r="C1067" s="145"/>
      <c r="N1067" s="146">
        <f t="shared" si="45"/>
        <v>6716</v>
      </c>
    </row>
    <row r="1068" spans="2:14">
      <c r="B1068" s="144"/>
      <c r="C1068" s="145"/>
      <c r="N1068" s="146">
        <f t="shared" si="45"/>
        <v>6716</v>
      </c>
    </row>
    <row r="1069" spans="2:14">
      <c r="B1069" s="144"/>
      <c r="C1069" s="145"/>
      <c r="N1069" s="146">
        <f t="shared" si="45"/>
        <v>6716</v>
      </c>
    </row>
    <row r="1070" spans="2:14">
      <c r="B1070" s="144"/>
      <c r="C1070" s="145"/>
      <c r="N1070" s="146">
        <f t="shared" si="45"/>
        <v>6716</v>
      </c>
    </row>
    <row r="1071" spans="2:14">
      <c r="B1071" s="144"/>
      <c r="C1071" s="145"/>
      <c r="N1071" s="146">
        <f t="shared" si="45"/>
        <v>6716</v>
      </c>
    </row>
    <row r="1072" spans="2:14">
      <c r="B1072" s="144"/>
      <c r="C1072" s="145"/>
      <c r="N1072" s="146">
        <f t="shared" si="45"/>
        <v>6716</v>
      </c>
    </row>
    <row r="1073" spans="2:14">
      <c r="B1073" s="144"/>
      <c r="C1073" s="145"/>
      <c r="N1073" s="146">
        <f t="shared" si="45"/>
        <v>6716</v>
      </c>
    </row>
    <row r="1074" spans="2:14">
      <c r="B1074" s="144"/>
      <c r="C1074" s="145"/>
      <c r="N1074" s="146">
        <f t="shared" si="45"/>
        <v>6716</v>
      </c>
    </row>
    <row r="1075" spans="2:14">
      <c r="B1075" s="144"/>
      <c r="C1075" s="145"/>
      <c r="N1075" s="146">
        <f t="shared" si="45"/>
        <v>6716</v>
      </c>
    </row>
    <row r="1076" spans="2:14">
      <c r="B1076" s="144"/>
      <c r="C1076" s="145"/>
      <c r="N1076" s="146">
        <f t="shared" si="45"/>
        <v>6716</v>
      </c>
    </row>
    <row r="1077" spans="2:14">
      <c r="B1077" s="144"/>
      <c r="C1077" s="145"/>
      <c r="N1077" s="146">
        <f t="shared" si="45"/>
        <v>6716</v>
      </c>
    </row>
    <row r="1078" spans="2:14">
      <c r="B1078" s="144"/>
      <c r="C1078" s="145"/>
      <c r="N1078" s="146">
        <f t="shared" si="45"/>
        <v>6716</v>
      </c>
    </row>
    <row r="1079" spans="2:14">
      <c r="B1079" s="144"/>
      <c r="C1079" s="145"/>
      <c r="N1079" s="146">
        <f t="shared" si="45"/>
        <v>6716</v>
      </c>
    </row>
    <row r="1080" spans="2:14">
      <c r="B1080" s="144"/>
      <c r="C1080" s="145"/>
      <c r="N1080" s="146">
        <f t="shared" si="45"/>
        <v>6716</v>
      </c>
    </row>
    <row r="1081" spans="2:14">
      <c r="B1081" s="144"/>
      <c r="C1081" s="145"/>
      <c r="N1081" s="146">
        <f t="shared" si="45"/>
        <v>6716</v>
      </c>
    </row>
    <row r="1082" spans="2:14">
      <c r="B1082" s="144"/>
      <c r="C1082" s="145"/>
      <c r="N1082" s="146">
        <f t="shared" si="45"/>
        <v>6716</v>
      </c>
    </row>
    <row r="1083" spans="2:14">
      <c r="B1083" s="144"/>
      <c r="C1083" s="145"/>
      <c r="N1083" s="146">
        <f t="shared" si="45"/>
        <v>6716</v>
      </c>
    </row>
    <row r="1084" spans="2:14">
      <c r="B1084" s="144"/>
      <c r="C1084" s="145"/>
      <c r="N1084" s="146">
        <f t="shared" si="45"/>
        <v>6716</v>
      </c>
    </row>
    <row r="1085" spans="2:14">
      <c r="B1085" s="144"/>
      <c r="C1085" s="145"/>
      <c r="N1085" s="146">
        <f t="shared" si="45"/>
        <v>6716</v>
      </c>
    </row>
    <row r="1086" spans="2:14">
      <c r="B1086" s="144"/>
      <c r="C1086" s="145"/>
      <c r="N1086" s="146">
        <f t="shared" si="45"/>
        <v>6716</v>
      </c>
    </row>
    <row r="1087" spans="2:14">
      <c r="B1087" s="144"/>
      <c r="C1087" s="145"/>
      <c r="N1087" s="146">
        <f t="shared" si="45"/>
        <v>6716</v>
      </c>
    </row>
    <row r="1088" spans="2:14">
      <c r="B1088" s="144"/>
      <c r="C1088" s="145"/>
      <c r="N1088" s="146">
        <f t="shared" si="45"/>
        <v>6716</v>
      </c>
    </row>
    <row r="1089" spans="2:14">
      <c r="B1089" s="144"/>
      <c r="C1089" s="145"/>
      <c r="N1089" s="146">
        <f t="shared" si="45"/>
        <v>6716</v>
      </c>
    </row>
    <row r="1090" spans="2:14">
      <c r="B1090" s="144"/>
      <c r="C1090" s="145"/>
      <c r="N1090" s="146">
        <f t="shared" si="45"/>
        <v>6716</v>
      </c>
    </row>
    <row r="1091" spans="2:14">
      <c r="B1091" s="144"/>
      <c r="C1091" s="145"/>
      <c r="N1091" s="146">
        <f t="shared" si="45"/>
        <v>6716</v>
      </c>
    </row>
    <row r="1092" spans="2:14">
      <c r="B1092" s="144"/>
      <c r="C1092" s="145"/>
      <c r="N1092" s="146">
        <f t="shared" ref="N1092:N1155" si="46">K1092*10+N1091</f>
        <v>6716</v>
      </c>
    </row>
    <row r="1093" spans="2:14">
      <c r="B1093" s="144"/>
      <c r="C1093" s="145"/>
      <c r="N1093" s="146">
        <f t="shared" si="46"/>
        <v>6716</v>
      </c>
    </row>
    <row r="1094" spans="2:14">
      <c r="B1094" s="144"/>
      <c r="C1094" s="145"/>
      <c r="N1094" s="146">
        <f t="shared" si="46"/>
        <v>6716</v>
      </c>
    </row>
    <row r="1095" spans="2:14">
      <c r="B1095" s="144"/>
      <c r="C1095" s="145"/>
      <c r="N1095" s="146">
        <f t="shared" si="46"/>
        <v>6716</v>
      </c>
    </row>
    <row r="1096" spans="2:14">
      <c r="B1096" s="144"/>
      <c r="C1096" s="145"/>
      <c r="N1096" s="146">
        <f t="shared" si="46"/>
        <v>6716</v>
      </c>
    </row>
    <row r="1097" spans="2:14">
      <c r="B1097" s="144"/>
      <c r="C1097" s="145"/>
      <c r="N1097" s="146">
        <f t="shared" si="46"/>
        <v>6716</v>
      </c>
    </row>
    <row r="1098" spans="2:14">
      <c r="B1098" s="144"/>
      <c r="C1098" s="145"/>
      <c r="N1098" s="146">
        <f t="shared" si="46"/>
        <v>6716</v>
      </c>
    </row>
    <row r="1099" spans="2:14">
      <c r="B1099" s="144"/>
      <c r="C1099" s="145"/>
      <c r="N1099" s="146">
        <f t="shared" si="46"/>
        <v>6716</v>
      </c>
    </row>
    <row r="1100" spans="2:14">
      <c r="B1100" s="144"/>
      <c r="C1100" s="145"/>
      <c r="N1100" s="146">
        <f t="shared" si="46"/>
        <v>6716</v>
      </c>
    </row>
    <row r="1101" spans="2:14">
      <c r="B1101" s="144"/>
      <c r="C1101" s="145"/>
      <c r="N1101" s="146">
        <f t="shared" si="46"/>
        <v>6716</v>
      </c>
    </row>
    <row r="1102" spans="2:14">
      <c r="B1102" s="144"/>
      <c r="C1102" s="145"/>
      <c r="N1102" s="146">
        <f t="shared" si="46"/>
        <v>6716</v>
      </c>
    </row>
    <row r="1103" spans="2:14">
      <c r="B1103" s="144"/>
      <c r="C1103" s="145"/>
      <c r="N1103" s="146">
        <f t="shared" si="46"/>
        <v>6716</v>
      </c>
    </row>
    <row r="1104" spans="2:14">
      <c r="B1104" s="144"/>
      <c r="C1104" s="145"/>
      <c r="N1104" s="146">
        <f t="shared" si="46"/>
        <v>6716</v>
      </c>
    </row>
    <row r="1105" spans="2:14">
      <c r="B1105" s="144"/>
      <c r="C1105" s="145"/>
      <c r="N1105" s="146">
        <f t="shared" si="46"/>
        <v>6716</v>
      </c>
    </row>
    <row r="1106" spans="2:14">
      <c r="B1106" s="144"/>
      <c r="C1106" s="145"/>
      <c r="N1106" s="146">
        <f t="shared" si="46"/>
        <v>6716</v>
      </c>
    </row>
    <row r="1107" spans="2:14">
      <c r="B1107" s="144"/>
      <c r="C1107" s="145"/>
      <c r="N1107" s="146">
        <f t="shared" si="46"/>
        <v>6716</v>
      </c>
    </row>
    <row r="1108" spans="2:14">
      <c r="B1108" s="144"/>
      <c r="C1108" s="145"/>
      <c r="N1108" s="146">
        <f t="shared" si="46"/>
        <v>6716</v>
      </c>
    </row>
    <row r="1109" spans="2:14">
      <c r="B1109" s="144"/>
      <c r="C1109" s="145"/>
      <c r="N1109" s="146">
        <f t="shared" si="46"/>
        <v>6716</v>
      </c>
    </row>
    <row r="1110" spans="2:14">
      <c r="B1110" s="144"/>
      <c r="C1110" s="145"/>
      <c r="N1110" s="146">
        <f t="shared" si="46"/>
        <v>6716</v>
      </c>
    </row>
    <row r="1111" spans="2:14">
      <c r="B1111" s="144"/>
      <c r="C1111" s="145"/>
      <c r="N1111" s="146">
        <f t="shared" si="46"/>
        <v>6716</v>
      </c>
    </row>
    <row r="1112" spans="2:14">
      <c r="B1112" s="144"/>
      <c r="C1112" s="145"/>
      <c r="N1112" s="146">
        <f t="shared" si="46"/>
        <v>6716</v>
      </c>
    </row>
    <row r="1113" spans="2:14">
      <c r="B1113" s="144"/>
      <c r="C1113" s="145"/>
      <c r="N1113" s="146">
        <f t="shared" si="46"/>
        <v>6716</v>
      </c>
    </row>
    <row r="1114" spans="2:14">
      <c r="B1114" s="144"/>
      <c r="C1114" s="145"/>
      <c r="N1114" s="146">
        <f t="shared" si="46"/>
        <v>6716</v>
      </c>
    </row>
    <row r="1115" spans="2:14">
      <c r="B1115" s="144"/>
      <c r="C1115" s="145"/>
      <c r="N1115" s="146">
        <f t="shared" si="46"/>
        <v>6716</v>
      </c>
    </row>
    <row r="1116" spans="2:14">
      <c r="B1116" s="144"/>
      <c r="C1116" s="145"/>
      <c r="N1116" s="146">
        <f t="shared" si="46"/>
        <v>6716</v>
      </c>
    </row>
    <row r="1117" spans="2:14">
      <c r="B1117" s="144"/>
      <c r="C1117" s="145"/>
      <c r="N1117" s="146">
        <f t="shared" si="46"/>
        <v>6716</v>
      </c>
    </row>
    <row r="1118" spans="2:14">
      <c r="B1118" s="144"/>
      <c r="C1118" s="145"/>
      <c r="N1118" s="146">
        <f t="shared" si="46"/>
        <v>6716</v>
      </c>
    </row>
    <row r="1119" spans="2:14">
      <c r="B1119" s="144"/>
      <c r="C1119" s="145"/>
      <c r="N1119" s="146">
        <f t="shared" si="46"/>
        <v>6716</v>
      </c>
    </row>
    <row r="1120" spans="2:14">
      <c r="B1120" s="144"/>
      <c r="C1120" s="145"/>
      <c r="N1120" s="146">
        <f t="shared" si="46"/>
        <v>6716</v>
      </c>
    </row>
    <row r="1121" spans="2:14">
      <c r="B1121" s="144"/>
      <c r="C1121" s="145"/>
      <c r="N1121" s="146">
        <f t="shared" si="46"/>
        <v>6716</v>
      </c>
    </row>
    <row r="1122" spans="2:14">
      <c r="B1122" s="144"/>
      <c r="C1122" s="145"/>
      <c r="N1122" s="146">
        <f t="shared" si="46"/>
        <v>6716</v>
      </c>
    </row>
    <row r="1123" spans="2:14">
      <c r="B1123" s="144"/>
      <c r="C1123" s="145"/>
      <c r="N1123" s="146">
        <f t="shared" si="46"/>
        <v>6716</v>
      </c>
    </row>
    <row r="1124" spans="2:14">
      <c r="B1124" s="144"/>
      <c r="C1124" s="145"/>
      <c r="N1124" s="146">
        <f t="shared" si="46"/>
        <v>6716</v>
      </c>
    </row>
    <row r="1125" spans="2:14">
      <c r="B1125" s="144"/>
      <c r="C1125" s="145"/>
      <c r="N1125" s="146">
        <f t="shared" si="46"/>
        <v>6716</v>
      </c>
    </row>
    <row r="1126" spans="2:14">
      <c r="B1126" s="144"/>
      <c r="C1126" s="145"/>
      <c r="N1126" s="146">
        <f t="shared" si="46"/>
        <v>6716</v>
      </c>
    </row>
    <row r="1127" spans="2:14">
      <c r="B1127" s="144"/>
      <c r="C1127" s="145"/>
      <c r="N1127" s="146">
        <f t="shared" si="46"/>
        <v>6716</v>
      </c>
    </row>
    <row r="1128" spans="2:14">
      <c r="B1128" s="144"/>
      <c r="C1128" s="145"/>
      <c r="N1128" s="146">
        <f t="shared" si="46"/>
        <v>6716</v>
      </c>
    </row>
    <row r="1129" spans="2:14">
      <c r="B1129" s="144"/>
      <c r="C1129" s="145"/>
      <c r="N1129" s="146">
        <f t="shared" si="46"/>
        <v>6716</v>
      </c>
    </row>
    <row r="1130" spans="2:14">
      <c r="B1130" s="144"/>
      <c r="C1130" s="145"/>
      <c r="N1130" s="146">
        <f t="shared" si="46"/>
        <v>6716</v>
      </c>
    </row>
    <row r="1131" spans="2:14">
      <c r="B1131" s="144"/>
      <c r="C1131" s="145"/>
      <c r="N1131" s="146">
        <f t="shared" si="46"/>
        <v>6716</v>
      </c>
    </row>
    <row r="1132" spans="2:14">
      <c r="B1132" s="144"/>
      <c r="C1132" s="145"/>
      <c r="N1132" s="146">
        <f t="shared" si="46"/>
        <v>6716</v>
      </c>
    </row>
    <row r="1133" spans="2:14">
      <c r="B1133" s="144"/>
      <c r="C1133" s="145"/>
      <c r="N1133" s="146">
        <f t="shared" si="46"/>
        <v>6716</v>
      </c>
    </row>
    <row r="1134" spans="2:14">
      <c r="B1134" s="144"/>
      <c r="C1134" s="145"/>
      <c r="N1134" s="146">
        <f t="shared" si="46"/>
        <v>6716</v>
      </c>
    </row>
    <row r="1135" spans="2:14">
      <c r="B1135" s="144"/>
      <c r="C1135" s="145"/>
      <c r="N1135" s="146">
        <f t="shared" si="46"/>
        <v>6716</v>
      </c>
    </row>
    <row r="1136" spans="2:14">
      <c r="B1136" s="144"/>
      <c r="C1136" s="145"/>
      <c r="N1136" s="146">
        <f t="shared" si="46"/>
        <v>6716</v>
      </c>
    </row>
    <row r="1137" spans="2:14">
      <c r="B1137" s="144"/>
      <c r="C1137" s="145"/>
      <c r="N1137" s="146">
        <f t="shared" si="46"/>
        <v>6716</v>
      </c>
    </row>
    <row r="1138" spans="2:14">
      <c r="B1138" s="144"/>
      <c r="C1138" s="145"/>
      <c r="N1138" s="146">
        <f t="shared" si="46"/>
        <v>6716</v>
      </c>
    </row>
    <row r="1139" spans="2:14">
      <c r="B1139" s="144"/>
      <c r="C1139" s="145"/>
      <c r="N1139" s="146">
        <f t="shared" si="46"/>
        <v>6716</v>
      </c>
    </row>
    <row r="1140" spans="2:14">
      <c r="B1140" s="144"/>
      <c r="C1140" s="145"/>
      <c r="N1140" s="146">
        <f t="shared" si="46"/>
        <v>6716</v>
      </c>
    </row>
    <row r="1141" spans="2:14">
      <c r="B1141" s="144"/>
      <c r="C1141" s="145"/>
      <c r="N1141" s="146">
        <f t="shared" si="46"/>
        <v>6716</v>
      </c>
    </row>
    <row r="1142" spans="2:14">
      <c r="B1142" s="144"/>
      <c r="C1142" s="145"/>
      <c r="N1142" s="146">
        <f t="shared" si="46"/>
        <v>6716</v>
      </c>
    </row>
    <row r="1143" spans="2:14">
      <c r="B1143" s="144"/>
      <c r="C1143" s="145"/>
      <c r="N1143" s="146">
        <f t="shared" si="46"/>
        <v>6716</v>
      </c>
    </row>
    <row r="1144" spans="2:14">
      <c r="B1144" s="144"/>
      <c r="C1144" s="145"/>
      <c r="N1144" s="146">
        <f t="shared" si="46"/>
        <v>6716</v>
      </c>
    </row>
    <row r="1145" spans="2:14">
      <c r="B1145" s="144"/>
      <c r="C1145" s="145"/>
      <c r="N1145" s="146">
        <f t="shared" si="46"/>
        <v>6716</v>
      </c>
    </row>
    <row r="1146" spans="2:14">
      <c r="B1146" s="144"/>
      <c r="C1146" s="145"/>
      <c r="N1146" s="146">
        <f t="shared" si="46"/>
        <v>6716</v>
      </c>
    </row>
    <row r="1147" spans="2:14">
      <c r="B1147" s="144"/>
      <c r="C1147" s="145"/>
      <c r="N1147" s="146">
        <f t="shared" si="46"/>
        <v>6716</v>
      </c>
    </row>
    <row r="1148" spans="2:14">
      <c r="B1148" s="144"/>
      <c r="C1148" s="145"/>
      <c r="N1148" s="146">
        <f t="shared" si="46"/>
        <v>6716</v>
      </c>
    </row>
    <row r="1149" spans="2:14">
      <c r="B1149" s="144"/>
      <c r="C1149" s="145"/>
      <c r="N1149" s="146">
        <f t="shared" si="46"/>
        <v>6716</v>
      </c>
    </row>
    <row r="1150" spans="2:14">
      <c r="B1150" s="144"/>
      <c r="C1150" s="145"/>
      <c r="N1150" s="146">
        <f t="shared" si="46"/>
        <v>6716</v>
      </c>
    </row>
    <row r="1151" spans="2:14">
      <c r="B1151" s="144"/>
      <c r="C1151" s="145"/>
      <c r="N1151" s="146">
        <f t="shared" si="46"/>
        <v>6716</v>
      </c>
    </row>
    <row r="1152" spans="2:14">
      <c r="B1152" s="144"/>
      <c r="C1152" s="145"/>
      <c r="N1152" s="146">
        <f t="shared" si="46"/>
        <v>6716</v>
      </c>
    </row>
    <row r="1153" spans="2:14">
      <c r="B1153" s="144"/>
      <c r="C1153" s="145"/>
      <c r="N1153" s="146">
        <f t="shared" si="46"/>
        <v>6716</v>
      </c>
    </row>
    <row r="1154" spans="2:14">
      <c r="B1154" s="144"/>
      <c r="C1154" s="145"/>
      <c r="N1154" s="146">
        <f t="shared" si="46"/>
        <v>6716</v>
      </c>
    </row>
    <row r="1155" spans="2:14">
      <c r="B1155" s="144"/>
      <c r="C1155" s="145"/>
      <c r="N1155" s="146">
        <f t="shared" si="46"/>
        <v>6716</v>
      </c>
    </row>
    <row r="1156" spans="2:14">
      <c r="B1156" s="144"/>
      <c r="C1156" s="145"/>
      <c r="N1156" s="146">
        <f t="shared" ref="N1156:N1219" si="47">K1156*10+N1155</f>
        <v>6716</v>
      </c>
    </row>
    <row r="1157" spans="2:14">
      <c r="B1157" s="144"/>
      <c r="C1157" s="145"/>
      <c r="N1157" s="146">
        <f t="shared" si="47"/>
        <v>6716</v>
      </c>
    </row>
    <row r="1158" spans="2:14">
      <c r="B1158" s="144"/>
      <c r="C1158" s="145"/>
      <c r="N1158" s="146">
        <f t="shared" si="47"/>
        <v>6716</v>
      </c>
    </row>
    <row r="1159" spans="2:14">
      <c r="B1159" s="144"/>
      <c r="C1159" s="145"/>
      <c r="N1159" s="146">
        <f t="shared" si="47"/>
        <v>6716</v>
      </c>
    </row>
    <row r="1160" spans="2:14">
      <c r="B1160" s="144"/>
      <c r="C1160" s="145"/>
      <c r="N1160" s="146">
        <f t="shared" si="47"/>
        <v>6716</v>
      </c>
    </row>
    <row r="1161" spans="2:14">
      <c r="B1161" s="144"/>
      <c r="C1161" s="145"/>
      <c r="N1161" s="146">
        <f t="shared" si="47"/>
        <v>6716</v>
      </c>
    </row>
    <row r="1162" spans="2:14">
      <c r="B1162" s="144"/>
      <c r="C1162" s="145"/>
      <c r="N1162" s="146">
        <f t="shared" si="47"/>
        <v>6716</v>
      </c>
    </row>
    <row r="1163" spans="2:14">
      <c r="B1163" s="144"/>
      <c r="C1163" s="145"/>
      <c r="N1163" s="146">
        <f t="shared" si="47"/>
        <v>6716</v>
      </c>
    </row>
    <row r="1164" spans="2:14">
      <c r="B1164" s="144"/>
      <c r="C1164" s="145"/>
      <c r="N1164" s="146">
        <f t="shared" si="47"/>
        <v>6716</v>
      </c>
    </row>
    <row r="1165" spans="2:14">
      <c r="B1165" s="144"/>
      <c r="C1165" s="145"/>
      <c r="N1165" s="146">
        <f t="shared" si="47"/>
        <v>6716</v>
      </c>
    </row>
    <row r="1166" spans="2:14">
      <c r="B1166" s="144"/>
      <c r="C1166" s="145"/>
      <c r="N1166" s="146">
        <f t="shared" si="47"/>
        <v>6716</v>
      </c>
    </row>
    <row r="1167" spans="2:14">
      <c r="B1167" s="144"/>
      <c r="C1167" s="145"/>
      <c r="N1167" s="146">
        <f t="shared" si="47"/>
        <v>6716</v>
      </c>
    </row>
    <row r="1168" spans="2:14">
      <c r="B1168" s="144"/>
      <c r="C1168" s="145"/>
      <c r="N1168" s="146">
        <f t="shared" si="47"/>
        <v>6716</v>
      </c>
    </row>
    <row r="1169" spans="2:14">
      <c r="B1169" s="144"/>
      <c r="C1169" s="145"/>
      <c r="N1169" s="146">
        <f t="shared" si="47"/>
        <v>6716</v>
      </c>
    </row>
    <row r="1170" spans="2:14">
      <c r="B1170" s="144"/>
      <c r="C1170" s="145"/>
      <c r="N1170" s="146">
        <f t="shared" si="47"/>
        <v>6716</v>
      </c>
    </row>
    <row r="1171" spans="2:14">
      <c r="B1171" s="144"/>
      <c r="C1171" s="145"/>
      <c r="N1171" s="146">
        <f t="shared" si="47"/>
        <v>6716</v>
      </c>
    </row>
    <row r="1172" spans="2:14">
      <c r="B1172" s="144"/>
      <c r="C1172" s="145"/>
      <c r="N1172" s="146">
        <f t="shared" si="47"/>
        <v>6716</v>
      </c>
    </row>
    <row r="1173" spans="2:14">
      <c r="B1173" s="144"/>
      <c r="C1173" s="145"/>
      <c r="N1173" s="146">
        <f t="shared" si="47"/>
        <v>6716</v>
      </c>
    </row>
    <row r="1174" spans="2:14">
      <c r="B1174" s="144"/>
      <c r="C1174" s="145"/>
      <c r="N1174" s="146">
        <f t="shared" si="47"/>
        <v>6716</v>
      </c>
    </row>
    <row r="1175" spans="2:14">
      <c r="B1175" s="144"/>
      <c r="C1175" s="145"/>
      <c r="N1175" s="146">
        <f t="shared" si="47"/>
        <v>6716</v>
      </c>
    </row>
    <row r="1176" spans="2:14">
      <c r="B1176" s="144"/>
      <c r="C1176" s="145"/>
      <c r="N1176" s="146">
        <f t="shared" si="47"/>
        <v>6716</v>
      </c>
    </row>
    <row r="1177" spans="2:14">
      <c r="B1177" s="144"/>
      <c r="C1177" s="145"/>
      <c r="N1177" s="146">
        <f t="shared" si="47"/>
        <v>6716</v>
      </c>
    </row>
    <row r="1178" spans="2:14">
      <c r="B1178" s="144"/>
      <c r="C1178" s="145"/>
      <c r="N1178" s="146">
        <f t="shared" si="47"/>
        <v>6716</v>
      </c>
    </row>
    <row r="1179" spans="2:14">
      <c r="B1179" s="144"/>
      <c r="C1179" s="145"/>
      <c r="N1179" s="146">
        <f t="shared" si="47"/>
        <v>6716</v>
      </c>
    </row>
    <row r="1180" spans="2:14">
      <c r="B1180" s="144"/>
      <c r="C1180" s="145"/>
      <c r="N1180" s="146">
        <f t="shared" si="47"/>
        <v>6716</v>
      </c>
    </row>
    <row r="1181" spans="2:14">
      <c r="B1181" s="144"/>
      <c r="C1181" s="145"/>
      <c r="N1181" s="146">
        <f t="shared" si="47"/>
        <v>6716</v>
      </c>
    </row>
    <row r="1182" spans="2:14">
      <c r="B1182" s="144"/>
      <c r="C1182" s="145"/>
      <c r="N1182" s="146">
        <f t="shared" si="47"/>
        <v>6716</v>
      </c>
    </row>
    <row r="1183" spans="2:14">
      <c r="B1183" s="144"/>
      <c r="C1183" s="145"/>
      <c r="N1183" s="146">
        <f t="shared" si="47"/>
        <v>6716</v>
      </c>
    </row>
    <row r="1184" spans="2:14">
      <c r="B1184" s="144"/>
      <c r="C1184" s="145"/>
      <c r="N1184" s="146">
        <f t="shared" si="47"/>
        <v>6716</v>
      </c>
    </row>
    <row r="1185" spans="2:14">
      <c r="B1185" s="144"/>
      <c r="C1185" s="145"/>
      <c r="N1185" s="146">
        <f t="shared" si="47"/>
        <v>6716</v>
      </c>
    </row>
    <row r="1186" spans="2:14">
      <c r="B1186" s="144"/>
      <c r="C1186" s="145"/>
      <c r="N1186" s="146">
        <f t="shared" si="47"/>
        <v>6716</v>
      </c>
    </row>
    <row r="1187" spans="2:14">
      <c r="B1187" s="144"/>
      <c r="C1187" s="145"/>
      <c r="N1187" s="146">
        <f t="shared" si="47"/>
        <v>6716</v>
      </c>
    </row>
    <row r="1188" spans="2:14">
      <c r="B1188" s="144"/>
      <c r="C1188" s="145"/>
      <c r="N1188" s="146">
        <f t="shared" si="47"/>
        <v>6716</v>
      </c>
    </row>
    <row r="1189" spans="2:14">
      <c r="B1189" s="144"/>
      <c r="C1189" s="145"/>
      <c r="N1189" s="146">
        <f t="shared" si="47"/>
        <v>6716</v>
      </c>
    </row>
    <row r="1190" spans="2:14">
      <c r="B1190" s="144"/>
      <c r="C1190" s="145"/>
      <c r="N1190" s="146">
        <f t="shared" si="47"/>
        <v>6716</v>
      </c>
    </row>
    <row r="1191" spans="2:14">
      <c r="B1191" s="144"/>
      <c r="C1191" s="145"/>
      <c r="N1191" s="146">
        <f t="shared" si="47"/>
        <v>6716</v>
      </c>
    </row>
    <row r="1192" spans="2:14">
      <c r="B1192" s="144"/>
      <c r="C1192" s="145"/>
      <c r="N1192" s="146">
        <f t="shared" si="47"/>
        <v>6716</v>
      </c>
    </row>
    <row r="1193" spans="2:14">
      <c r="B1193" s="144"/>
      <c r="C1193" s="145"/>
      <c r="N1193" s="146">
        <f t="shared" si="47"/>
        <v>6716</v>
      </c>
    </row>
    <row r="1194" spans="2:14">
      <c r="B1194" s="144"/>
      <c r="C1194" s="145"/>
      <c r="N1194" s="146">
        <f t="shared" si="47"/>
        <v>6716</v>
      </c>
    </row>
    <row r="1195" spans="2:14">
      <c r="B1195" s="144"/>
      <c r="C1195" s="145"/>
      <c r="N1195" s="146">
        <f t="shared" si="47"/>
        <v>6716</v>
      </c>
    </row>
    <row r="1196" spans="2:14">
      <c r="B1196" s="144"/>
      <c r="C1196" s="145"/>
      <c r="N1196" s="146">
        <f t="shared" si="47"/>
        <v>6716</v>
      </c>
    </row>
    <row r="1197" spans="2:14">
      <c r="B1197" s="144"/>
      <c r="C1197" s="145"/>
      <c r="N1197" s="146">
        <f t="shared" si="47"/>
        <v>6716</v>
      </c>
    </row>
    <row r="1198" spans="2:14">
      <c r="B1198" s="144"/>
      <c r="C1198" s="145"/>
      <c r="N1198" s="146">
        <f t="shared" si="47"/>
        <v>6716</v>
      </c>
    </row>
    <row r="1199" spans="2:14">
      <c r="B1199" s="144"/>
      <c r="C1199" s="145"/>
      <c r="N1199" s="146">
        <f t="shared" si="47"/>
        <v>6716</v>
      </c>
    </row>
    <row r="1200" spans="2:14">
      <c r="B1200" s="144"/>
      <c r="C1200" s="145"/>
      <c r="N1200" s="146">
        <f t="shared" si="47"/>
        <v>6716</v>
      </c>
    </row>
    <row r="1201" spans="2:14">
      <c r="B1201" s="144"/>
      <c r="C1201" s="145"/>
      <c r="N1201" s="146">
        <f t="shared" si="47"/>
        <v>6716</v>
      </c>
    </row>
    <row r="1202" spans="2:14">
      <c r="B1202" s="144"/>
      <c r="C1202" s="145"/>
      <c r="N1202" s="146">
        <f t="shared" si="47"/>
        <v>6716</v>
      </c>
    </row>
    <row r="1203" spans="2:14">
      <c r="B1203" s="144"/>
      <c r="C1203" s="145"/>
      <c r="N1203" s="146">
        <f t="shared" si="47"/>
        <v>6716</v>
      </c>
    </row>
    <row r="1204" spans="2:14">
      <c r="B1204" s="144"/>
      <c r="C1204" s="145"/>
      <c r="N1204" s="146">
        <f t="shared" si="47"/>
        <v>6716</v>
      </c>
    </row>
    <row r="1205" spans="2:14">
      <c r="B1205" s="144"/>
      <c r="C1205" s="145"/>
      <c r="N1205" s="146">
        <f t="shared" si="47"/>
        <v>6716</v>
      </c>
    </row>
    <row r="1206" spans="2:14">
      <c r="B1206" s="144"/>
      <c r="C1206" s="145"/>
      <c r="N1206" s="146">
        <f t="shared" si="47"/>
        <v>6716</v>
      </c>
    </row>
    <row r="1207" spans="2:14">
      <c r="B1207" s="144"/>
      <c r="C1207" s="145"/>
      <c r="N1207" s="146">
        <f t="shared" si="47"/>
        <v>6716</v>
      </c>
    </row>
    <row r="1208" spans="2:14">
      <c r="B1208" s="144"/>
      <c r="C1208" s="145"/>
      <c r="N1208" s="146">
        <f t="shared" si="47"/>
        <v>6716</v>
      </c>
    </row>
    <row r="1209" spans="2:14">
      <c r="B1209" s="144"/>
      <c r="C1209" s="145"/>
      <c r="N1209" s="146">
        <f t="shared" si="47"/>
        <v>6716</v>
      </c>
    </row>
    <row r="1210" spans="2:14">
      <c r="B1210" s="144"/>
      <c r="C1210" s="145"/>
      <c r="N1210" s="146">
        <f t="shared" si="47"/>
        <v>6716</v>
      </c>
    </row>
    <row r="1211" spans="2:14">
      <c r="B1211" s="144"/>
      <c r="C1211" s="145"/>
      <c r="N1211" s="146">
        <f t="shared" si="47"/>
        <v>6716</v>
      </c>
    </row>
    <row r="1212" spans="2:14">
      <c r="B1212" s="144"/>
      <c r="C1212" s="145"/>
      <c r="N1212" s="146">
        <f t="shared" si="47"/>
        <v>6716</v>
      </c>
    </row>
    <row r="1213" spans="2:14">
      <c r="B1213" s="144"/>
      <c r="C1213" s="145"/>
      <c r="N1213" s="146">
        <f t="shared" si="47"/>
        <v>6716</v>
      </c>
    </row>
    <row r="1214" spans="2:14">
      <c r="B1214" s="144"/>
      <c r="C1214" s="145"/>
      <c r="N1214" s="146">
        <f t="shared" si="47"/>
        <v>6716</v>
      </c>
    </row>
    <row r="1215" spans="2:14">
      <c r="B1215" s="144"/>
      <c r="C1215" s="145"/>
      <c r="N1215" s="146">
        <f t="shared" si="47"/>
        <v>6716</v>
      </c>
    </row>
    <row r="1216" spans="2:14">
      <c r="B1216" s="144"/>
      <c r="C1216" s="145"/>
      <c r="N1216" s="146">
        <f t="shared" si="47"/>
        <v>6716</v>
      </c>
    </row>
    <row r="1217" spans="2:14">
      <c r="B1217" s="144"/>
      <c r="C1217" s="145"/>
      <c r="N1217" s="146">
        <f t="shared" si="47"/>
        <v>6716</v>
      </c>
    </row>
    <row r="1218" spans="2:14">
      <c r="B1218" s="144"/>
      <c r="C1218" s="145"/>
      <c r="N1218" s="146">
        <f t="shared" si="47"/>
        <v>6716</v>
      </c>
    </row>
    <row r="1219" spans="2:14">
      <c r="B1219" s="144"/>
      <c r="C1219" s="145"/>
      <c r="N1219" s="146">
        <f t="shared" si="47"/>
        <v>6716</v>
      </c>
    </row>
    <row r="1220" spans="2:14">
      <c r="B1220" s="144"/>
      <c r="C1220" s="145"/>
      <c r="N1220" s="146">
        <f t="shared" ref="N1220:N1283" si="48">K1220*10+N1219</f>
        <v>6716</v>
      </c>
    </row>
    <row r="1221" spans="2:14">
      <c r="B1221" s="144"/>
      <c r="C1221" s="145"/>
      <c r="N1221" s="146">
        <f t="shared" si="48"/>
        <v>6716</v>
      </c>
    </row>
    <row r="1222" spans="2:14">
      <c r="B1222" s="144"/>
      <c r="C1222" s="145"/>
      <c r="N1222" s="146">
        <f t="shared" si="48"/>
        <v>6716</v>
      </c>
    </row>
    <row r="1223" spans="2:14">
      <c r="B1223" s="144"/>
      <c r="C1223" s="145"/>
      <c r="N1223" s="146">
        <f t="shared" si="48"/>
        <v>6716</v>
      </c>
    </row>
    <row r="1224" spans="2:14">
      <c r="B1224" s="144"/>
      <c r="C1224" s="145"/>
      <c r="N1224" s="146">
        <f t="shared" si="48"/>
        <v>6716</v>
      </c>
    </row>
    <row r="1225" spans="2:14">
      <c r="B1225" s="144"/>
      <c r="C1225" s="145"/>
      <c r="N1225" s="146">
        <f t="shared" si="48"/>
        <v>6716</v>
      </c>
    </row>
    <row r="1226" spans="2:14">
      <c r="B1226" s="144"/>
      <c r="C1226" s="145"/>
      <c r="N1226" s="146">
        <f t="shared" si="48"/>
        <v>6716</v>
      </c>
    </row>
    <row r="1227" spans="2:14">
      <c r="B1227" s="144"/>
      <c r="C1227" s="145"/>
      <c r="N1227" s="146">
        <f t="shared" si="48"/>
        <v>6716</v>
      </c>
    </row>
    <row r="1228" spans="2:14">
      <c r="B1228" s="144"/>
      <c r="C1228" s="145"/>
      <c r="N1228" s="146">
        <f t="shared" si="48"/>
        <v>6716</v>
      </c>
    </row>
    <row r="1229" spans="2:14">
      <c r="B1229" s="144"/>
      <c r="C1229" s="145"/>
      <c r="N1229" s="146">
        <f t="shared" si="48"/>
        <v>6716</v>
      </c>
    </row>
    <row r="1230" spans="2:14">
      <c r="B1230" s="144"/>
      <c r="C1230" s="145"/>
      <c r="N1230" s="146">
        <f t="shared" si="48"/>
        <v>6716</v>
      </c>
    </row>
    <row r="1231" spans="2:14">
      <c r="B1231" s="144"/>
      <c r="C1231" s="145"/>
      <c r="N1231" s="146">
        <f t="shared" si="48"/>
        <v>6716</v>
      </c>
    </row>
    <row r="1232" spans="2:14">
      <c r="B1232" s="144"/>
      <c r="C1232" s="145"/>
      <c r="N1232" s="146">
        <f t="shared" si="48"/>
        <v>6716</v>
      </c>
    </row>
    <row r="1233" spans="2:14">
      <c r="B1233" s="144"/>
      <c r="C1233" s="145"/>
      <c r="N1233" s="146">
        <f t="shared" si="48"/>
        <v>6716</v>
      </c>
    </row>
    <row r="1234" spans="2:14">
      <c r="B1234" s="144"/>
      <c r="C1234" s="145"/>
      <c r="N1234" s="146">
        <f t="shared" si="48"/>
        <v>6716</v>
      </c>
    </row>
    <row r="1235" spans="2:14">
      <c r="B1235" s="144"/>
      <c r="C1235" s="145"/>
      <c r="N1235" s="146">
        <f t="shared" si="48"/>
        <v>6716</v>
      </c>
    </row>
    <row r="1236" spans="2:14">
      <c r="B1236" s="144"/>
      <c r="C1236" s="145"/>
      <c r="N1236" s="146">
        <f t="shared" si="48"/>
        <v>6716</v>
      </c>
    </row>
    <row r="1237" spans="2:14">
      <c r="B1237" s="144"/>
      <c r="C1237" s="145"/>
      <c r="N1237" s="146">
        <f t="shared" si="48"/>
        <v>6716</v>
      </c>
    </row>
    <row r="1238" spans="2:14">
      <c r="B1238" s="144"/>
      <c r="C1238" s="145"/>
      <c r="N1238" s="146">
        <f t="shared" si="48"/>
        <v>6716</v>
      </c>
    </row>
    <row r="1239" spans="2:14">
      <c r="B1239" s="144"/>
      <c r="C1239" s="145"/>
      <c r="N1239" s="146">
        <f t="shared" si="48"/>
        <v>6716</v>
      </c>
    </row>
    <row r="1240" spans="2:14">
      <c r="B1240" s="144"/>
      <c r="C1240" s="145"/>
      <c r="N1240" s="146">
        <f t="shared" si="48"/>
        <v>6716</v>
      </c>
    </row>
    <row r="1241" spans="2:14">
      <c r="B1241" s="144"/>
      <c r="C1241" s="145"/>
      <c r="N1241" s="146">
        <f t="shared" si="48"/>
        <v>6716</v>
      </c>
    </row>
    <row r="1242" spans="2:14">
      <c r="B1242" s="144"/>
      <c r="C1242" s="145"/>
      <c r="N1242" s="146">
        <f t="shared" si="48"/>
        <v>6716</v>
      </c>
    </row>
    <row r="1243" spans="2:14">
      <c r="B1243" s="144"/>
      <c r="C1243" s="145"/>
      <c r="N1243" s="146">
        <f t="shared" si="48"/>
        <v>6716</v>
      </c>
    </row>
    <row r="1244" spans="2:14">
      <c r="B1244" s="144"/>
      <c r="C1244" s="145"/>
      <c r="N1244" s="146">
        <f t="shared" si="48"/>
        <v>6716</v>
      </c>
    </row>
    <row r="1245" spans="2:14">
      <c r="B1245" s="144"/>
      <c r="C1245" s="145"/>
      <c r="N1245" s="146">
        <f t="shared" si="48"/>
        <v>6716</v>
      </c>
    </row>
    <row r="1246" spans="2:14">
      <c r="B1246" s="144"/>
      <c r="C1246" s="145"/>
      <c r="N1246" s="146">
        <f t="shared" si="48"/>
        <v>6716</v>
      </c>
    </row>
    <row r="1247" spans="2:14">
      <c r="B1247" s="144"/>
      <c r="C1247" s="145"/>
      <c r="N1247" s="146">
        <f t="shared" si="48"/>
        <v>6716</v>
      </c>
    </row>
    <row r="1248" spans="2:14">
      <c r="B1248" s="144"/>
      <c r="C1248" s="145"/>
      <c r="N1248" s="146">
        <f t="shared" si="48"/>
        <v>6716</v>
      </c>
    </row>
    <row r="1249" spans="2:14">
      <c r="B1249" s="144"/>
      <c r="C1249" s="145"/>
      <c r="N1249" s="146">
        <f t="shared" si="48"/>
        <v>6716</v>
      </c>
    </row>
    <row r="1250" spans="2:14">
      <c r="B1250" s="144"/>
      <c r="C1250" s="145"/>
      <c r="N1250" s="146">
        <f t="shared" si="48"/>
        <v>6716</v>
      </c>
    </row>
    <row r="1251" spans="2:14">
      <c r="B1251" s="144"/>
      <c r="C1251" s="145"/>
      <c r="N1251" s="146">
        <f t="shared" si="48"/>
        <v>6716</v>
      </c>
    </row>
    <row r="1252" spans="2:14">
      <c r="B1252" s="144"/>
      <c r="C1252" s="145"/>
      <c r="N1252" s="146">
        <f t="shared" si="48"/>
        <v>6716</v>
      </c>
    </row>
    <row r="1253" spans="2:14">
      <c r="B1253" s="144"/>
      <c r="C1253" s="145"/>
      <c r="N1253" s="146">
        <f t="shared" si="48"/>
        <v>6716</v>
      </c>
    </row>
    <row r="1254" spans="2:14">
      <c r="B1254" s="144"/>
      <c r="C1254" s="145"/>
      <c r="N1254" s="146">
        <f t="shared" si="48"/>
        <v>6716</v>
      </c>
    </row>
    <row r="1255" spans="2:14">
      <c r="B1255" s="144"/>
      <c r="C1255" s="145"/>
      <c r="N1255" s="146">
        <f t="shared" si="48"/>
        <v>6716</v>
      </c>
    </row>
    <row r="1256" spans="2:14">
      <c r="B1256" s="144"/>
      <c r="C1256" s="145"/>
      <c r="N1256" s="146">
        <f t="shared" si="48"/>
        <v>6716</v>
      </c>
    </row>
    <row r="1257" spans="2:14">
      <c r="B1257" s="144"/>
      <c r="C1257" s="145"/>
      <c r="N1257" s="146">
        <f t="shared" si="48"/>
        <v>6716</v>
      </c>
    </row>
    <row r="1258" spans="2:14">
      <c r="B1258" s="144"/>
      <c r="C1258" s="145"/>
      <c r="N1258" s="146">
        <f t="shared" si="48"/>
        <v>6716</v>
      </c>
    </row>
    <row r="1259" spans="2:14">
      <c r="B1259" s="144"/>
      <c r="C1259" s="145"/>
      <c r="N1259" s="146">
        <f t="shared" si="48"/>
        <v>6716</v>
      </c>
    </row>
    <row r="1260" spans="2:14">
      <c r="B1260" s="144"/>
      <c r="C1260" s="145"/>
      <c r="N1260" s="146">
        <f t="shared" si="48"/>
        <v>6716</v>
      </c>
    </row>
    <row r="1261" spans="2:14">
      <c r="B1261" s="144"/>
      <c r="C1261" s="145"/>
      <c r="N1261" s="146">
        <f t="shared" si="48"/>
        <v>6716</v>
      </c>
    </row>
    <row r="1262" spans="2:14">
      <c r="B1262" s="144"/>
      <c r="C1262" s="145"/>
      <c r="N1262" s="146">
        <f t="shared" si="48"/>
        <v>6716</v>
      </c>
    </row>
    <row r="1263" spans="2:14">
      <c r="B1263" s="144"/>
      <c r="C1263" s="145"/>
      <c r="N1263" s="146">
        <f t="shared" si="48"/>
        <v>6716</v>
      </c>
    </row>
    <row r="1264" spans="2:14">
      <c r="B1264" s="144"/>
      <c r="C1264" s="145"/>
      <c r="N1264" s="146">
        <f t="shared" si="48"/>
        <v>6716</v>
      </c>
    </row>
    <row r="1265" spans="2:14">
      <c r="B1265" s="144"/>
      <c r="C1265" s="145"/>
      <c r="N1265" s="146">
        <f t="shared" si="48"/>
        <v>6716</v>
      </c>
    </row>
    <row r="1266" spans="2:14">
      <c r="B1266" s="144"/>
      <c r="C1266" s="145"/>
      <c r="N1266" s="146">
        <f t="shared" si="48"/>
        <v>6716</v>
      </c>
    </row>
    <row r="1267" spans="2:14">
      <c r="B1267" s="144"/>
      <c r="C1267" s="145"/>
      <c r="N1267" s="146">
        <f t="shared" si="48"/>
        <v>6716</v>
      </c>
    </row>
    <row r="1268" spans="2:14">
      <c r="B1268" s="144"/>
      <c r="C1268" s="145"/>
      <c r="N1268" s="146">
        <f t="shared" si="48"/>
        <v>6716</v>
      </c>
    </row>
    <row r="1269" spans="2:14">
      <c r="B1269" s="144"/>
      <c r="C1269" s="145"/>
      <c r="N1269" s="146">
        <f t="shared" si="48"/>
        <v>6716</v>
      </c>
    </row>
    <row r="1270" spans="2:14">
      <c r="B1270" s="144"/>
      <c r="C1270" s="145"/>
      <c r="N1270" s="146">
        <f t="shared" si="48"/>
        <v>6716</v>
      </c>
    </row>
    <row r="1271" spans="2:14">
      <c r="B1271" s="144"/>
      <c r="C1271" s="145"/>
      <c r="N1271" s="146">
        <f t="shared" si="48"/>
        <v>6716</v>
      </c>
    </row>
    <row r="1272" spans="2:14">
      <c r="B1272" s="144"/>
      <c r="C1272" s="145"/>
      <c r="N1272" s="146">
        <f t="shared" si="48"/>
        <v>6716</v>
      </c>
    </row>
    <row r="1273" spans="2:14">
      <c r="B1273" s="144"/>
      <c r="C1273" s="145"/>
      <c r="N1273" s="146">
        <f t="shared" si="48"/>
        <v>6716</v>
      </c>
    </row>
    <row r="1274" spans="2:14">
      <c r="B1274" s="144"/>
      <c r="C1274" s="145"/>
      <c r="N1274" s="146">
        <f t="shared" si="48"/>
        <v>6716</v>
      </c>
    </row>
    <row r="1275" spans="2:14">
      <c r="B1275" s="144"/>
      <c r="C1275" s="145"/>
      <c r="N1275" s="146">
        <f t="shared" si="48"/>
        <v>6716</v>
      </c>
    </row>
    <row r="1276" spans="2:14">
      <c r="B1276" s="144"/>
      <c r="C1276" s="145"/>
      <c r="N1276" s="146">
        <f t="shared" si="48"/>
        <v>6716</v>
      </c>
    </row>
    <row r="1277" spans="2:14">
      <c r="B1277" s="144"/>
      <c r="C1277" s="145"/>
      <c r="N1277" s="146">
        <f t="shared" si="48"/>
        <v>6716</v>
      </c>
    </row>
    <row r="1278" spans="2:14">
      <c r="B1278" s="144"/>
      <c r="C1278" s="145"/>
      <c r="N1278" s="146">
        <f t="shared" si="48"/>
        <v>6716</v>
      </c>
    </row>
    <row r="1279" spans="2:14">
      <c r="B1279" s="144"/>
      <c r="C1279" s="145"/>
      <c r="N1279" s="146">
        <f t="shared" si="48"/>
        <v>6716</v>
      </c>
    </row>
    <row r="1280" spans="2:14">
      <c r="B1280" s="144"/>
      <c r="C1280" s="145"/>
      <c r="N1280" s="146">
        <f t="shared" si="48"/>
        <v>6716</v>
      </c>
    </row>
    <row r="1281" spans="2:14">
      <c r="B1281" s="144"/>
      <c r="C1281" s="145"/>
      <c r="N1281" s="146">
        <f t="shared" si="48"/>
        <v>6716</v>
      </c>
    </row>
    <row r="1282" spans="2:14">
      <c r="B1282" s="144"/>
      <c r="C1282" s="145"/>
      <c r="N1282" s="146">
        <f t="shared" si="48"/>
        <v>6716</v>
      </c>
    </row>
    <row r="1283" spans="2:14">
      <c r="B1283" s="144"/>
      <c r="C1283" s="145"/>
      <c r="N1283" s="146">
        <f t="shared" si="48"/>
        <v>6716</v>
      </c>
    </row>
    <row r="1284" spans="2:14">
      <c r="B1284" s="144"/>
      <c r="C1284" s="145"/>
      <c r="N1284" s="146">
        <f t="shared" ref="N1284:N1347" si="49">K1284*10+N1283</f>
        <v>6716</v>
      </c>
    </row>
    <row r="1285" spans="2:14">
      <c r="B1285" s="144"/>
      <c r="C1285" s="145"/>
      <c r="N1285" s="146">
        <f t="shared" si="49"/>
        <v>6716</v>
      </c>
    </row>
    <row r="1286" spans="2:14">
      <c r="B1286" s="144"/>
      <c r="C1286" s="145"/>
      <c r="N1286" s="146">
        <f t="shared" si="49"/>
        <v>6716</v>
      </c>
    </row>
    <row r="1287" spans="2:14">
      <c r="B1287" s="144"/>
      <c r="C1287" s="145"/>
      <c r="N1287" s="146">
        <f t="shared" si="49"/>
        <v>6716</v>
      </c>
    </row>
    <row r="1288" spans="2:14">
      <c r="B1288" s="144"/>
      <c r="C1288" s="145"/>
      <c r="N1288" s="146">
        <f t="shared" si="49"/>
        <v>6716</v>
      </c>
    </row>
    <row r="1289" spans="2:14">
      <c r="B1289" s="144"/>
      <c r="C1289" s="145"/>
      <c r="N1289" s="146">
        <f t="shared" si="49"/>
        <v>6716</v>
      </c>
    </row>
    <row r="1290" spans="2:14">
      <c r="B1290" s="144"/>
      <c r="C1290" s="145"/>
      <c r="N1290" s="146">
        <f t="shared" si="49"/>
        <v>6716</v>
      </c>
    </row>
    <row r="1291" spans="2:14">
      <c r="B1291" s="144"/>
      <c r="C1291" s="145"/>
      <c r="N1291" s="146">
        <f t="shared" si="49"/>
        <v>6716</v>
      </c>
    </row>
    <row r="1292" spans="2:14">
      <c r="B1292" s="144"/>
      <c r="C1292" s="145"/>
      <c r="N1292" s="146">
        <f t="shared" si="49"/>
        <v>6716</v>
      </c>
    </row>
    <row r="1293" spans="2:14">
      <c r="B1293" s="144"/>
      <c r="C1293" s="145"/>
      <c r="N1293" s="146">
        <f t="shared" si="49"/>
        <v>6716</v>
      </c>
    </row>
    <row r="1294" spans="2:14">
      <c r="B1294" s="144"/>
      <c r="C1294" s="145"/>
      <c r="N1294" s="146">
        <f t="shared" si="49"/>
        <v>6716</v>
      </c>
    </row>
    <row r="1295" spans="2:14">
      <c r="B1295" s="144"/>
      <c r="C1295" s="145"/>
      <c r="N1295" s="146">
        <f t="shared" si="49"/>
        <v>6716</v>
      </c>
    </row>
    <row r="1296" spans="2:14">
      <c r="B1296" s="144"/>
      <c r="C1296" s="145"/>
      <c r="N1296" s="146">
        <f t="shared" si="49"/>
        <v>6716</v>
      </c>
    </row>
    <row r="1297" spans="2:14">
      <c r="B1297" s="144"/>
      <c r="C1297" s="145"/>
      <c r="N1297" s="146">
        <f t="shared" si="49"/>
        <v>6716</v>
      </c>
    </row>
    <row r="1298" spans="2:14">
      <c r="B1298" s="144"/>
      <c r="C1298" s="145"/>
      <c r="N1298" s="146">
        <f t="shared" si="49"/>
        <v>6716</v>
      </c>
    </row>
    <row r="1299" spans="2:14">
      <c r="B1299" s="144"/>
      <c r="C1299" s="145"/>
      <c r="N1299" s="146">
        <f t="shared" si="49"/>
        <v>6716</v>
      </c>
    </row>
    <row r="1300" spans="2:14">
      <c r="B1300" s="144"/>
      <c r="C1300" s="145"/>
      <c r="N1300" s="146">
        <f t="shared" si="49"/>
        <v>6716</v>
      </c>
    </row>
    <row r="1301" spans="2:14">
      <c r="B1301" s="144"/>
      <c r="C1301" s="145"/>
      <c r="N1301" s="146">
        <f t="shared" si="49"/>
        <v>6716</v>
      </c>
    </row>
    <row r="1302" spans="2:14">
      <c r="B1302" s="144"/>
      <c r="C1302" s="145"/>
      <c r="N1302" s="146">
        <f t="shared" si="49"/>
        <v>6716</v>
      </c>
    </row>
    <row r="1303" spans="2:14">
      <c r="B1303" s="144"/>
      <c r="C1303" s="145"/>
      <c r="N1303" s="146">
        <f t="shared" si="49"/>
        <v>6716</v>
      </c>
    </row>
    <row r="1304" spans="2:14">
      <c r="B1304" s="144"/>
      <c r="C1304" s="145"/>
      <c r="N1304" s="146">
        <f t="shared" si="49"/>
        <v>6716</v>
      </c>
    </row>
    <row r="1305" spans="2:14">
      <c r="B1305" s="144"/>
      <c r="C1305" s="145"/>
      <c r="N1305" s="146">
        <f t="shared" si="49"/>
        <v>6716</v>
      </c>
    </row>
    <row r="1306" spans="2:14">
      <c r="B1306" s="144"/>
      <c r="C1306" s="145"/>
      <c r="N1306" s="146">
        <f t="shared" si="49"/>
        <v>6716</v>
      </c>
    </row>
    <row r="1307" spans="2:14">
      <c r="B1307" s="144"/>
      <c r="C1307" s="145"/>
      <c r="N1307" s="146">
        <f t="shared" si="49"/>
        <v>6716</v>
      </c>
    </row>
    <row r="1308" spans="2:14">
      <c r="B1308" s="144"/>
      <c r="C1308" s="145"/>
      <c r="N1308" s="146">
        <f t="shared" si="49"/>
        <v>6716</v>
      </c>
    </row>
    <row r="1309" spans="2:14">
      <c r="B1309" s="144"/>
      <c r="C1309" s="145"/>
      <c r="N1309" s="146">
        <f t="shared" si="49"/>
        <v>6716</v>
      </c>
    </row>
    <row r="1310" spans="2:14">
      <c r="B1310" s="144"/>
      <c r="C1310" s="145"/>
      <c r="N1310" s="146">
        <f t="shared" si="49"/>
        <v>6716</v>
      </c>
    </row>
    <row r="1311" spans="2:14">
      <c r="B1311" s="144"/>
      <c r="C1311" s="145"/>
      <c r="N1311" s="146">
        <f t="shared" si="49"/>
        <v>6716</v>
      </c>
    </row>
    <row r="1312" spans="2:14">
      <c r="B1312" s="144"/>
      <c r="C1312" s="145"/>
      <c r="N1312" s="146">
        <f t="shared" si="49"/>
        <v>6716</v>
      </c>
    </row>
    <row r="1313" spans="2:14">
      <c r="B1313" s="144"/>
      <c r="C1313" s="145"/>
      <c r="N1313" s="146">
        <f t="shared" si="49"/>
        <v>6716</v>
      </c>
    </row>
    <row r="1314" spans="2:14">
      <c r="B1314" s="144"/>
      <c r="C1314" s="145"/>
      <c r="N1314" s="146">
        <f t="shared" si="49"/>
        <v>6716</v>
      </c>
    </row>
    <row r="1315" spans="2:14">
      <c r="B1315" s="144"/>
      <c r="C1315" s="145"/>
      <c r="N1315" s="146">
        <f t="shared" si="49"/>
        <v>6716</v>
      </c>
    </row>
    <row r="1316" spans="2:14">
      <c r="B1316" s="144"/>
      <c r="C1316" s="145"/>
      <c r="N1316" s="146">
        <f t="shared" si="49"/>
        <v>6716</v>
      </c>
    </row>
    <row r="1317" spans="2:14">
      <c r="B1317" s="144"/>
      <c r="C1317" s="145"/>
      <c r="N1317" s="146">
        <f t="shared" si="49"/>
        <v>6716</v>
      </c>
    </row>
    <row r="1318" spans="2:14">
      <c r="B1318" s="144"/>
      <c r="C1318" s="145"/>
      <c r="N1318" s="146">
        <f t="shared" si="49"/>
        <v>6716</v>
      </c>
    </row>
    <row r="1319" spans="2:14">
      <c r="B1319" s="144"/>
      <c r="C1319" s="145"/>
      <c r="N1319" s="146">
        <f t="shared" si="49"/>
        <v>6716</v>
      </c>
    </row>
    <row r="1320" spans="2:14">
      <c r="B1320" s="144"/>
      <c r="C1320" s="145"/>
      <c r="N1320" s="146">
        <f t="shared" si="49"/>
        <v>6716</v>
      </c>
    </row>
    <row r="1321" spans="2:14">
      <c r="B1321" s="144"/>
      <c r="C1321" s="145"/>
      <c r="N1321" s="146">
        <f t="shared" si="49"/>
        <v>6716</v>
      </c>
    </row>
    <row r="1322" spans="2:14">
      <c r="B1322" s="144"/>
      <c r="C1322" s="145"/>
      <c r="N1322" s="146">
        <f t="shared" si="49"/>
        <v>6716</v>
      </c>
    </row>
    <row r="1323" spans="2:14">
      <c r="B1323" s="144"/>
      <c r="C1323" s="145"/>
      <c r="N1323" s="146">
        <f t="shared" si="49"/>
        <v>6716</v>
      </c>
    </row>
    <row r="1324" spans="2:14">
      <c r="B1324" s="144"/>
      <c r="C1324" s="145"/>
      <c r="N1324" s="146">
        <f t="shared" si="49"/>
        <v>6716</v>
      </c>
    </row>
    <row r="1325" spans="2:14">
      <c r="B1325" s="144"/>
      <c r="C1325" s="145"/>
      <c r="N1325" s="146">
        <f t="shared" si="49"/>
        <v>6716</v>
      </c>
    </row>
    <row r="1326" spans="2:14">
      <c r="B1326" s="144"/>
      <c r="C1326" s="145"/>
      <c r="N1326" s="146">
        <f t="shared" si="49"/>
        <v>6716</v>
      </c>
    </row>
    <row r="1327" spans="2:14">
      <c r="B1327" s="144"/>
      <c r="C1327" s="145"/>
      <c r="N1327" s="146">
        <f t="shared" si="49"/>
        <v>6716</v>
      </c>
    </row>
    <row r="1328" spans="2:14">
      <c r="B1328" s="144"/>
      <c r="C1328" s="145"/>
      <c r="N1328" s="146">
        <f t="shared" si="49"/>
        <v>6716</v>
      </c>
    </row>
    <row r="1329" spans="2:14">
      <c r="B1329" s="144"/>
      <c r="C1329" s="145"/>
      <c r="N1329" s="146">
        <f t="shared" si="49"/>
        <v>6716</v>
      </c>
    </row>
    <row r="1330" spans="2:14">
      <c r="B1330" s="144"/>
      <c r="C1330" s="145"/>
      <c r="N1330" s="146">
        <f t="shared" si="49"/>
        <v>6716</v>
      </c>
    </row>
    <row r="1331" spans="2:14">
      <c r="B1331" s="144"/>
      <c r="C1331" s="145"/>
      <c r="N1331" s="146">
        <f t="shared" si="49"/>
        <v>6716</v>
      </c>
    </row>
    <row r="1332" spans="2:14">
      <c r="B1332" s="144"/>
      <c r="C1332" s="145"/>
      <c r="N1332" s="146">
        <f t="shared" si="49"/>
        <v>6716</v>
      </c>
    </row>
    <row r="1333" spans="2:14">
      <c r="B1333" s="144"/>
      <c r="C1333" s="145"/>
      <c r="N1333" s="146">
        <f t="shared" si="49"/>
        <v>6716</v>
      </c>
    </row>
    <row r="1334" spans="2:14">
      <c r="B1334" s="144"/>
      <c r="C1334" s="145"/>
      <c r="N1334" s="146">
        <f t="shared" si="49"/>
        <v>6716</v>
      </c>
    </row>
    <row r="1335" spans="2:14">
      <c r="B1335" s="144"/>
      <c r="C1335" s="145"/>
      <c r="N1335" s="146">
        <f t="shared" si="49"/>
        <v>6716</v>
      </c>
    </row>
    <row r="1336" spans="2:14">
      <c r="B1336" s="144"/>
      <c r="C1336" s="145"/>
      <c r="N1336" s="146">
        <f t="shared" si="49"/>
        <v>6716</v>
      </c>
    </row>
    <row r="1337" spans="2:14">
      <c r="B1337" s="144"/>
      <c r="C1337" s="145"/>
      <c r="N1337" s="146">
        <f t="shared" si="49"/>
        <v>6716</v>
      </c>
    </row>
    <row r="1338" spans="2:14">
      <c r="B1338" s="144"/>
      <c r="C1338" s="145"/>
      <c r="N1338" s="146">
        <f t="shared" si="49"/>
        <v>6716</v>
      </c>
    </row>
    <row r="1339" spans="2:14">
      <c r="B1339" s="144"/>
      <c r="C1339" s="145"/>
      <c r="N1339" s="146">
        <f t="shared" si="49"/>
        <v>6716</v>
      </c>
    </row>
    <row r="1340" spans="2:14">
      <c r="B1340" s="144"/>
      <c r="C1340" s="145"/>
      <c r="N1340" s="146">
        <f t="shared" si="49"/>
        <v>6716</v>
      </c>
    </row>
    <row r="1341" spans="2:14">
      <c r="B1341" s="144"/>
      <c r="C1341" s="145"/>
      <c r="N1341" s="146">
        <f t="shared" si="49"/>
        <v>6716</v>
      </c>
    </row>
    <row r="1342" spans="2:14">
      <c r="B1342" s="144"/>
      <c r="C1342" s="145"/>
      <c r="N1342" s="146">
        <f t="shared" si="49"/>
        <v>6716</v>
      </c>
    </row>
    <row r="1343" spans="2:14">
      <c r="B1343" s="144"/>
      <c r="C1343" s="145"/>
      <c r="N1343" s="146">
        <f t="shared" si="49"/>
        <v>6716</v>
      </c>
    </row>
    <row r="1344" spans="2:14">
      <c r="B1344" s="144"/>
      <c r="C1344" s="145"/>
      <c r="N1344" s="146">
        <f t="shared" si="49"/>
        <v>6716</v>
      </c>
    </row>
    <row r="1345" spans="2:14">
      <c r="B1345" s="144"/>
      <c r="C1345" s="145"/>
      <c r="N1345" s="146">
        <f t="shared" si="49"/>
        <v>6716</v>
      </c>
    </row>
    <row r="1346" spans="2:14">
      <c r="B1346" s="144"/>
      <c r="C1346" s="145"/>
      <c r="N1346" s="146">
        <f t="shared" si="49"/>
        <v>6716</v>
      </c>
    </row>
    <row r="1347" spans="2:14">
      <c r="B1347" s="144"/>
      <c r="C1347" s="145"/>
      <c r="N1347" s="146">
        <f t="shared" si="49"/>
        <v>6716</v>
      </c>
    </row>
    <row r="1348" spans="2:14">
      <c r="B1348" s="144"/>
      <c r="C1348" s="145"/>
      <c r="N1348" s="146">
        <f t="shared" ref="N1348:N1411" si="50">K1348*10+N1347</f>
        <v>6716</v>
      </c>
    </row>
    <row r="1349" spans="2:14">
      <c r="B1349" s="144"/>
      <c r="C1349" s="145"/>
      <c r="N1349" s="146">
        <f t="shared" si="50"/>
        <v>6716</v>
      </c>
    </row>
    <row r="1350" spans="2:14">
      <c r="B1350" s="144"/>
      <c r="C1350" s="145"/>
      <c r="N1350" s="146">
        <f t="shared" si="50"/>
        <v>6716</v>
      </c>
    </row>
    <row r="1351" spans="2:14">
      <c r="B1351" s="144"/>
      <c r="C1351" s="145"/>
      <c r="N1351" s="146">
        <f t="shared" si="50"/>
        <v>6716</v>
      </c>
    </row>
    <row r="1352" spans="2:14">
      <c r="B1352" s="144"/>
      <c r="C1352" s="145"/>
      <c r="N1352" s="146">
        <f t="shared" si="50"/>
        <v>6716</v>
      </c>
    </row>
    <row r="1353" spans="2:14">
      <c r="B1353" s="144"/>
      <c r="C1353" s="145"/>
      <c r="N1353" s="146">
        <f t="shared" si="50"/>
        <v>6716</v>
      </c>
    </row>
    <row r="1354" spans="2:14">
      <c r="B1354" s="144"/>
      <c r="C1354" s="145"/>
      <c r="N1354" s="146">
        <f t="shared" si="50"/>
        <v>6716</v>
      </c>
    </row>
    <row r="1355" spans="2:14">
      <c r="B1355" s="144"/>
      <c r="C1355" s="145"/>
      <c r="N1355" s="146">
        <f t="shared" si="50"/>
        <v>6716</v>
      </c>
    </row>
    <row r="1356" spans="2:14">
      <c r="B1356" s="144"/>
      <c r="C1356" s="145"/>
      <c r="N1356" s="146">
        <f t="shared" si="50"/>
        <v>6716</v>
      </c>
    </row>
    <row r="1357" spans="2:14">
      <c r="B1357" s="144"/>
      <c r="C1357" s="145"/>
      <c r="N1357" s="146">
        <f t="shared" si="50"/>
        <v>6716</v>
      </c>
    </row>
    <row r="1358" spans="2:14">
      <c r="B1358" s="144"/>
      <c r="C1358" s="145"/>
      <c r="N1358" s="146">
        <f t="shared" si="50"/>
        <v>6716</v>
      </c>
    </row>
    <row r="1359" spans="2:14">
      <c r="B1359" s="144"/>
      <c r="C1359" s="145"/>
      <c r="N1359" s="146">
        <f t="shared" si="50"/>
        <v>6716</v>
      </c>
    </row>
    <row r="1360" spans="2:14">
      <c r="B1360" s="144"/>
      <c r="C1360" s="145"/>
      <c r="N1360" s="146">
        <f t="shared" si="50"/>
        <v>6716</v>
      </c>
    </row>
    <row r="1361" spans="2:14">
      <c r="B1361" s="144"/>
      <c r="C1361" s="145"/>
      <c r="N1361" s="146">
        <f t="shared" si="50"/>
        <v>6716</v>
      </c>
    </row>
    <row r="1362" spans="2:14">
      <c r="B1362" s="144"/>
      <c r="C1362" s="145"/>
      <c r="N1362" s="146">
        <f t="shared" si="50"/>
        <v>6716</v>
      </c>
    </row>
    <row r="1363" spans="2:14">
      <c r="B1363" s="144"/>
      <c r="C1363" s="145"/>
      <c r="N1363" s="146">
        <f t="shared" si="50"/>
        <v>6716</v>
      </c>
    </row>
    <row r="1364" spans="2:14">
      <c r="B1364" s="144"/>
      <c r="C1364" s="145"/>
      <c r="N1364" s="146">
        <f t="shared" si="50"/>
        <v>6716</v>
      </c>
    </row>
    <row r="1365" spans="2:14">
      <c r="B1365" s="144"/>
      <c r="C1365" s="145"/>
      <c r="N1365" s="146">
        <f t="shared" si="50"/>
        <v>6716</v>
      </c>
    </row>
    <row r="1366" spans="2:14">
      <c r="B1366" s="144"/>
      <c r="C1366" s="145"/>
      <c r="N1366" s="146">
        <f t="shared" si="50"/>
        <v>6716</v>
      </c>
    </row>
    <row r="1367" spans="2:14">
      <c r="B1367" s="144"/>
      <c r="C1367" s="145"/>
      <c r="N1367" s="146">
        <f t="shared" si="50"/>
        <v>6716</v>
      </c>
    </row>
    <row r="1368" spans="2:14">
      <c r="B1368" s="144"/>
      <c r="C1368" s="145"/>
      <c r="N1368" s="146">
        <f t="shared" si="50"/>
        <v>6716</v>
      </c>
    </row>
    <row r="1369" spans="2:14">
      <c r="B1369" s="144"/>
      <c r="C1369" s="145"/>
      <c r="N1369" s="146">
        <f t="shared" si="50"/>
        <v>6716</v>
      </c>
    </row>
    <row r="1370" spans="2:14">
      <c r="B1370" s="144"/>
      <c r="C1370" s="145"/>
      <c r="N1370" s="146">
        <f t="shared" si="50"/>
        <v>6716</v>
      </c>
    </row>
    <row r="1371" spans="2:14">
      <c r="B1371" s="144"/>
      <c r="C1371" s="145"/>
      <c r="N1371" s="146">
        <f t="shared" si="50"/>
        <v>6716</v>
      </c>
    </row>
    <row r="1372" spans="2:14">
      <c r="B1372" s="144"/>
      <c r="C1372" s="145"/>
      <c r="N1372" s="146">
        <f t="shared" si="50"/>
        <v>6716</v>
      </c>
    </row>
    <row r="1373" spans="2:14">
      <c r="B1373" s="144"/>
      <c r="C1373" s="145"/>
      <c r="N1373" s="146">
        <f t="shared" si="50"/>
        <v>6716</v>
      </c>
    </row>
    <row r="1374" spans="2:14">
      <c r="B1374" s="144"/>
      <c r="C1374" s="145"/>
      <c r="N1374" s="146">
        <f t="shared" si="50"/>
        <v>6716</v>
      </c>
    </row>
    <row r="1375" spans="2:14">
      <c r="B1375" s="144"/>
      <c r="C1375" s="145"/>
      <c r="N1375" s="146">
        <f t="shared" si="50"/>
        <v>6716</v>
      </c>
    </row>
    <row r="1376" spans="2:14">
      <c r="B1376" s="144"/>
      <c r="C1376" s="145"/>
      <c r="N1376" s="146">
        <f t="shared" si="50"/>
        <v>6716</v>
      </c>
    </row>
    <row r="1377" spans="2:14">
      <c r="B1377" s="144"/>
      <c r="C1377" s="145"/>
      <c r="N1377" s="146">
        <f t="shared" si="50"/>
        <v>6716</v>
      </c>
    </row>
    <row r="1378" spans="2:14">
      <c r="B1378" s="144"/>
      <c r="C1378" s="145"/>
      <c r="N1378" s="146">
        <f t="shared" si="50"/>
        <v>6716</v>
      </c>
    </row>
    <row r="1379" spans="2:14">
      <c r="B1379" s="144"/>
      <c r="C1379" s="145"/>
      <c r="N1379" s="146">
        <f t="shared" si="50"/>
        <v>6716</v>
      </c>
    </row>
    <row r="1380" spans="2:14">
      <c r="B1380" s="144"/>
      <c r="C1380" s="145"/>
      <c r="N1380" s="146">
        <f t="shared" si="50"/>
        <v>6716</v>
      </c>
    </row>
    <row r="1381" spans="2:14">
      <c r="B1381" s="144"/>
      <c r="C1381" s="145"/>
      <c r="N1381" s="146">
        <f t="shared" si="50"/>
        <v>6716</v>
      </c>
    </row>
    <row r="1382" spans="2:14">
      <c r="B1382" s="144"/>
      <c r="C1382" s="145"/>
      <c r="N1382" s="146">
        <f t="shared" si="50"/>
        <v>6716</v>
      </c>
    </row>
    <row r="1383" spans="2:14">
      <c r="B1383" s="144"/>
      <c r="C1383" s="145"/>
      <c r="N1383" s="146">
        <f t="shared" si="50"/>
        <v>6716</v>
      </c>
    </row>
    <row r="1384" spans="2:14">
      <c r="B1384" s="144"/>
      <c r="C1384" s="145"/>
      <c r="N1384" s="146">
        <f t="shared" si="50"/>
        <v>6716</v>
      </c>
    </row>
    <row r="1385" spans="2:14">
      <c r="B1385" s="144"/>
      <c r="C1385" s="145"/>
      <c r="N1385" s="146">
        <f t="shared" si="50"/>
        <v>6716</v>
      </c>
    </row>
    <row r="1386" spans="2:14">
      <c r="B1386" s="144"/>
      <c r="C1386" s="145"/>
      <c r="N1386" s="146">
        <f t="shared" si="50"/>
        <v>6716</v>
      </c>
    </row>
    <row r="1387" spans="2:14">
      <c r="B1387" s="144"/>
      <c r="C1387" s="145"/>
      <c r="N1387" s="146">
        <f t="shared" si="50"/>
        <v>6716</v>
      </c>
    </row>
    <row r="1388" spans="2:14">
      <c r="B1388" s="144"/>
      <c r="C1388" s="145"/>
      <c r="N1388" s="146">
        <f t="shared" si="50"/>
        <v>6716</v>
      </c>
    </row>
    <row r="1389" spans="2:14">
      <c r="B1389" s="144"/>
      <c r="C1389" s="145"/>
      <c r="N1389" s="146">
        <f t="shared" si="50"/>
        <v>6716</v>
      </c>
    </row>
    <row r="1390" spans="2:14">
      <c r="B1390" s="144"/>
      <c r="C1390" s="145"/>
      <c r="N1390" s="146">
        <f t="shared" si="50"/>
        <v>6716</v>
      </c>
    </row>
    <row r="1391" spans="2:14">
      <c r="B1391" s="144"/>
      <c r="C1391" s="145"/>
      <c r="N1391" s="146">
        <f t="shared" si="50"/>
        <v>6716</v>
      </c>
    </row>
    <row r="1392" spans="2:14">
      <c r="B1392" s="144"/>
      <c r="C1392" s="145"/>
      <c r="N1392" s="146">
        <f t="shared" si="50"/>
        <v>6716</v>
      </c>
    </row>
    <row r="1393" spans="2:14">
      <c r="B1393" s="144"/>
      <c r="C1393" s="145"/>
      <c r="N1393" s="146">
        <f t="shared" si="50"/>
        <v>6716</v>
      </c>
    </row>
    <row r="1394" spans="2:14">
      <c r="B1394" s="144"/>
      <c r="C1394" s="145"/>
      <c r="N1394" s="146">
        <f t="shared" si="50"/>
        <v>6716</v>
      </c>
    </row>
    <row r="1395" spans="2:14">
      <c r="B1395" s="144"/>
      <c r="C1395" s="145"/>
      <c r="N1395" s="146">
        <f t="shared" si="50"/>
        <v>6716</v>
      </c>
    </row>
    <row r="1396" spans="2:14">
      <c r="B1396" s="144"/>
      <c r="C1396" s="145"/>
      <c r="N1396" s="146">
        <f t="shared" si="50"/>
        <v>6716</v>
      </c>
    </row>
    <row r="1397" spans="2:14">
      <c r="B1397" s="144"/>
      <c r="C1397" s="145"/>
      <c r="N1397" s="146">
        <f t="shared" si="50"/>
        <v>6716</v>
      </c>
    </row>
    <row r="1398" spans="2:14">
      <c r="B1398" s="144"/>
      <c r="C1398" s="145"/>
      <c r="N1398" s="146">
        <f t="shared" si="50"/>
        <v>6716</v>
      </c>
    </row>
    <row r="1399" spans="2:14">
      <c r="B1399" s="144"/>
      <c r="C1399" s="145"/>
      <c r="N1399" s="146">
        <f t="shared" si="50"/>
        <v>6716</v>
      </c>
    </row>
    <row r="1400" spans="2:14">
      <c r="B1400" s="144"/>
      <c r="C1400" s="145"/>
      <c r="N1400" s="146">
        <f t="shared" si="50"/>
        <v>6716</v>
      </c>
    </row>
    <row r="1401" spans="2:14">
      <c r="B1401" s="144"/>
      <c r="C1401" s="145"/>
      <c r="N1401" s="146">
        <f t="shared" si="50"/>
        <v>6716</v>
      </c>
    </row>
    <row r="1402" spans="2:14">
      <c r="B1402" s="144"/>
      <c r="C1402" s="145"/>
      <c r="N1402" s="146">
        <f t="shared" si="50"/>
        <v>6716</v>
      </c>
    </row>
    <row r="1403" spans="2:14">
      <c r="B1403" s="144"/>
      <c r="C1403" s="145"/>
      <c r="N1403" s="146">
        <f t="shared" si="50"/>
        <v>6716</v>
      </c>
    </row>
    <row r="1404" spans="2:14">
      <c r="B1404" s="144"/>
      <c r="C1404" s="145"/>
      <c r="N1404" s="146">
        <f t="shared" si="50"/>
        <v>6716</v>
      </c>
    </row>
    <row r="1405" spans="2:14">
      <c r="B1405" s="144"/>
      <c r="C1405" s="145"/>
      <c r="N1405" s="146">
        <f t="shared" si="50"/>
        <v>6716</v>
      </c>
    </row>
    <row r="1406" spans="2:14">
      <c r="B1406" s="144"/>
      <c r="C1406" s="145"/>
      <c r="N1406" s="146">
        <f t="shared" si="50"/>
        <v>6716</v>
      </c>
    </row>
    <row r="1407" spans="2:14">
      <c r="B1407" s="144"/>
      <c r="C1407" s="145"/>
      <c r="N1407" s="146">
        <f t="shared" si="50"/>
        <v>6716</v>
      </c>
    </row>
    <row r="1408" spans="2:14">
      <c r="B1408" s="144"/>
      <c r="C1408" s="145"/>
      <c r="N1408" s="146">
        <f t="shared" si="50"/>
        <v>6716</v>
      </c>
    </row>
    <row r="1409" spans="2:14">
      <c r="B1409" s="144"/>
      <c r="C1409" s="145"/>
      <c r="N1409" s="146">
        <f t="shared" si="50"/>
        <v>6716</v>
      </c>
    </row>
    <row r="1410" spans="2:14">
      <c r="B1410" s="144"/>
      <c r="C1410" s="145"/>
      <c r="N1410" s="146">
        <f t="shared" si="50"/>
        <v>6716</v>
      </c>
    </row>
    <row r="1411" spans="2:14">
      <c r="B1411" s="144"/>
      <c r="C1411" s="145"/>
      <c r="N1411" s="146">
        <f t="shared" si="50"/>
        <v>6716</v>
      </c>
    </row>
    <row r="1412" spans="2:14">
      <c r="B1412" s="144"/>
      <c r="C1412" s="145"/>
      <c r="N1412" s="146">
        <f t="shared" ref="N1412:N1475" si="51">K1412*10+N1411</f>
        <v>6716</v>
      </c>
    </row>
    <row r="1413" spans="2:14">
      <c r="B1413" s="144"/>
      <c r="C1413" s="145"/>
      <c r="N1413" s="146">
        <f t="shared" si="51"/>
        <v>6716</v>
      </c>
    </row>
    <row r="1414" spans="2:14">
      <c r="B1414" s="144"/>
      <c r="C1414" s="145"/>
      <c r="N1414" s="146">
        <f t="shared" si="51"/>
        <v>6716</v>
      </c>
    </row>
    <row r="1415" spans="2:14">
      <c r="B1415" s="144"/>
      <c r="C1415" s="145"/>
      <c r="N1415" s="146">
        <f t="shared" si="51"/>
        <v>6716</v>
      </c>
    </row>
    <row r="1416" spans="2:14">
      <c r="B1416" s="144"/>
      <c r="C1416" s="145"/>
      <c r="N1416" s="146">
        <f t="shared" si="51"/>
        <v>6716</v>
      </c>
    </row>
    <row r="1417" spans="2:14">
      <c r="B1417" s="144"/>
      <c r="C1417" s="145"/>
      <c r="N1417" s="146">
        <f t="shared" si="51"/>
        <v>6716</v>
      </c>
    </row>
    <row r="1418" spans="2:14">
      <c r="B1418" s="144"/>
      <c r="C1418" s="145"/>
      <c r="N1418" s="146">
        <f t="shared" si="51"/>
        <v>6716</v>
      </c>
    </row>
    <row r="1419" spans="2:14">
      <c r="B1419" s="144"/>
      <c r="C1419" s="145"/>
      <c r="N1419" s="146">
        <f t="shared" si="51"/>
        <v>6716</v>
      </c>
    </row>
    <row r="1420" spans="2:14">
      <c r="B1420" s="144"/>
      <c r="C1420" s="145"/>
      <c r="N1420" s="146">
        <f t="shared" si="51"/>
        <v>6716</v>
      </c>
    </row>
    <row r="1421" spans="2:14">
      <c r="B1421" s="144"/>
      <c r="C1421" s="145"/>
      <c r="N1421" s="146">
        <f t="shared" si="51"/>
        <v>6716</v>
      </c>
    </row>
    <row r="1422" spans="2:14">
      <c r="B1422" s="144"/>
      <c r="C1422" s="145"/>
      <c r="N1422" s="146">
        <f t="shared" si="51"/>
        <v>6716</v>
      </c>
    </row>
    <row r="1423" spans="2:14">
      <c r="B1423" s="144"/>
      <c r="C1423" s="145"/>
      <c r="N1423" s="146">
        <f t="shared" si="51"/>
        <v>6716</v>
      </c>
    </row>
    <row r="1424" spans="2:14">
      <c r="B1424" s="144"/>
      <c r="C1424" s="145"/>
      <c r="N1424" s="146">
        <f t="shared" si="51"/>
        <v>6716</v>
      </c>
    </row>
    <row r="1425" spans="2:14">
      <c r="B1425" s="144"/>
      <c r="C1425" s="145"/>
      <c r="N1425" s="146">
        <f t="shared" si="51"/>
        <v>6716</v>
      </c>
    </row>
    <row r="1426" spans="2:14">
      <c r="B1426" s="144"/>
      <c r="C1426" s="145"/>
      <c r="N1426" s="146">
        <f t="shared" si="51"/>
        <v>6716</v>
      </c>
    </row>
    <row r="1427" spans="2:14">
      <c r="B1427" s="144"/>
      <c r="C1427" s="145"/>
      <c r="N1427" s="146">
        <f t="shared" si="51"/>
        <v>6716</v>
      </c>
    </row>
    <row r="1428" spans="2:14">
      <c r="B1428" s="144"/>
      <c r="C1428" s="145"/>
      <c r="N1428" s="146">
        <f t="shared" si="51"/>
        <v>6716</v>
      </c>
    </row>
    <row r="1429" spans="2:14">
      <c r="B1429" s="144"/>
      <c r="C1429" s="145"/>
      <c r="N1429" s="146">
        <f t="shared" si="51"/>
        <v>6716</v>
      </c>
    </row>
    <row r="1430" spans="2:14">
      <c r="B1430" s="144"/>
      <c r="C1430" s="145"/>
      <c r="N1430" s="146">
        <f t="shared" si="51"/>
        <v>6716</v>
      </c>
    </row>
    <row r="1431" spans="2:14">
      <c r="B1431" s="144"/>
      <c r="C1431" s="145"/>
      <c r="N1431" s="146">
        <f t="shared" si="51"/>
        <v>6716</v>
      </c>
    </row>
    <row r="1432" spans="2:14">
      <c r="B1432" s="144"/>
      <c r="C1432" s="145"/>
      <c r="N1432" s="146">
        <f t="shared" si="51"/>
        <v>6716</v>
      </c>
    </row>
    <row r="1433" spans="2:14">
      <c r="B1433" s="144"/>
      <c r="C1433" s="145"/>
      <c r="N1433" s="146">
        <f t="shared" si="51"/>
        <v>6716</v>
      </c>
    </row>
    <row r="1434" spans="2:14">
      <c r="B1434" s="144"/>
      <c r="C1434" s="145"/>
      <c r="N1434" s="146">
        <f t="shared" si="51"/>
        <v>6716</v>
      </c>
    </row>
    <row r="1435" spans="2:14">
      <c r="B1435" s="144"/>
      <c r="C1435" s="145"/>
      <c r="N1435" s="146">
        <f t="shared" si="51"/>
        <v>6716</v>
      </c>
    </row>
    <row r="1436" spans="2:14">
      <c r="B1436" s="144"/>
      <c r="C1436" s="145"/>
      <c r="N1436" s="146">
        <f t="shared" si="51"/>
        <v>6716</v>
      </c>
    </row>
    <row r="1437" spans="2:14">
      <c r="B1437" s="144"/>
      <c r="C1437" s="145"/>
      <c r="N1437" s="146">
        <f t="shared" si="51"/>
        <v>6716</v>
      </c>
    </row>
    <row r="1438" spans="2:14">
      <c r="B1438" s="144"/>
      <c r="C1438" s="145"/>
      <c r="N1438" s="146">
        <f t="shared" si="51"/>
        <v>6716</v>
      </c>
    </row>
    <row r="1439" spans="2:14">
      <c r="B1439" s="144"/>
      <c r="C1439" s="145"/>
      <c r="N1439" s="146">
        <f t="shared" si="51"/>
        <v>6716</v>
      </c>
    </row>
    <row r="1440" spans="2:14">
      <c r="B1440" s="144"/>
      <c r="C1440" s="145"/>
      <c r="N1440" s="146">
        <f t="shared" si="51"/>
        <v>6716</v>
      </c>
    </row>
    <row r="1441" spans="2:14">
      <c r="B1441" s="144"/>
      <c r="C1441" s="145"/>
      <c r="N1441" s="146">
        <f t="shared" si="51"/>
        <v>6716</v>
      </c>
    </row>
    <row r="1442" spans="2:14">
      <c r="B1442" s="144"/>
      <c r="C1442" s="145"/>
      <c r="N1442" s="146">
        <f t="shared" si="51"/>
        <v>6716</v>
      </c>
    </row>
    <row r="1443" spans="2:14">
      <c r="B1443" s="144"/>
      <c r="C1443" s="145"/>
      <c r="N1443" s="146">
        <f t="shared" si="51"/>
        <v>6716</v>
      </c>
    </row>
    <row r="1444" spans="2:14">
      <c r="B1444" s="144"/>
      <c r="C1444" s="145"/>
      <c r="N1444" s="146">
        <f t="shared" si="51"/>
        <v>6716</v>
      </c>
    </row>
    <row r="1445" spans="2:14">
      <c r="B1445" s="144"/>
      <c r="C1445" s="145"/>
      <c r="N1445" s="146">
        <f t="shared" si="51"/>
        <v>6716</v>
      </c>
    </row>
    <row r="1446" spans="2:14">
      <c r="B1446" s="144"/>
      <c r="C1446" s="145"/>
      <c r="N1446" s="146">
        <f t="shared" si="51"/>
        <v>6716</v>
      </c>
    </row>
    <row r="1447" spans="2:14">
      <c r="B1447" s="144"/>
      <c r="C1447" s="145"/>
      <c r="N1447" s="146">
        <f t="shared" si="51"/>
        <v>6716</v>
      </c>
    </row>
    <row r="1448" spans="2:14">
      <c r="B1448" s="144"/>
      <c r="C1448" s="145"/>
      <c r="N1448" s="146">
        <f t="shared" si="51"/>
        <v>6716</v>
      </c>
    </row>
    <row r="1449" spans="2:14">
      <c r="B1449" s="144"/>
      <c r="C1449" s="145"/>
      <c r="N1449" s="146">
        <f t="shared" si="51"/>
        <v>6716</v>
      </c>
    </row>
    <row r="1450" spans="2:14">
      <c r="B1450" s="144"/>
      <c r="C1450" s="145"/>
      <c r="N1450" s="146">
        <f t="shared" si="51"/>
        <v>6716</v>
      </c>
    </row>
    <row r="1451" spans="2:14">
      <c r="B1451" s="144"/>
      <c r="C1451" s="145"/>
      <c r="N1451" s="146">
        <f t="shared" si="51"/>
        <v>6716</v>
      </c>
    </row>
    <row r="1452" spans="2:14">
      <c r="B1452" s="144"/>
      <c r="C1452" s="145"/>
      <c r="N1452" s="146">
        <f t="shared" si="51"/>
        <v>6716</v>
      </c>
    </row>
    <row r="1453" spans="2:14">
      <c r="B1453" s="144"/>
      <c r="C1453" s="145"/>
      <c r="N1453" s="146">
        <f t="shared" si="51"/>
        <v>6716</v>
      </c>
    </row>
    <row r="1454" spans="2:14">
      <c r="B1454" s="144"/>
      <c r="C1454" s="145"/>
      <c r="N1454" s="146">
        <f t="shared" si="51"/>
        <v>6716</v>
      </c>
    </row>
    <row r="1455" spans="2:14">
      <c r="B1455" s="144"/>
      <c r="C1455" s="145"/>
      <c r="N1455" s="146">
        <f t="shared" si="51"/>
        <v>6716</v>
      </c>
    </row>
    <row r="1456" spans="2:14">
      <c r="B1456" s="144"/>
      <c r="C1456" s="145"/>
      <c r="N1456" s="146">
        <f t="shared" si="51"/>
        <v>6716</v>
      </c>
    </row>
    <row r="1457" spans="2:14">
      <c r="B1457" s="144"/>
      <c r="C1457" s="145"/>
      <c r="N1457" s="146">
        <f t="shared" si="51"/>
        <v>6716</v>
      </c>
    </row>
    <row r="1458" spans="2:14">
      <c r="B1458" s="144"/>
      <c r="C1458" s="145"/>
      <c r="N1458" s="146">
        <f t="shared" si="51"/>
        <v>6716</v>
      </c>
    </row>
    <row r="1459" spans="2:14">
      <c r="B1459" s="144"/>
      <c r="C1459" s="145"/>
      <c r="N1459" s="146">
        <f t="shared" si="51"/>
        <v>6716</v>
      </c>
    </row>
    <row r="1460" spans="2:14">
      <c r="B1460" s="144"/>
      <c r="C1460" s="145"/>
      <c r="N1460" s="146">
        <f t="shared" si="51"/>
        <v>6716</v>
      </c>
    </row>
    <row r="1461" spans="2:14">
      <c r="B1461" s="144"/>
      <c r="C1461" s="145"/>
      <c r="N1461" s="146">
        <f t="shared" si="51"/>
        <v>6716</v>
      </c>
    </row>
    <row r="1462" spans="2:14">
      <c r="B1462" s="144"/>
      <c r="C1462" s="145"/>
      <c r="N1462" s="146">
        <f t="shared" si="51"/>
        <v>6716</v>
      </c>
    </row>
    <row r="1463" spans="2:14">
      <c r="B1463" s="144"/>
      <c r="C1463" s="145"/>
      <c r="N1463" s="146">
        <f t="shared" si="51"/>
        <v>6716</v>
      </c>
    </row>
    <row r="1464" spans="2:14">
      <c r="B1464" s="144"/>
      <c r="C1464" s="145"/>
      <c r="N1464" s="146">
        <f t="shared" si="51"/>
        <v>6716</v>
      </c>
    </row>
    <row r="1465" spans="2:14">
      <c r="B1465" s="144"/>
      <c r="C1465" s="145"/>
      <c r="N1465" s="146">
        <f t="shared" si="51"/>
        <v>6716</v>
      </c>
    </row>
    <row r="1466" spans="2:14">
      <c r="B1466" s="144"/>
      <c r="C1466" s="145"/>
      <c r="N1466" s="146">
        <f t="shared" si="51"/>
        <v>6716</v>
      </c>
    </row>
    <row r="1467" spans="2:14">
      <c r="B1467" s="144"/>
      <c r="C1467" s="145"/>
      <c r="N1467" s="146">
        <f t="shared" si="51"/>
        <v>6716</v>
      </c>
    </row>
    <row r="1468" spans="2:14">
      <c r="B1468" s="144"/>
      <c r="C1468" s="145"/>
      <c r="N1468" s="146">
        <f t="shared" si="51"/>
        <v>6716</v>
      </c>
    </row>
    <row r="1469" spans="2:14">
      <c r="B1469" s="144"/>
      <c r="C1469" s="145"/>
      <c r="N1469" s="146">
        <f t="shared" si="51"/>
        <v>6716</v>
      </c>
    </row>
    <row r="1470" spans="2:14">
      <c r="B1470" s="144"/>
      <c r="C1470" s="145"/>
      <c r="N1470" s="146">
        <f t="shared" si="51"/>
        <v>6716</v>
      </c>
    </row>
    <row r="1471" spans="2:14">
      <c r="B1471" s="144"/>
      <c r="C1471" s="145"/>
      <c r="N1471" s="146">
        <f t="shared" si="51"/>
        <v>6716</v>
      </c>
    </row>
    <row r="1472" spans="2:14">
      <c r="B1472" s="144"/>
      <c r="C1472" s="145"/>
      <c r="N1472" s="146">
        <f t="shared" si="51"/>
        <v>6716</v>
      </c>
    </row>
    <row r="1473" spans="2:14">
      <c r="B1473" s="144"/>
      <c r="C1473" s="145"/>
      <c r="N1473" s="146">
        <f t="shared" si="51"/>
        <v>6716</v>
      </c>
    </row>
    <row r="1474" spans="2:14">
      <c r="B1474" s="144"/>
      <c r="C1474" s="145"/>
      <c r="N1474" s="146">
        <f t="shared" si="51"/>
        <v>6716</v>
      </c>
    </row>
    <row r="1475" spans="2:14">
      <c r="B1475" s="144"/>
      <c r="C1475" s="145"/>
      <c r="N1475" s="146">
        <f t="shared" si="51"/>
        <v>6716</v>
      </c>
    </row>
    <row r="1476" spans="2:14">
      <c r="B1476" s="144"/>
      <c r="C1476" s="145"/>
      <c r="N1476" s="146">
        <f t="shared" ref="N1476:N1539" si="52">K1476*10+N1475</f>
        <v>6716</v>
      </c>
    </row>
    <row r="1477" spans="2:14">
      <c r="B1477" s="144"/>
      <c r="C1477" s="145"/>
      <c r="N1477" s="146">
        <f t="shared" si="52"/>
        <v>6716</v>
      </c>
    </row>
    <row r="1478" spans="2:14">
      <c r="B1478" s="144"/>
      <c r="C1478" s="145"/>
      <c r="N1478" s="146">
        <f t="shared" si="52"/>
        <v>6716</v>
      </c>
    </row>
    <row r="1479" spans="2:14">
      <c r="B1479" s="144"/>
      <c r="C1479" s="145"/>
      <c r="N1479" s="146">
        <f t="shared" si="52"/>
        <v>6716</v>
      </c>
    </row>
    <row r="1480" spans="2:14">
      <c r="B1480" s="144"/>
      <c r="C1480" s="145"/>
      <c r="N1480" s="146">
        <f t="shared" si="52"/>
        <v>6716</v>
      </c>
    </row>
    <row r="1481" spans="2:14">
      <c r="B1481" s="144"/>
      <c r="C1481" s="145"/>
      <c r="N1481" s="146">
        <f t="shared" si="52"/>
        <v>6716</v>
      </c>
    </row>
    <row r="1482" spans="2:14">
      <c r="B1482" s="144"/>
      <c r="C1482" s="145"/>
      <c r="N1482" s="146">
        <f t="shared" si="52"/>
        <v>6716</v>
      </c>
    </row>
    <row r="1483" spans="2:14">
      <c r="B1483" s="144"/>
      <c r="C1483" s="145"/>
      <c r="N1483" s="146">
        <f t="shared" si="52"/>
        <v>6716</v>
      </c>
    </row>
    <row r="1484" spans="2:14">
      <c r="B1484" s="144"/>
      <c r="C1484" s="145"/>
      <c r="N1484" s="146">
        <f t="shared" si="52"/>
        <v>6716</v>
      </c>
    </row>
    <row r="1485" spans="2:14">
      <c r="B1485" s="144"/>
      <c r="C1485" s="145"/>
      <c r="N1485" s="146">
        <f t="shared" si="52"/>
        <v>6716</v>
      </c>
    </row>
    <row r="1486" spans="2:14">
      <c r="B1486" s="144"/>
      <c r="C1486" s="145"/>
      <c r="N1486" s="146">
        <f t="shared" si="52"/>
        <v>6716</v>
      </c>
    </row>
    <row r="1487" spans="2:14">
      <c r="B1487" s="144"/>
      <c r="C1487" s="145"/>
      <c r="N1487" s="146">
        <f t="shared" si="52"/>
        <v>6716</v>
      </c>
    </row>
    <row r="1488" spans="2:14">
      <c r="B1488" s="144"/>
      <c r="C1488" s="145"/>
      <c r="N1488" s="146">
        <f t="shared" si="52"/>
        <v>6716</v>
      </c>
    </row>
    <row r="1489" spans="2:14">
      <c r="B1489" s="144"/>
      <c r="C1489" s="145"/>
      <c r="N1489" s="146">
        <f t="shared" si="52"/>
        <v>6716</v>
      </c>
    </row>
    <row r="1490" spans="2:14">
      <c r="B1490" s="144"/>
      <c r="C1490" s="145"/>
      <c r="N1490" s="146">
        <f t="shared" si="52"/>
        <v>6716</v>
      </c>
    </row>
    <row r="1491" spans="2:14">
      <c r="B1491" s="144"/>
      <c r="C1491" s="145"/>
      <c r="N1491" s="146">
        <f t="shared" si="52"/>
        <v>6716</v>
      </c>
    </row>
    <row r="1492" spans="2:14">
      <c r="B1492" s="144"/>
      <c r="C1492" s="145"/>
      <c r="N1492" s="146">
        <f t="shared" si="52"/>
        <v>6716</v>
      </c>
    </row>
    <row r="1493" spans="2:14">
      <c r="B1493" s="144"/>
      <c r="C1493" s="145"/>
      <c r="N1493" s="146">
        <f t="shared" si="52"/>
        <v>6716</v>
      </c>
    </row>
    <row r="1494" spans="2:14">
      <c r="B1494" s="144"/>
      <c r="C1494" s="145"/>
      <c r="N1494" s="146">
        <f t="shared" si="52"/>
        <v>6716</v>
      </c>
    </row>
    <row r="1495" spans="2:14">
      <c r="B1495" s="144"/>
      <c r="C1495" s="145"/>
      <c r="N1495" s="146">
        <f t="shared" si="52"/>
        <v>6716</v>
      </c>
    </row>
    <row r="1496" spans="2:14">
      <c r="B1496" s="144"/>
      <c r="C1496" s="145"/>
      <c r="N1496" s="146">
        <f t="shared" si="52"/>
        <v>6716</v>
      </c>
    </row>
    <row r="1497" spans="2:14">
      <c r="B1497" s="144"/>
      <c r="C1497" s="145"/>
      <c r="N1497" s="146">
        <f t="shared" si="52"/>
        <v>6716</v>
      </c>
    </row>
    <row r="1498" spans="2:14">
      <c r="B1498" s="144"/>
      <c r="C1498" s="145"/>
      <c r="N1498" s="146">
        <f t="shared" si="52"/>
        <v>6716</v>
      </c>
    </row>
    <row r="1499" spans="2:14">
      <c r="B1499" s="144"/>
      <c r="C1499" s="145"/>
      <c r="N1499" s="146">
        <f t="shared" si="52"/>
        <v>6716</v>
      </c>
    </row>
    <row r="1500" spans="2:14">
      <c r="B1500" s="144"/>
      <c r="C1500" s="145"/>
      <c r="N1500" s="146">
        <f t="shared" si="52"/>
        <v>6716</v>
      </c>
    </row>
    <row r="1501" spans="2:14">
      <c r="B1501" s="144"/>
      <c r="C1501" s="145"/>
      <c r="N1501" s="146">
        <f t="shared" si="52"/>
        <v>6716</v>
      </c>
    </row>
    <row r="1502" spans="2:14">
      <c r="B1502" s="144"/>
      <c r="C1502" s="145"/>
      <c r="N1502" s="146">
        <f t="shared" si="52"/>
        <v>6716</v>
      </c>
    </row>
    <row r="1503" spans="2:14">
      <c r="B1503" s="144"/>
      <c r="C1503" s="145"/>
      <c r="N1503" s="146">
        <f t="shared" si="52"/>
        <v>6716</v>
      </c>
    </row>
    <row r="1504" spans="2:14">
      <c r="B1504" s="144"/>
      <c r="C1504" s="145"/>
      <c r="N1504" s="146">
        <f t="shared" si="52"/>
        <v>6716</v>
      </c>
    </row>
    <row r="1505" spans="2:14">
      <c r="B1505" s="144"/>
      <c r="C1505" s="145"/>
      <c r="N1505" s="146">
        <f t="shared" si="52"/>
        <v>6716</v>
      </c>
    </row>
    <row r="1506" spans="2:14">
      <c r="B1506" s="144"/>
      <c r="C1506" s="145"/>
      <c r="N1506" s="146">
        <f t="shared" si="52"/>
        <v>6716</v>
      </c>
    </row>
    <row r="1507" spans="2:14">
      <c r="B1507" s="144"/>
      <c r="C1507" s="145"/>
      <c r="N1507" s="146">
        <f t="shared" si="52"/>
        <v>6716</v>
      </c>
    </row>
    <row r="1508" spans="2:14">
      <c r="B1508" s="144"/>
      <c r="C1508" s="145"/>
      <c r="N1508" s="146">
        <f t="shared" si="52"/>
        <v>6716</v>
      </c>
    </row>
    <row r="1509" spans="2:14">
      <c r="B1509" s="144"/>
      <c r="C1509" s="145"/>
      <c r="N1509" s="146">
        <f t="shared" si="52"/>
        <v>6716</v>
      </c>
    </row>
    <row r="1510" spans="2:14">
      <c r="B1510" s="144"/>
      <c r="C1510" s="145"/>
      <c r="N1510" s="146">
        <f t="shared" si="52"/>
        <v>6716</v>
      </c>
    </row>
    <row r="1511" spans="2:14">
      <c r="B1511" s="144"/>
      <c r="C1511" s="145"/>
      <c r="N1511" s="146">
        <f t="shared" si="52"/>
        <v>6716</v>
      </c>
    </row>
    <row r="1512" spans="2:14">
      <c r="B1512" s="144"/>
      <c r="C1512" s="145"/>
      <c r="N1512" s="146">
        <f t="shared" si="52"/>
        <v>6716</v>
      </c>
    </row>
    <row r="1513" spans="2:14">
      <c r="B1513" s="144"/>
      <c r="C1513" s="145"/>
      <c r="N1513" s="146">
        <f t="shared" si="52"/>
        <v>6716</v>
      </c>
    </row>
    <row r="1514" spans="2:14">
      <c r="B1514" s="144"/>
      <c r="C1514" s="145"/>
      <c r="N1514" s="146">
        <f t="shared" si="52"/>
        <v>6716</v>
      </c>
    </row>
    <row r="1515" spans="2:14">
      <c r="B1515" s="144"/>
      <c r="C1515" s="145"/>
      <c r="N1515" s="146">
        <f t="shared" si="52"/>
        <v>6716</v>
      </c>
    </row>
    <row r="1516" spans="2:14">
      <c r="B1516" s="144"/>
      <c r="C1516" s="145"/>
      <c r="N1516" s="146">
        <f t="shared" si="52"/>
        <v>6716</v>
      </c>
    </row>
    <row r="1517" spans="2:14">
      <c r="B1517" s="144"/>
      <c r="C1517" s="145"/>
      <c r="N1517" s="146">
        <f t="shared" si="52"/>
        <v>6716</v>
      </c>
    </row>
    <row r="1518" spans="2:14">
      <c r="B1518" s="144"/>
      <c r="C1518" s="145"/>
      <c r="N1518" s="146">
        <f t="shared" si="52"/>
        <v>6716</v>
      </c>
    </row>
    <row r="1519" spans="2:14">
      <c r="B1519" s="144"/>
      <c r="C1519" s="145"/>
      <c r="N1519" s="146">
        <f t="shared" si="52"/>
        <v>6716</v>
      </c>
    </row>
    <row r="1520" spans="2:14">
      <c r="B1520" s="144"/>
      <c r="C1520" s="145"/>
      <c r="N1520" s="146">
        <f t="shared" si="52"/>
        <v>6716</v>
      </c>
    </row>
    <row r="1521" spans="2:14">
      <c r="B1521" s="144"/>
      <c r="C1521" s="145"/>
      <c r="N1521" s="146">
        <f t="shared" si="52"/>
        <v>6716</v>
      </c>
    </row>
    <row r="1522" spans="2:14">
      <c r="B1522" s="144"/>
      <c r="C1522" s="145"/>
      <c r="N1522" s="146">
        <f t="shared" si="52"/>
        <v>6716</v>
      </c>
    </row>
    <row r="1523" spans="2:14">
      <c r="B1523" s="144"/>
      <c r="C1523" s="145"/>
      <c r="N1523" s="146">
        <f t="shared" si="52"/>
        <v>6716</v>
      </c>
    </row>
    <row r="1524" spans="2:14">
      <c r="B1524" s="144"/>
      <c r="C1524" s="145"/>
      <c r="N1524" s="146">
        <f t="shared" si="52"/>
        <v>6716</v>
      </c>
    </row>
    <row r="1525" spans="2:14">
      <c r="B1525" s="144"/>
      <c r="C1525" s="145"/>
      <c r="N1525" s="146">
        <f t="shared" si="52"/>
        <v>6716</v>
      </c>
    </row>
    <row r="1526" spans="2:14">
      <c r="B1526" s="144"/>
      <c r="C1526" s="145"/>
      <c r="N1526" s="146">
        <f t="shared" si="52"/>
        <v>6716</v>
      </c>
    </row>
    <row r="1527" spans="2:14">
      <c r="B1527" s="144"/>
      <c r="C1527" s="145"/>
      <c r="N1527" s="146">
        <f t="shared" si="52"/>
        <v>6716</v>
      </c>
    </row>
    <row r="1528" spans="2:14">
      <c r="B1528" s="144"/>
      <c r="C1528" s="145"/>
      <c r="N1528" s="146">
        <f t="shared" si="52"/>
        <v>6716</v>
      </c>
    </row>
    <row r="1529" spans="2:14">
      <c r="B1529" s="144"/>
      <c r="C1529" s="145"/>
      <c r="N1529" s="146">
        <f t="shared" si="52"/>
        <v>6716</v>
      </c>
    </row>
    <row r="1530" spans="2:14">
      <c r="B1530" s="144"/>
      <c r="C1530" s="145"/>
      <c r="N1530" s="146">
        <f t="shared" si="52"/>
        <v>6716</v>
      </c>
    </row>
    <row r="1531" spans="2:14">
      <c r="B1531" s="144"/>
      <c r="C1531" s="145"/>
      <c r="N1531" s="146">
        <f t="shared" si="52"/>
        <v>6716</v>
      </c>
    </row>
    <row r="1532" spans="2:14">
      <c r="B1532" s="144"/>
      <c r="C1532" s="145"/>
      <c r="N1532" s="146">
        <f t="shared" si="52"/>
        <v>6716</v>
      </c>
    </row>
    <row r="1533" spans="2:14">
      <c r="B1533" s="144"/>
      <c r="C1533" s="145"/>
      <c r="N1533" s="146">
        <f t="shared" si="52"/>
        <v>6716</v>
      </c>
    </row>
    <row r="1534" spans="2:14">
      <c r="B1534" s="144"/>
      <c r="C1534" s="145"/>
      <c r="N1534" s="146">
        <f t="shared" si="52"/>
        <v>6716</v>
      </c>
    </row>
    <row r="1535" spans="2:14">
      <c r="B1535" s="144"/>
      <c r="C1535" s="145"/>
      <c r="N1535" s="146">
        <f t="shared" si="52"/>
        <v>6716</v>
      </c>
    </row>
    <row r="1536" spans="2:14">
      <c r="B1536" s="144"/>
      <c r="C1536" s="145"/>
      <c r="N1536" s="146">
        <f t="shared" si="52"/>
        <v>6716</v>
      </c>
    </row>
    <row r="1537" spans="2:14">
      <c r="B1537" s="144"/>
      <c r="C1537" s="145"/>
      <c r="N1537" s="146">
        <f t="shared" si="52"/>
        <v>6716</v>
      </c>
    </row>
    <row r="1538" spans="2:14">
      <c r="B1538" s="144"/>
      <c r="C1538" s="145"/>
      <c r="N1538" s="146">
        <f t="shared" si="52"/>
        <v>6716</v>
      </c>
    </row>
    <row r="1539" spans="2:14">
      <c r="B1539" s="144"/>
      <c r="C1539" s="145"/>
      <c r="N1539" s="146">
        <f t="shared" si="52"/>
        <v>6716</v>
      </c>
    </row>
    <row r="1540" spans="2:14">
      <c r="B1540" s="144"/>
      <c r="C1540" s="145"/>
      <c r="N1540" s="146">
        <f t="shared" ref="N1540:N1603" si="53">K1540*10+N1539</f>
        <v>6716</v>
      </c>
    </row>
    <row r="1541" spans="2:14">
      <c r="B1541" s="144"/>
      <c r="C1541" s="145"/>
      <c r="N1541" s="146">
        <f t="shared" si="53"/>
        <v>6716</v>
      </c>
    </row>
    <row r="1542" spans="2:14">
      <c r="B1542" s="144"/>
      <c r="C1542" s="145"/>
      <c r="N1542" s="146">
        <f t="shared" si="53"/>
        <v>6716</v>
      </c>
    </row>
    <row r="1543" spans="2:14">
      <c r="B1543" s="144"/>
      <c r="C1543" s="145"/>
      <c r="N1543" s="146">
        <f t="shared" si="53"/>
        <v>6716</v>
      </c>
    </row>
    <row r="1544" spans="2:14">
      <c r="B1544" s="144"/>
      <c r="C1544" s="145"/>
      <c r="N1544" s="146">
        <f t="shared" si="53"/>
        <v>6716</v>
      </c>
    </row>
    <row r="1545" spans="2:14">
      <c r="B1545" s="144"/>
      <c r="C1545" s="145"/>
      <c r="N1545" s="146">
        <f t="shared" si="53"/>
        <v>6716</v>
      </c>
    </row>
    <row r="1546" spans="2:14">
      <c r="B1546" s="144"/>
      <c r="C1546" s="145"/>
      <c r="N1546" s="146">
        <f t="shared" si="53"/>
        <v>6716</v>
      </c>
    </row>
    <row r="1547" spans="2:14">
      <c r="B1547" s="144"/>
      <c r="C1547" s="145"/>
      <c r="N1547" s="146">
        <f t="shared" si="53"/>
        <v>6716</v>
      </c>
    </row>
    <row r="1548" spans="2:14">
      <c r="B1548" s="144"/>
      <c r="C1548" s="145"/>
      <c r="N1548" s="146">
        <f t="shared" si="53"/>
        <v>6716</v>
      </c>
    </row>
    <row r="1549" spans="2:14">
      <c r="B1549" s="144"/>
      <c r="C1549" s="145"/>
      <c r="N1549" s="146">
        <f t="shared" si="53"/>
        <v>6716</v>
      </c>
    </row>
    <row r="1550" spans="2:14">
      <c r="B1550" s="144"/>
      <c r="C1550" s="145"/>
      <c r="N1550" s="146">
        <f t="shared" si="53"/>
        <v>6716</v>
      </c>
    </row>
    <row r="1551" spans="2:14">
      <c r="B1551" s="144"/>
      <c r="C1551" s="145"/>
      <c r="N1551" s="146">
        <f t="shared" si="53"/>
        <v>6716</v>
      </c>
    </row>
    <row r="1552" spans="2:14">
      <c r="B1552" s="144"/>
      <c r="C1552" s="145"/>
      <c r="N1552" s="146">
        <f t="shared" si="53"/>
        <v>6716</v>
      </c>
    </row>
    <row r="1553" spans="2:14">
      <c r="B1553" s="144"/>
      <c r="C1553" s="145"/>
      <c r="N1553" s="146">
        <f t="shared" si="53"/>
        <v>6716</v>
      </c>
    </row>
    <row r="1554" spans="2:14">
      <c r="B1554" s="144"/>
      <c r="C1554" s="145"/>
      <c r="N1554" s="146">
        <f t="shared" si="53"/>
        <v>6716</v>
      </c>
    </row>
    <row r="1555" spans="2:14">
      <c r="B1555" s="144"/>
      <c r="C1555" s="145"/>
      <c r="N1555" s="146">
        <f t="shared" si="53"/>
        <v>6716</v>
      </c>
    </row>
    <row r="1556" spans="2:14">
      <c r="B1556" s="144"/>
      <c r="C1556" s="145"/>
      <c r="N1556" s="146">
        <f t="shared" si="53"/>
        <v>6716</v>
      </c>
    </row>
    <row r="1557" spans="2:14">
      <c r="B1557" s="144"/>
      <c r="C1557" s="145"/>
      <c r="N1557" s="146">
        <f t="shared" si="53"/>
        <v>6716</v>
      </c>
    </row>
    <row r="1558" spans="2:14">
      <c r="B1558" s="144"/>
      <c r="C1558" s="145"/>
      <c r="N1558" s="146">
        <f t="shared" si="53"/>
        <v>6716</v>
      </c>
    </row>
    <row r="1559" spans="2:14">
      <c r="B1559" s="144"/>
      <c r="C1559" s="145"/>
      <c r="N1559" s="146">
        <f t="shared" si="53"/>
        <v>6716</v>
      </c>
    </row>
    <row r="1560" spans="2:14">
      <c r="B1560" s="144"/>
      <c r="C1560" s="145"/>
      <c r="N1560" s="146">
        <f t="shared" si="53"/>
        <v>6716</v>
      </c>
    </row>
    <row r="1561" spans="2:14">
      <c r="B1561" s="144"/>
      <c r="C1561" s="145"/>
      <c r="N1561" s="146">
        <f t="shared" si="53"/>
        <v>6716</v>
      </c>
    </row>
    <row r="1562" spans="2:14">
      <c r="B1562" s="144"/>
      <c r="C1562" s="145"/>
      <c r="N1562" s="146">
        <f t="shared" si="53"/>
        <v>6716</v>
      </c>
    </row>
    <row r="1563" spans="2:14">
      <c r="B1563" s="144"/>
      <c r="C1563" s="145"/>
      <c r="N1563" s="146">
        <f t="shared" si="53"/>
        <v>6716</v>
      </c>
    </row>
    <row r="1564" spans="2:14">
      <c r="B1564" s="144"/>
      <c r="C1564" s="145"/>
      <c r="N1564" s="146">
        <f t="shared" si="53"/>
        <v>6716</v>
      </c>
    </row>
    <row r="1565" spans="2:14">
      <c r="B1565" s="144"/>
      <c r="C1565" s="145"/>
      <c r="N1565" s="146">
        <f t="shared" si="53"/>
        <v>6716</v>
      </c>
    </row>
    <row r="1566" spans="2:14">
      <c r="B1566" s="144"/>
      <c r="C1566" s="145"/>
      <c r="N1566" s="146">
        <f t="shared" si="53"/>
        <v>6716</v>
      </c>
    </row>
    <row r="1567" spans="2:14">
      <c r="B1567" s="144"/>
      <c r="C1567" s="145"/>
      <c r="N1567" s="146">
        <f t="shared" si="53"/>
        <v>6716</v>
      </c>
    </row>
    <row r="1568" spans="2:14">
      <c r="B1568" s="144"/>
      <c r="C1568" s="145"/>
      <c r="N1568" s="146">
        <f t="shared" si="53"/>
        <v>6716</v>
      </c>
    </row>
    <row r="1569" spans="2:14">
      <c r="B1569" s="144"/>
      <c r="C1569" s="145"/>
      <c r="N1569" s="146">
        <f t="shared" si="53"/>
        <v>6716</v>
      </c>
    </row>
    <row r="1570" spans="2:14">
      <c r="B1570" s="144"/>
      <c r="C1570" s="145"/>
      <c r="N1570" s="146">
        <f t="shared" si="53"/>
        <v>6716</v>
      </c>
    </row>
    <row r="1571" spans="2:14">
      <c r="B1571" s="144"/>
      <c r="C1571" s="145"/>
      <c r="N1571" s="146">
        <f t="shared" si="53"/>
        <v>6716</v>
      </c>
    </row>
    <row r="1572" spans="2:14">
      <c r="B1572" s="144"/>
      <c r="C1572" s="145"/>
      <c r="N1572" s="146">
        <f t="shared" si="53"/>
        <v>6716</v>
      </c>
    </row>
    <row r="1573" spans="2:14">
      <c r="B1573" s="144"/>
      <c r="C1573" s="145"/>
      <c r="N1573" s="146">
        <f t="shared" si="53"/>
        <v>6716</v>
      </c>
    </row>
    <row r="1574" spans="2:14">
      <c r="B1574" s="144"/>
      <c r="C1574" s="145"/>
      <c r="N1574" s="146">
        <f t="shared" si="53"/>
        <v>6716</v>
      </c>
    </row>
    <row r="1575" spans="2:14">
      <c r="B1575" s="144"/>
      <c r="C1575" s="145"/>
      <c r="N1575" s="146">
        <f t="shared" si="53"/>
        <v>6716</v>
      </c>
    </row>
    <row r="1576" spans="2:14">
      <c r="B1576" s="144"/>
      <c r="C1576" s="145"/>
      <c r="N1576" s="146">
        <f t="shared" si="53"/>
        <v>6716</v>
      </c>
    </row>
    <row r="1577" spans="2:14">
      <c r="B1577" s="144"/>
      <c r="C1577" s="145"/>
      <c r="N1577" s="146">
        <f t="shared" si="53"/>
        <v>6716</v>
      </c>
    </row>
    <row r="1578" spans="2:14">
      <c r="B1578" s="144"/>
      <c r="C1578" s="145"/>
      <c r="N1578" s="146">
        <f t="shared" si="53"/>
        <v>6716</v>
      </c>
    </row>
    <row r="1579" spans="2:14">
      <c r="B1579" s="144"/>
      <c r="C1579" s="145"/>
      <c r="N1579" s="146">
        <f t="shared" si="53"/>
        <v>6716</v>
      </c>
    </row>
    <row r="1580" spans="2:14">
      <c r="B1580" s="144"/>
      <c r="C1580" s="145"/>
      <c r="N1580" s="146">
        <f t="shared" si="53"/>
        <v>6716</v>
      </c>
    </row>
    <row r="1581" spans="2:14">
      <c r="B1581" s="144"/>
      <c r="C1581" s="145"/>
      <c r="N1581" s="146">
        <f t="shared" si="53"/>
        <v>6716</v>
      </c>
    </row>
    <row r="1582" spans="2:14">
      <c r="B1582" s="144"/>
      <c r="C1582" s="145"/>
      <c r="N1582" s="146">
        <f t="shared" si="53"/>
        <v>6716</v>
      </c>
    </row>
    <row r="1583" spans="2:14">
      <c r="B1583" s="144"/>
      <c r="C1583" s="145"/>
      <c r="N1583" s="146">
        <f t="shared" si="53"/>
        <v>6716</v>
      </c>
    </row>
    <row r="1584" spans="2:14">
      <c r="B1584" s="144"/>
      <c r="C1584" s="145"/>
      <c r="N1584" s="146">
        <f t="shared" si="53"/>
        <v>6716</v>
      </c>
    </row>
    <row r="1585" spans="2:14">
      <c r="B1585" s="144"/>
      <c r="C1585" s="145"/>
      <c r="N1585" s="146">
        <f t="shared" si="53"/>
        <v>6716</v>
      </c>
    </row>
    <row r="1586" spans="2:14">
      <c r="B1586" s="144"/>
      <c r="C1586" s="145"/>
      <c r="N1586" s="146">
        <f t="shared" si="53"/>
        <v>6716</v>
      </c>
    </row>
    <row r="1587" spans="2:14">
      <c r="B1587" s="144"/>
      <c r="C1587" s="145"/>
      <c r="N1587" s="146">
        <f t="shared" si="53"/>
        <v>6716</v>
      </c>
    </row>
    <row r="1588" spans="2:14">
      <c r="B1588" s="144"/>
      <c r="C1588" s="145"/>
      <c r="N1588" s="146">
        <f t="shared" si="53"/>
        <v>6716</v>
      </c>
    </row>
    <row r="1589" spans="2:14">
      <c r="B1589" s="144"/>
      <c r="C1589" s="145"/>
      <c r="N1589" s="146">
        <f t="shared" si="53"/>
        <v>6716</v>
      </c>
    </row>
    <row r="1590" spans="2:14">
      <c r="B1590" s="144"/>
      <c r="C1590" s="145"/>
      <c r="N1590" s="146">
        <f t="shared" si="53"/>
        <v>6716</v>
      </c>
    </row>
    <row r="1591" spans="2:14">
      <c r="B1591" s="144"/>
      <c r="C1591" s="145"/>
      <c r="N1591" s="146">
        <f t="shared" si="53"/>
        <v>6716</v>
      </c>
    </row>
    <row r="1592" spans="2:14">
      <c r="B1592" s="144"/>
      <c r="C1592" s="145"/>
      <c r="N1592" s="146">
        <f t="shared" si="53"/>
        <v>6716</v>
      </c>
    </row>
    <row r="1593" spans="2:14">
      <c r="B1593" s="144"/>
      <c r="C1593" s="145"/>
      <c r="N1593" s="146">
        <f t="shared" si="53"/>
        <v>6716</v>
      </c>
    </row>
    <row r="1594" spans="2:14">
      <c r="B1594" s="144"/>
      <c r="C1594" s="145"/>
      <c r="N1594" s="146">
        <f t="shared" si="53"/>
        <v>6716</v>
      </c>
    </row>
    <row r="1595" spans="2:14">
      <c r="B1595" s="144"/>
      <c r="C1595" s="145"/>
      <c r="N1595" s="146">
        <f t="shared" si="53"/>
        <v>6716</v>
      </c>
    </row>
    <row r="1596" spans="2:14">
      <c r="B1596" s="144"/>
      <c r="C1596" s="145"/>
      <c r="N1596" s="146">
        <f t="shared" si="53"/>
        <v>6716</v>
      </c>
    </row>
    <row r="1597" spans="2:14">
      <c r="B1597" s="144"/>
      <c r="C1597" s="145"/>
      <c r="N1597" s="146">
        <f t="shared" si="53"/>
        <v>6716</v>
      </c>
    </row>
    <row r="1598" spans="2:14">
      <c r="B1598" s="144"/>
      <c r="C1598" s="145"/>
      <c r="N1598" s="146">
        <f t="shared" si="53"/>
        <v>6716</v>
      </c>
    </row>
    <row r="1599" spans="2:14">
      <c r="B1599" s="144"/>
      <c r="C1599" s="145"/>
      <c r="N1599" s="146">
        <f t="shared" si="53"/>
        <v>6716</v>
      </c>
    </row>
    <row r="1600" spans="2:14">
      <c r="B1600" s="144"/>
      <c r="C1600" s="145"/>
      <c r="N1600" s="146">
        <f t="shared" si="53"/>
        <v>6716</v>
      </c>
    </row>
    <row r="1601" spans="2:14">
      <c r="B1601" s="144"/>
      <c r="C1601" s="145"/>
      <c r="N1601" s="146">
        <f t="shared" si="53"/>
        <v>6716</v>
      </c>
    </row>
    <row r="1602" spans="2:14">
      <c r="B1602" s="144"/>
      <c r="C1602" s="145"/>
      <c r="N1602" s="146">
        <f t="shared" si="53"/>
        <v>6716</v>
      </c>
    </row>
    <row r="1603" spans="2:14">
      <c r="B1603" s="144"/>
      <c r="C1603" s="145"/>
      <c r="N1603" s="146">
        <f t="shared" si="53"/>
        <v>6716</v>
      </c>
    </row>
    <row r="1604" spans="2:14">
      <c r="B1604" s="144"/>
      <c r="C1604" s="145"/>
      <c r="N1604" s="146">
        <f t="shared" ref="N1604:N1667" si="54">K1604*10+N1603</f>
        <v>6716</v>
      </c>
    </row>
    <row r="1605" spans="2:14">
      <c r="B1605" s="144"/>
      <c r="C1605" s="145"/>
      <c r="N1605" s="146">
        <f t="shared" si="54"/>
        <v>6716</v>
      </c>
    </row>
    <row r="1606" spans="2:14">
      <c r="B1606" s="144"/>
      <c r="C1606" s="145"/>
      <c r="N1606" s="146">
        <f t="shared" si="54"/>
        <v>6716</v>
      </c>
    </row>
    <row r="1607" spans="2:14">
      <c r="B1607" s="144"/>
      <c r="C1607" s="145"/>
      <c r="N1607" s="146">
        <f t="shared" si="54"/>
        <v>6716</v>
      </c>
    </row>
    <row r="1608" spans="2:14">
      <c r="B1608" s="144"/>
      <c r="C1608" s="145"/>
      <c r="N1608" s="146">
        <f t="shared" si="54"/>
        <v>6716</v>
      </c>
    </row>
    <row r="1609" spans="2:14">
      <c r="B1609" s="144"/>
      <c r="C1609" s="145"/>
      <c r="N1609" s="146">
        <f t="shared" si="54"/>
        <v>6716</v>
      </c>
    </row>
    <row r="1610" spans="2:14">
      <c r="B1610" s="144"/>
      <c r="C1610" s="145"/>
      <c r="N1610" s="146">
        <f t="shared" si="54"/>
        <v>6716</v>
      </c>
    </row>
    <row r="1611" spans="2:14">
      <c r="B1611" s="144"/>
      <c r="C1611" s="145"/>
      <c r="N1611" s="146">
        <f t="shared" si="54"/>
        <v>6716</v>
      </c>
    </row>
    <row r="1612" spans="2:14">
      <c r="B1612" s="144"/>
      <c r="C1612" s="145"/>
      <c r="N1612" s="146">
        <f t="shared" si="54"/>
        <v>6716</v>
      </c>
    </row>
    <row r="1613" spans="2:14">
      <c r="B1613" s="144"/>
      <c r="C1613" s="145"/>
      <c r="N1613" s="146">
        <f t="shared" si="54"/>
        <v>6716</v>
      </c>
    </row>
    <row r="1614" spans="2:14">
      <c r="B1614" s="144"/>
      <c r="C1614" s="145"/>
      <c r="N1614" s="146">
        <f t="shared" si="54"/>
        <v>6716</v>
      </c>
    </row>
    <row r="1615" spans="2:14">
      <c r="B1615" s="144"/>
      <c r="C1615" s="145"/>
      <c r="N1615" s="146">
        <f t="shared" si="54"/>
        <v>6716</v>
      </c>
    </row>
    <row r="1616" spans="2:14">
      <c r="B1616" s="144"/>
      <c r="C1616" s="145"/>
      <c r="N1616" s="146">
        <f t="shared" si="54"/>
        <v>6716</v>
      </c>
    </row>
    <row r="1617" spans="2:14">
      <c r="B1617" s="144"/>
      <c r="C1617" s="145"/>
      <c r="N1617" s="146">
        <f t="shared" si="54"/>
        <v>6716</v>
      </c>
    </row>
    <row r="1618" spans="2:14">
      <c r="B1618" s="144"/>
      <c r="C1618" s="145"/>
      <c r="N1618" s="146">
        <f t="shared" si="54"/>
        <v>6716</v>
      </c>
    </row>
    <row r="1619" spans="2:14">
      <c r="B1619" s="144"/>
      <c r="C1619" s="145"/>
      <c r="N1619" s="146">
        <f t="shared" si="54"/>
        <v>6716</v>
      </c>
    </row>
    <row r="1620" spans="2:14">
      <c r="B1620" s="144"/>
      <c r="C1620" s="145"/>
      <c r="N1620" s="146">
        <f t="shared" si="54"/>
        <v>6716</v>
      </c>
    </row>
    <row r="1621" spans="2:14">
      <c r="B1621" s="144"/>
      <c r="C1621" s="145"/>
      <c r="N1621" s="146">
        <f t="shared" si="54"/>
        <v>6716</v>
      </c>
    </row>
    <row r="1622" spans="2:14">
      <c r="B1622" s="144"/>
      <c r="C1622" s="145"/>
      <c r="N1622" s="146">
        <f t="shared" si="54"/>
        <v>6716</v>
      </c>
    </row>
    <row r="1623" spans="2:14">
      <c r="B1623" s="144"/>
      <c r="C1623" s="145"/>
      <c r="N1623" s="146">
        <f t="shared" si="54"/>
        <v>6716</v>
      </c>
    </row>
    <row r="1624" spans="2:14">
      <c r="B1624" s="144"/>
      <c r="C1624" s="145"/>
      <c r="N1624" s="146">
        <f t="shared" si="54"/>
        <v>6716</v>
      </c>
    </row>
    <row r="1625" spans="2:14">
      <c r="B1625" s="144"/>
      <c r="C1625" s="145"/>
      <c r="N1625" s="146">
        <f t="shared" si="54"/>
        <v>6716</v>
      </c>
    </row>
    <row r="1626" spans="2:14">
      <c r="B1626" s="144"/>
      <c r="C1626" s="145"/>
      <c r="N1626" s="146">
        <f t="shared" si="54"/>
        <v>6716</v>
      </c>
    </row>
    <row r="1627" spans="2:14">
      <c r="B1627" s="144"/>
      <c r="C1627" s="145"/>
      <c r="N1627" s="146">
        <f t="shared" si="54"/>
        <v>6716</v>
      </c>
    </row>
    <row r="1628" spans="2:14">
      <c r="B1628" s="144"/>
      <c r="C1628" s="145"/>
      <c r="N1628" s="146">
        <f t="shared" si="54"/>
        <v>6716</v>
      </c>
    </row>
    <row r="1629" spans="2:14">
      <c r="B1629" s="144"/>
      <c r="C1629" s="145"/>
      <c r="N1629" s="146">
        <f t="shared" si="54"/>
        <v>6716</v>
      </c>
    </row>
    <row r="1630" spans="2:14">
      <c r="B1630" s="144"/>
      <c r="C1630" s="145"/>
      <c r="N1630" s="146">
        <f t="shared" si="54"/>
        <v>6716</v>
      </c>
    </row>
    <row r="1631" spans="2:14">
      <c r="B1631" s="144"/>
      <c r="C1631" s="145"/>
      <c r="N1631" s="146">
        <f t="shared" si="54"/>
        <v>6716</v>
      </c>
    </row>
    <row r="1632" spans="2:14">
      <c r="B1632" s="144"/>
      <c r="C1632" s="145"/>
      <c r="N1632" s="146">
        <f t="shared" si="54"/>
        <v>6716</v>
      </c>
    </row>
    <row r="1633" spans="2:14">
      <c r="B1633" s="144"/>
      <c r="C1633" s="145"/>
      <c r="N1633" s="146">
        <f t="shared" si="54"/>
        <v>6716</v>
      </c>
    </row>
    <row r="1634" spans="2:14">
      <c r="B1634" s="144"/>
      <c r="C1634" s="145"/>
      <c r="N1634" s="146">
        <f t="shared" si="54"/>
        <v>6716</v>
      </c>
    </row>
    <row r="1635" spans="2:14">
      <c r="B1635" s="144"/>
      <c r="C1635" s="145"/>
      <c r="N1635" s="146">
        <f t="shared" si="54"/>
        <v>6716</v>
      </c>
    </row>
    <row r="1636" spans="2:14">
      <c r="B1636" s="144"/>
      <c r="C1636" s="145"/>
      <c r="N1636" s="146">
        <f t="shared" si="54"/>
        <v>6716</v>
      </c>
    </row>
    <row r="1637" spans="2:14">
      <c r="B1637" s="144"/>
      <c r="C1637" s="145"/>
      <c r="N1637" s="146">
        <f t="shared" si="54"/>
        <v>6716</v>
      </c>
    </row>
    <row r="1638" spans="2:14">
      <c r="B1638" s="144"/>
      <c r="C1638" s="145"/>
      <c r="N1638" s="146">
        <f t="shared" si="54"/>
        <v>6716</v>
      </c>
    </row>
    <row r="1639" spans="2:14">
      <c r="B1639" s="144"/>
      <c r="C1639" s="145"/>
      <c r="N1639" s="146">
        <f t="shared" si="54"/>
        <v>6716</v>
      </c>
    </row>
    <row r="1640" spans="2:14">
      <c r="B1640" s="144"/>
      <c r="C1640" s="145"/>
      <c r="N1640" s="146">
        <f t="shared" si="54"/>
        <v>6716</v>
      </c>
    </row>
    <row r="1641" spans="2:14">
      <c r="B1641" s="144"/>
      <c r="C1641" s="145"/>
      <c r="N1641" s="146">
        <f t="shared" si="54"/>
        <v>6716</v>
      </c>
    </row>
    <row r="1642" spans="2:14">
      <c r="B1642" s="144"/>
      <c r="C1642" s="145"/>
      <c r="N1642" s="146">
        <f t="shared" si="54"/>
        <v>6716</v>
      </c>
    </row>
    <row r="1643" spans="2:14">
      <c r="B1643" s="144"/>
      <c r="C1643" s="145"/>
      <c r="N1643" s="146">
        <f t="shared" si="54"/>
        <v>6716</v>
      </c>
    </row>
    <row r="1644" spans="2:14">
      <c r="B1644" s="144"/>
      <c r="C1644" s="145"/>
      <c r="N1644" s="146">
        <f t="shared" si="54"/>
        <v>6716</v>
      </c>
    </row>
    <row r="1645" spans="2:14">
      <c r="B1645" s="144"/>
      <c r="C1645" s="145"/>
      <c r="N1645" s="146">
        <f t="shared" si="54"/>
        <v>6716</v>
      </c>
    </row>
    <row r="1646" spans="2:14">
      <c r="B1646" s="144"/>
      <c r="C1646" s="145"/>
      <c r="N1646" s="146">
        <f t="shared" si="54"/>
        <v>6716</v>
      </c>
    </row>
    <row r="1647" spans="2:14">
      <c r="B1647" s="144"/>
      <c r="C1647" s="145"/>
      <c r="N1647" s="146">
        <f t="shared" si="54"/>
        <v>6716</v>
      </c>
    </row>
    <row r="1648" spans="2:14">
      <c r="B1648" s="144"/>
      <c r="C1648" s="145"/>
      <c r="N1648" s="146">
        <f t="shared" si="54"/>
        <v>6716</v>
      </c>
    </row>
    <row r="1649" spans="2:14">
      <c r="B1649" s="144"/>
      <c r="C1649" s="145"/>
      <c r="N1649" s="146">
        <f t="shared" si="54"/>
        <v>6716</v>
      </c>
    </row>
    <row r="1650" spans="2:14">
      <c r="B1650" s="144"/>
      <c r="C1650" s="145"/>
      <c r="N1650" s="146">
        <f t="shared" si="54"/>
        <v>6716</v>
      </c>
    </row>
    <row r="1651" spans="2:14">
      <c r="B1651" s="144"/>
      <c r="C1651" s="145"/>
      <c r="N1651" s="146">
        <f t="shared" si="54"/>
        <v>6716</v>
      </c>
    </row>
    <row r="1652" spans="2:14">
      <c r="B1652" s="144"/>
      <c r="C1652" s="145"/>
      <c r="N1652" s="146">
        <f t="shared" si="54"/>
        <v>6716</v>
      </c>
    </row>
    <row r="1653" spans="2:14">
      <c r="B1653" s="144"/>
      <c r="C1653" s="145"/>
      <c r="N1653" s="146">
        <f t="shared" si="54"/>
        <v>6716</v>
      </c>
    </row>
    <row r="1654" spans="2:14">
      <c r="B1654" s="144"/>
      <c r="C1654" s="145"/>
      <c r="N1654" s="146">
        <f t="shared" si="54"/>
        <v>6716</v>
      </c>
    </row>
    <row r="1655" spans="2:14">
      <c r="B1655" s="144"/>
      <c r="C1655" s="145"/>
      <c r="N1655" s="146">
        <f t="shared" si="54"/>
        <v>6716</v>
      </c>
    </row>
    <row r="1656" spans="2:14">
      <c r="B1656" s="144"/>
      <c r="C1656" s="145"/>
      <c r="N1656" s="146">
        <f t="shared" si="54"/>
        <v>6716</v>
      </c>
    </row>
    <row r="1657" spans="2:14">
      <c r="B1657" s="144"/>
      <c r="C1657" s="145"/>
      <c r="N1657" s="146">
        <f t="shared" si="54"/>
        <v>6716</v>
      </c>
    </row>
    <row r="1658" spans="2:14">
      <c r="B1658" s="144"/>
      <c r="C1658" s="145"/>
      <c r="N1658" s="146">
        <f t="shared" si="54"/>
        <v>6716</v>
      </c>
    </row>
    <row r="1659" spans="2:14">
      <c r="B1659" s="144"/>
      <c r="C1659" s="145"/>
      <c r="N1659" s="146">
        <f t="shared" si="54"/>
        <v>6716</v>
      </c>
    </row>
    <row r="1660" spans="2:14">
      <c r="B1660" s="144"/>
      <c r="C1660" s="145"/>
      <c r="N1660" s="146">
        <f t="shared" si="54"/>
        <v>6716</v>
      </c>
    </row>
    <row r="1661" spans="2:14">
      <c r="B1661" s="144"/>
      <c r="C1661" s="145"/>
      <c r="N1661" s="146">
        <f t="shared" si="54"/>
        <v>6716</v>
      </c>
    </row>
    <row r="1662" spans="2:14">
      <c r="B1662" s="144"/>
      <c r="C1662" s="145"/>
      <c r="N1662" s="146">
        <f t="shared" si="54"/>
        <v>6716</v>
      </c>
    </row>
    <row r="1663" spans="2:14">
      <c r="B1663" s="144"/>
      <c r="C1663" s="145"/>
      <c r="N1663" s="146">
        <f t="shared" si="54"/>
        <v>6716</v>
      </c>
    </row>
    <row r="1664" spans="2:14">
      <c r="B1664" s="144"/>
      <c r="C1664" s="145"/>
      <c r="N1664" s="146">
        <f t="shared" si="54"/>
        <v>6716</v>
      </c>
    </row>
    <row r="1665" spans="2:14">
      <c r="B1665" s="144"/>
      <c r="C1665" s="145"/>
      <c r="N1665" s="146">
        <f t="shared" si="54"/>
        <v>6716</v>
      </c>
    </row>
    <row r="1666" spans="2:14">
      <c r="B1666" s="144"/>
      <c r="C1666" s="145"/>
      <c r="N1666" s="146">
        <f t="shared" si="54"/>
        <v>6716</v>
      </c>
    </row>
    <row r="1667" spans="2:14">
      <c r="B1667" s="144"/>
      <c r="C1667" s="145"/>
      <c r="N1667" s="146">
        <f t="shared" si="54"/>
        <v>6716</v>
      </c>
    </row>
    <row r="1668" spans="2:14">
      <c r="B1668" s="144"/>
      <c r="C1668" s="145"/>
      <c r="N1668" s="146">
        <f t="shared" ref="N1668:N1731" si="55">K1668*10+N1667</f>
        <v>6716</v>
      </c>
    </row>
    <row r="1669" spans="2:14">
      <c r="B1669" s="144"/>
      <c r="C1669" s="145"/>
      <c r="N1669" s="146">
        <f t="shared" si="55"/>
        <v>6716</v>
      </c>
    </row>
    <row r="1670" spans="2:14">
      <c r="B1670" s="144"/>
      <c r="C1670" s="145"/>
      <c r="N1670" s="146">
        <f t="shared" si="55"/>
        <v>6716</v>
      </c>
    </row>
    <row r="1671" spans="2:14">
      <c r="B1671" s="144"/>
      <c r="C1671" s="145"/>
      <c r="N1671" s="146">
        <f t="shared" si="55"/>
        <v>6716</v>
      </c>
    </row>
    <row r="1672" spans="2:14">
      <c r="B1672" s="144"/>
      <c r="C1672" s="145"/>
      <c r="N1672" s="146">
        <f t="shared" si="55"/>
        <v>6716</v>
      </c>
    </row>
    <row r="1673" spans="2:14">
      <c r="B1673" s="144"/>
      <c r="C1673" s="145"/>
      <c r="N1673" s="146">
        <f t="shared" si="55"/>
        <v>6716</v>
      </c>
    </row>
    <row r="1674" spans="2:14">
      <c r="B1674" s="144"/>
      <c r="C1674" s="145"/>
      <c r="N1674" s="146">
        <f t="shared" si="55"/>
        <v>6716</v>
      </c>
    </row>
    <row r="1675" spans="2:14">
      <c r="B1675" s="144"/>
      <c r="C1675" s="145"/>
      <c r="N1675" s="146">
        <f t="shared" si="55"/>
        <v>6716</v>
      </c>
    </row>
    <row r="1676" spans="2:14">
      <c r="B1676" s="144"/>
      <c r="C1676" s="145"/>
      <c r="N1676" s="146">
        <f t="shared" si="55"/>
        <v>6716</v>
      </c>
    </row>
    <row r="1677" spans="2:14">
      <c r="B1677" s="144"/>
      <c r="C1677" s="145"/>
      <c r="N1677" s="146">
        <f t="shared" si="55"/>
        <v>6716</v>
      </c>
    </row>
    <row r="1678" spans="2:14">
      <c r="B1678" s="144"/>
      <c r="C1678" s="145"/>
      <c r="N1678" s="146">
        <f t="shared" si="55"/>
        <v>6716</v>
      </c>
    </row>
    <row r="1679" spans="2:14">
      <c r="B1679" s="144"/>
      <c r="C1679" s="145"/>
      <c r="N1679" s="146">
        <f t="shared" si="55"/>
        <v>6716</v>
      </c>
    </row>
    <row r="1680" spans="2:14">
      <c r="B1680" s="144"/>
      <c r="C1680" s="145"/>
      <c r="N1680" s="146">
        <f t="shared" si="55"/>
        <v>6716</v>
      </c>
    </row>
    <row r="1681" spans="2:14">
      <c r="B1681" s="144"/>
      <c r="C1681" s="145"/>
      <c r="N1681" s="146">
        <f t="shared" si="55"/>
        <v>6716</v>
      </c>
    </row>
    <row r="1682" spans="2:14">
      <c r="B1682" s="144"/>
      <c r="C1682" s="145"/>
      <c r="N1682" s="146">
        <f t="shared" si="55"/>
        <v>6716</v>
      </c>
    </row>
    <row r="1683" spans="2:14">
      <c r="B1683" s="144"/>
      <c r="C1683" s="145"/>
      <c r="N1683" s="146">
        <f t="shared" si="55"/>
        <v>6716</v>
      </c>
    </row>
    <row r="1684" spans="2:14">
      <c r="B1684" s="144"/>
      <c r="C1684" s="145"/>
      <c r="N1684" s="146">
        <f t="shared" si="55"/>
        <v>6716</v>
      </c>
    </row>
    <row r="1685" spans="2:14">
      <c r="B1685" s="144"/>
      <c r="C1685" s="145"/>
      <c r="N1685" s="146">
        <f t="shared" si="55"/>
        <v>6716</v>
      </c>
    </row>
    <row r="1686" spans="2:14">
      <c r="B1686" s="144"/>
      <c r="C1686" s="145"/>
      <c r="N1686" s="146">
        <f t="shared" si="55"/>
        <v>6716</v>
      </c>
    </row>
    <row r="1687" spans="2:14">
      <c r="B1687" s="144"/>
      <c r="C1687" s="145"/>
      <c r="N1687" s="146">
        <f t="shared" si="55"/>
        <v>6716</v>
      </c>
    </row>
    <row r="1688" spans="2:14">
      <c r="B1688" s="144"/>
      <c r="C1688" s="145"/>
      <c r="N1688" s="146">
        <f t="shared" si="55"/>
        <v>6716</v>
      </c>
    </row>
    <row r="1689" spans="2:14">
      <c r="B1689" s="144"/>
      <c r="C1689" s="145"/>
      <c r="N1689" s="146">
        <f t="shared" si="55"/>
        <v>6716</v>
      </c>
    </row>
    <row r="1690" spans="2:14">
      <c r="B1690" s="144"/>
      <c r="C1690" s="145"/>
      <c r="N1690" s="146">
        <f t="shared" si="55"/>
        <v>6716</v>
      </c>
    </row>
    <row r="1691" spans="2:14">
      <c r="B1691" s="144"/>
      <c r="C1691" s="145"/>
      <c r="N1691" s="146">
        <f t="shared" si="55"/>
        <v>6716</v>
      </c>
    </row>
    <row r="1692" spans="2:14">
      <c r="B1692" s="144"/>
      <c r="C1692" s="145"/>
      <c r="N1692" s="146">
        <f t="shared" si="55"/>
        <v>6716</v>
      </c>
    </row>
    <row r="1693" spans="2:14">
      <c r="B1693" s="144"/>
      <c r="C1693" s="145"/>
      <c r="N1693" s="146">
        <f t="shared" si="55"/>
        <v>6716</v>
      </c>
    </row>
    <row r="1694" spans="2:14">
      <c r="B1694" s="144"/>
      <c r="C1694" s="145"/>
      <c r="N1694" s="146">
        <f t="shared" si="55"/>
        <v>6716</v>
      </c>
    </row>
    <row r="1695" spans="2:14">
      <c r="B1695" s="144"/>
      <c r="C1695" s="145"/>
      <c r="N1695" s="146">
        <f t="shared" si="55"/>
        <v>6716</v>
      </c>
    </row>
    <row r="1696" spans="2:14">
      <c r="B1696" s="144"/>
      <c r="C1696" s="145"/>
      <c r="N1696" s="146">
        <f t="shared" si="55"/>
        <v>6716</v>
      </c>
    </row>
    <row r="1697" spans="2:14">
      <c r="B1697" s="144"/>
      <c r="C1697" s="145"/>
      <c r="N1697" s="146">
        <f t="shared" si="55"/>
        <v>6716</v>
      </c>
    </row>
    <row r="1698" spans="2:14">
      <c r="B1698" s="144"/>
      <c r="C1698" s="145"/>
      <c r="N1698" s="146">
        <f t="shared" si="55"/>
        <v>6716</v>
      </c>
    </row>
    <row r="1699" spans="2:14">
      <c r="B1699" s="144"/>
      <c r="C1699" s="145"/>
      <c r="N1699" s="146">
        <f t="shared" si="55"/>
        <v>6716</v>
      </c>
    </row>
    <row r="1700" spans="2:14">
      <c r="B1700" s="144"/>
      <c r="C1700" s="145"/>
      <c r="N1700" s="146">
        <f t="shared" si="55"/>
        <v>6716</v>
      </c>
    </row>
    <row r="1701" spans="2:14">
      <c r="B1701" s="144"/>
      <c r="C1701" s="145"/>
      <c r="N1701" s="146">
        <f t="shared" si="55"/>
        <v>6716</v>
      </c>
    </row>
    <row r="1702" spans="2:14">
      <c r="B1702" s="144"/>
      <c r="C1702" s="145"/>
      <c r="N1702" s="146">
        <f t="shared" si="55"/>
        <v>6716</v>
      </c>
    </row>
    <row r="1703" spans="2:14">
      <c r="B1703" s="144"/>
      <c r="C1703" s="145"/>
      <c r="N1703" s="146">
        <f t="shared" si="55"/>
        <v>6716</v>
      </c>
    </row>
    <row r="1704" spans="2:14">
      <c r="B1704" s="144"/>
      <c r="C1704" s="145"/>
      <c r="N1704" s="146">
        <f t="shared" si="55"/>
        <v>6716</v>
      </c>
    </row>
    <row r="1705" spans="2:14">
      <c r="B1705" s="144"/>
      <c r="C1705" s="145"/>
      <c r="N1705" s="146">
        <f t="shared" si="55"/>
        <v>6716</v>
      </c>
    </row>
    <row r="1706" spans="2:14">
      <c r="B1706" s="144"/>
      <c r="C1706" s="145"/>
      <c r="N1706" s="146">
        <f t="shared" si="55"/>
        <v>6716</v>
      </c>
    </row>
    <row r="1707" spans="2:14">
      <c r="B1707" s="144"/>
      <c r="C1707" s="145"/>
      <c r="N1707" s="146">
        <f t="shared" si="55"/>
        <v>6716</v>
      </c>
    </row>
    <row r="1708" spans="2:14">
      <c r="B1708" s="144"/>
      <c r="C1708" s="145"/>
      <c r="N1708" s="146">
        <f t="shared" si="55"/>
        <v>6716</v>
      </c>
    </row>
    <row r="1709" spans="2:14">
      <c r="B1709" s="144"/>
      <c r="C1709" s="145"/>
      <c r="N1709" s="146">
        <f t="shared" si="55"/>
        <v>6716</v>
      </c>
    </row>
    <row r="1710" spans="2:14">
      <c r="B1710" s="144"/>
      <c r="C1710" s="145"/>
      <c r="N1710" s="146">
        <f t="shared" si="55"/>
        <v>6716</v>
      </c>
    </row>
    <row r="1711" spans="2:14">
      <c r="B1711" s="144"/>
      <c r="C1711" s="145"/>
      <c r="N1711" s="146">
        <f t="shared" si="55"/>
        <v>6716</v>
      </c>
    </row>
    <row r="1712" spans="2:14">
      <c r="B1712" s="144"/>
      <c r="C1712" s="145"/>
      <c r="N1712" s="146">
        <f t="shared" si="55"/>
        <v>6716</v>
      </c>
    </row>
    <row r="1713" spans="2:14">
      <c r="B1713" s="144"/>
      <c r="C1713" s="145"/>
      <c r="N1713" s="146">
        <f t="shared" si="55"/>
        <v>6716</v>
      </c>
    </row>
    <row r="1714" spans="2:14">
      <c r="B1714" s="144"/>
      <c r="C1714" s="145"/>
      <c r="N1714" s="146">
        <f t="shared" si="55"/>
        <v>6716</v>
      </c>
    </row>
    <row r="1715" spans="2:14">
      <c r="B1715" s="144"/>
      <c r="C1715" s="145"/>
      <c r="N1715" s="146">
        <f t="shared" si="55"/>
        <v>6716</v>
      </c>
    </row>
    <row r="1716" spans="2:14">
      <c r="B1716" s="144"/>
      <c r="C1716" s="145"/>
      <c r="N1716" s="146">
        <f t="shared" si="55"/>
        <v>6716</v>
      </c>
    </row>
    <row r="1717" spans="2:14">
      <c r="B1717" s="144"/>
      <c r="C1717" s="145"/>
      <c r="N1717" s="146">
        <f t="shared" si="55"/>
        <v>6716</v>
      </c>
    </row>
    <row r="1718" spans="2:14">
      <c r="B1718" s="144"/>
      <c r="C1718" s="145"/>
      <c r="N1718" s="146">
        <f t="shared" si="55"/>
        <v>6716</v>
      </c>
    </row>
    <row r="1719" spans="2:14">
      <c r="B1719" s="144"/>
      <c r="C1719" s="145"/>
      <c r="N1719" s="146">
        <f t="shared" si="55"/>
        <v>6716</v>
      </c>
    </row>
    <row r="1720" spans="2:14">
      <c r="B1720" s="144"/>
      <c r="C1720" s="145"/>
      <c r="N1720" s="146">
        <f t="shared" si="55"/>
        <v>6716</v>
      </c>
    </row>
    <row r="1721" spans="2:14">
      <c r="B1721" s="144"/>
      <c r="C1721" s="145"/>
      <c r="N1721" s="146">
        <f t="shared" si="55"/>
        <v>6716</v>
      </c>
    </row>
    <row r="1722" spans="2:14">
      <c r="B1722" s="144"/>
      <c r="C1722" s="145"/>
      <c r="N1722" s="146">
        <f t="shared" si="55"/>
        <v>6716</v>
      </c>
    </row>
    <row r="1723" spans="2:14">
      <c r="B1723" s="144"/>
      <c r="C1723" s="145"/>
      <c r="N1723" s="146">
        <f t="shared" si="55"/>
        <v>6716</v>
      </c>
    </row>
    <row r="1724" spans="2:14">
      <c r="B1724" s="144"/>
      <c r="C1724" s="145"/>
      <c r="N1724" s="146">
        <f t="shared" si="55"/>
        <v>6716</v>
      </c>
    </row>
    <row r="1725" spans="2:14">
      <c r="B1725" s="144"/>
      <c r="C1725" s="145"/>
      <c r="N1725" s="146">
        <f t="shared" si="55"/>
        <v>6716</v>
      </c>
    </row>
    <row r="1726" spans="2:14">
      <c r="B1726" s="144"/>
      <c r="C1726" s="145"/>
      <c r="N1726" s="146">
        <f t="shared" si="55"/>
        <v>6716</v>
      </c>
    </row>
    <row r="1727" spans="2:14">
      <c r="B1727" s="144"/>
      <c r="C1727" s="145"/>
      <c r="N1727" s="146">
        <f t="shared" si="55"/>
        <v>6716</v>
      </c>
    </row>
    <row r="1728" spans="2:14">
      <c r="B1728" s="144"/>
      <c r="C1728" s="145"/>
      <c r="N1728" s="146">
        <f t="shared" si="55"/>
        <v>6716</v>
      </c>
    </row>
    <row r="1729" spans="2:14">
      <c r="B1729" s="144"/>
      <c r="C1729" s="145"/>
      <c r="N1729" s="146">
        <f t="shared" si="55"/>
        <v>6716</v>
      </c>
    </row>
    <row r="1730" spans="2:14">
      <c r="B1730" s="144"/>
      <c r="C1730" s="145"/>
      <c r="N1730" s="146">
        <f t="shared" si="55"/>
        <v>6716</v>
      </c>
    </row>
    <row r="1731" spans="2:14">
      <c r="B1731" s="144"/>
      <c r="C1731" s="145"/>
      <c r="N1731" s="146">
        <f t="shared" si="55"/>
        <v>6716</v>
      </c>
    </row>
    <row r="1732" spans="2:14">
      <c r="B1732" s="144"/>
      <c r="C1732" s="145"/>
      <c r="N1732" s="146">
        <f t="shared" ref="N1732:N1795" si="56">K1732*10+N1731</f>
        <v>6716</v>
      </c>
    </row>
    <row r="1733" spans="2:14">
      <c r="B1733" s="144"/>
      <c r="C1733" s="145"/>
      <c r="N1733" s="146">
        <f t="shared" si="56"/>
        <v>6716</v>
      </c>
    </row>
    <row r="1734" spans="2:14">
      <c r="B1734" s="144"/>
      <c r="C1734" s="145"/>
      <c r="N1734" s="146">
        <f t="shared" si="56"/>
        <v>6716</v>
      </c>
    </row>
    <row r="1735" spans="2:14">
      <c r="B1735" s="144"/>
      <c r="C1735" s="145"/>
      <c r="N1735" s="146">
        <f t="shared" si="56"/>
        <v>6716</v>
      </c>
    </row>
    <row r="1736" spans="2:14">
      <c r="B1736" s="144"/>
      <c r="C1736" s="145"/>
      <c r="N1736" s="146">
        <f t="shared" si="56"/>
        <v>6716</v>
      </c>
    </row>
    <row r="1737" spans="2:14">
      <c r="B1737" s="144"/>
      <c r="C1737" s="145"/>
      <c r="N1737" s="146">
        <f t="shared" si="56"/>
        <v>6716</v>
      </c>
    </row>
    <row r="1738" spans="2:14">
      <c r="B1738" s="144"/>
      <c r="C1738" s="145"/>
      <c r="N1738" s="146">
        <f t="shared" si="56"/>
        <v>6716</v>
      </c>
    </row>
    <row r="1739" spans="2:14">
      <c r="B1739" s="144"/>
      <c r="C1739" s="145"/>
      <c r="N1739" s="146">
        <f t="shared" si="56"/>
        <v>6716</v>
      </c>
    </row>
    <row r="1740" spans="2:14">
      <c r="B1740" s="144"/>
      <c r="C1740" s="145"/>
      <c r="N1740" s="146">
        <f t="shared" si="56"/>
        <v>6716</v>
      </c>
    </row>
    <row r="1741" spans="2:14">
      <c r="B1741" s="144"/>
      <c r="C1741" s="145"/>
      <c r="N1741" s="146">
        <f t="shared" si="56"/>
        <v>6716</v>
      </c>
    </row>
    <row r="1742" spans="2:14">
      <c r="B1742" s="144"/>
      <c r="C1742" s="145"/>
      <c r="N1742" s="146">
        <f t="shared" si="56"/>
        <v>6716</v>
      </c>
    </row>
    <row r="1743" spans="2:14">
      <c r="B1743" s="144"/>
      <c r="C1743" s="145"/>
      <c r="N1743" s="146">
        <f t="shared" si="56"/>
        <v>6716</v>
      </c>
    </row>
    <row r="1744" spans="2:14">
      <c r="B1744" s="144"/>
      <c r="C1744" s="145"/>
      <c r="N1744" s="146">
        <f t="shared" si="56"/>
        <v>6716</v>
      </c>
    </row>
    <row r="1745" spans="2:14">
      <c r="B1745" s="144"/>
      <c r="C1745" s="145"/>
      <c r="N1745" s="146">
        <f t="shared" si="56"/>
        <v>6716</v>
      </c>
    </row>
    <row r="1746" spans="2:14">
      <c r="B1746" s="144"/>
      <c r="C1746" s="145"/>
      <c r="N1746" s="146">
        <f t="shared" si="56"/>
        <v>6716</v>
      </c>
    </row>
    <row r="1747" spans="2:14">
      <c r="B1747" s="144"/>
      <c r="C1747" s="145"/>
      <c r="N1747" s="146">
        <f t="shared" si="56"/>
        <v>6716</v>
      </c>
    </row>
    <row r="1748" spans="2:14">
      <c r="B1748" s="144"/>
      <c r="C1748" s="145"/>
      <c r="N1748" s="146">
        <f t="shared" si="56"/>
        <v>6716</v>
      </c>
    </row>
    <row r="1749" spans="2:14">
      <c r="B1749" s="144"/>
      <c r="C1749" s="145"/>
      <c r="N1749" s="146">
        <f t="shared" si="56"/>
        <v>6716</v>
      </c>
    </row>
    <row r="1750" spans="2:14">
      <c r="B1750" s="144"/>
      <c r="C1750" s="145"/>
      <c r="N1750" s="146">
        <f t="shared" si="56"/>
        <v>6716</v>
      </c>
    </row>
    <row r="1751" spans="2:14">
      <c r="B1751" s="144"/>
      <c r="C1751" s="145"/>
      <c r="N1751" s="146">
        <f t="shared" si="56"/>
        <v>6716</v>
      </c>
    </row>
    <row r="1752" spans="2:14">
      <c r="B1752" s="144"/>
      <c r="C1752" s="145"/>
      <c r="N1752" s="146">
        <f t="shared" si="56"/>
        <v>6716</v>
      </c>
    </row>
    <row r="1753" spans="2:14">
      <c r="B1753" s="144"/>
      <c r="C1753" s="145"/>
      <c r="N1753" s="146">
        <f t="shared" si="56"/>
        <v>6716</v>
      </c>
    </row>
    <row r="1754" spans="2:14">
      <c r="B1754" s="144"/>
      <c r="C1754" s="145"/>
      <c r="N1754" s="146">
        <f t="shared" si="56"/>
        <v>6716</v>
      </c>
    </row>
    <row r="1755" spans="2:14">
      <c r="B1755" s="144"/>
      <c r="C1755" s="145"/>
      <c r="N1755" s="146">
        <f t="shared" si="56"/>
        <v>6716</v>
      </c>
    </row>
    <row r="1756" spans="2:14">
      <c r="B1756" s="144"/>
      <c r="C1756" s="145"/>
      <c r="N1756" s="146">
        <f t="shared" si="56"/>
        <v>6716</v>
      </c>
    </row>
    <row r="1757" spans="2:14">
      <c r="B1757" s="144"/>
      <c r="C1757" s="145"/>
      <c r="N1757" s="146">
        <f t="shared" si="56"/>
        <v>6716</v>
      </c>
    </row>
    <row r="1758" spans="2:14">
      <c r="B1758" s="144"/>
      <c r="C1758" s="145"/>
      <c r="N1758" s="146">
        <f t="shared" si="56"/>
        <v>6716</v>
      </c>
    </row>
    <row r="1759" spans="2:14">
      <c r="B1759" s="144"/>
      <c r="C1759" s="145"/>
      <c r="N1759" s="146">
        <f t="shared" si="56"/>
        <v>6716</v>
      </c>
    </row>
    <row r="1760" spans="2:14">
      <c r="B1760" s="144"/>
      <c r="C1760" s="145"/>
      <c r="N1760" s="146">
        <f t="shared" si="56"/>
        <v>6716</v>
      </c>
    </row>
    <row r="1761" spans="2:14">
      <c r="B1761" s="144"/>
      <c r="C1761" s="145"/>
      <c r="N1761" s="146">
        <f t="shared" si="56"/>
        <v>6716</v>
      </c>
    </row>
    <row r="1762" spans="2:14">
      <c r="B1762" s="144"/>
      <c r="C1762" s="145"/>
      <c r="N1762" s="146">
        <f t="shared" si="56"/>
        <v>6716</v>
      </c>
    </row>
    <row r="1763" spans="2:14">
      <c r="B1763" s="144"/>
      <c r="C1763" s="145"/>
      <c r="N1763" s="146">
        <f t="shared" si="56"/>
        <v>6716</v>
      </c>
    </row>
    <row r="1764" spans="2:14">
      <c r="B1764" s="144"/>
      <c r="C1764" s="145"/>
      <c r="N1764" s="146">
        <f t="shared" si="56"/>
        <v>6716</v>
      </c>
    </row>
    <row r="1765" spans="2:14">
      <c r="B1765" s="144"/>
      <c r="C1765" s="145"/>
      <c r="N1765" s="146">
        <f t="shared" si="56"/>
        <v>6716</v>
      </c>
    </row>
    <row r="1766" spans="2:14">
      <c r="B1766" s="144"/>
      <c r="C1766" s="145"/>
      <c r="N1766" s="146">
        <f t="shared" si="56"/>
        <v>6716</v>
      </c>
    </row>
    <row r="1767" spans="2:14">
      <c r="B1767" s="144"/>
      <c r="C1767" s="145"/>
      <c r="N1767" s="146">
        <f t="shared" si="56"/>
        <v>6716</v>
      </c>
    </row>
    <row r="1768" spans="2:14">
      <c r="B1768" s="144"/>
      <c r="C1768" s="145"/>
      <c r="N1768" s="146">
        <f t="shared" si="56"/>
        <v>6716</v>
      </c>
    </row>
    <row r="1769" spans="2:14">
      <c r="B1769" s="144"/>
      <c r="C1769" s="145"/>
      <c r="N1769" s="146">
        <f t="shared" si="56"/>
        <v>6716</v>
      </c>
    </row>
    <row r="1770" spans="2:14">
      <c r="B1770" s="144"/>
      <c r="C1770" s="145"/>
      <c r="N1770" s="146">
        <f t="shared" si="56"/>
        <v>6716</v>
      </c>
    </row>
    <row r="1771" spans="2:14">
      <c r="B1771" s="144"/>
      <c r="C1771" s="145"/>
      <c r="N1771" s="146">
        <f t="shared" si="56"/>
        <v>6716</v>
      </c>
    </row>
    <row r="1772" spans="2:14">
      <c r="B1772" s="144"/>
      <c r="C1772" s="145"/>
      <c r="N1772" s="146">
        <f t="shared" si="56"/>
        <v>6716</v>
      </c>
    </row>
    <row r="1773" spans="2:14">
      <c r="B1773" s="144"/>
      <c r="C1773" s="145"/>
      <c r="N1773" s="146">
        <f t="shared" si="56"/>
        <v>6716</v>
      </c>
    </row>
    <row r="1774" spans="2:14">
      <c r="B1774" s="144"/>
      <c r="C1774" s="145"/>
      <c r="N1774" s="146">
        <f t="shared" si="56"/>
        <v>6716</v>
      </c>
    </row>
    <row r="1775" spans="2:14">
      <c r="B1775" s="144"/>
      <c r="C1775" s="145"/>
      <c r="N1775" s="146">
        <f t="shared" si="56"/>
        <v>6716</v>
      </c>
    </row>
    <row r="1776" spans="2:14">
      <c r="B1776" s="144"/>
      <c r="C1776" s="145"/>
      <c r="N1776" s="146">
        <f t="shared" si="56"/>
        <v>6716</v>
      </c>
    </row>
    <row r="1777" spans="2:14">
      <c r="B1777" s="144"/>
      <c r="C1777" s="145"/>
      <c r="N1777" s="146">
        <f t="shared" si="56"/>
        <v>6716</v>
      </c>
    </row>
    <row r="1778" spans="2:14">
      <c r="B1778" s="144"/>
      <c r="C1778" s="145"/>
      <c r="N1778" s="146">
        <f t="shared" si="56"/>
        <v>6716</v>
      </c>
    </row>
    <row r="1779" spans="2:14">
      <c r="B1779" s="144"/>
      <c r="C1779" s="145"/>
      <c r="N1779" s="146">
        <f t="shared" si="56"/>
        <v>6716</v>
      </c>
    </row>
    <row r="1780" spans="2:14">
      <c r="B1780" s="144"/>
      <c r="C1780" s="145"/>
      <c r="N1780" s="146">
        <f t="shared" si="56"/>
        <v>6716</v>
      </c>
    </row>
    <row r="1781" spans="2:14">
      <c r="B1781" s="144"/>
      <c r="C1781" s="145"/>
      <c r="N1781" s="146">
        <f t="shared" si="56"/>
        <v>6716</v>
      </c>
    </row>
    <row r="1782" spans="2:14">
      <c r="B1782" s="144"/>
      <c r="C1782" s="145"/>
      <c r="N1782" s="146">
        <f t="shared" si="56"/>
        <v>6716</v>
      </c>
    </row>
    <row r="1783" spans="2:14">
      <c r="B1783" s="144"/>
      <c r="C1783" s="145"/>
      <c r="N1783" s="146">
        <f t="shared" si="56"/>
        <v>6716</v>
      </c>
    </row>
    <row r="1784" spans="2:14">
      <c r="B1784" s="144"/>
      <c r="C1784" s="145"/>
      <c r="N1784" s="146">
        <f t="shared" si="56"/>
        <v>6716</v>
      </c>
    </row>
    <row r="1785" spans="2:14">
      <c r="B1785" s="144"/>
      <c r="C1785" s="145"/>
      <c r="N1785" s="146">
        <f t="shared" si="56"/>
        <v>6716</v>
      </c>
    </row>
    <row r="1786" spans="2:14">
      <c r="B1786" s="144"/>
      <c r="C1786" s="145"/>
      <c r="N1786" s="146">
        <f t="shared" si="56"/>
        <v>6716</v>
      </c>
    </row>
    <row r="1787" spans="2:14">
      <c r="B1787" s="144"/>
      <c r="C1787" s="145"/>
      <c r="N1787" s="146">
        <f t="shared" si="56"/>
        <v>6716</v>
      </c>
    </row>
    <row r="1788" spans="2:14">
      <c r="B1788" s="144"/>
      <c r="C1788" s="145"/>
      <c r="N1788" s="146">
        <f t="shared" si="56"/>
        <v>6716</v>
      </c>
    </row>
    <row r="1789" spans="2:14">
      <c r="B1789" s="144"/>
      <c r="C1789" s="145"/>
      <c r="N1789" s="146">
        <f t="shared" si="56"/>
        <v>6716</v>
      </c>
    </row>
    <row r="1790" spans="2:14">
      <c r="B1790" s="144"/>
      <c r="C1790" s="145"/>
      <c r="N1790" s="146">
        <f t="shared" si="56"/>
        <v>6716</v>
      </c>
    </row>
    <row r="1791" spans="2:14">
      <c r="B1791" s="144"/>
      <c r="C1791" s="145"/>
      <c r="N1791" s="146">
        <f t="shared" si="56"/>
        <v>6716</v>
      </c>
    </row>
    <row r="1792" spans="2:14">
      <c r="B1792" s="144"/>
      <c r="C1792" s="145"/>
      <c r="N1792" s="146">
        <f t="shared" si="56"/>
        <v>6716</v>
      </c>
    </row>
    <row r="1793" spans="2:14">
      <c r="B1793" s="144"/>
      <c r="C1793" s="145"/>
      <c r="N1793" s="146">
        <f t="shared" si="56"/>
        <v>6716</v>
      </c>
    </row>
    <row r="1794" spans="2:14">
      <c r="B1794" s="144"/>
      <c r="C1794" s="145"/>
      <c r="N1794" s="146">
        <f t="shared" si="56"/>
        <v>6716</v>
      </c>
    </row>
    <row r="1795" spans="2:14">
      <c r="B1795" s="144"/>
      <c r="C1795" s="145"/>
      <c r="N1795" s="146">
        <f t="shared" si="56"/>
        <v>6716</v>
      </c>
    </row>
    <row r="1796" spans="2:14">
      <c r="B1796" s="144"/>
      <c r="C1796" s="145"/>
      <c r="N1796" s="146">
        <f t="shared" ref="N1796:N1859" si="57">K1796*10+N1795</f>
        <v>6716</v>
      </c>
    </row>
    <row r="1797" spans="2:14">
      <c r="B1797" s="144"/>
      <c r="C1797" s="145"/>
      <c r="N1797" s="146">
        <f t="shared" si="57"/>
        <v>6716</v>
      </c>
    </row>
    <row r="1798" spans="2:14">
      <c r="B1798" s="144"/>
      <c r="C1798" s="145"/>
      <c r="N1798" s="146">
        <f t="shared" si="57"/>
        <v>6716</v>
      </c>
    </row>
    <row r="1799" spans="2:14">
      <c r="B1799" s="144"/>
      <c r="C1799" s="145"/>
      <c r="N1799" s="146">
        <f t="shared" si="57"/>
        <v>6716</v>
      </c>
    </row>
    <row r="1800" spans="2:14">
      <c r="B1800" s="144"/>
      <c r="C1800" s="145"/>
      <c r="N1800" s="146">
        <f t="shared" si="57"/>
        <v>6716</v>
      </c>
    </row>
    <row r="1801" spans="2:14">
      <c r="B1801" s="144"/>
      <c r="C1801" s="145"/>
      <c r="N1801" s="146">
        <f t="shared" si="57"/>
        <v>6716</v>
      </c>
    </row>
    <row r="1802" spans="2:14">
      <c r="B1802" s="144"/>
      <c r="C1802" s="145"/>
      <c r="N1802" s="146">
        <f t="shared" si="57"/>
        <v>6716</v>
      </c>
    </row>
    <row r="1803" spans="2:14">
      <c r="B1803" s="144"/>
      <c r="C1803" s="145"/>
      <c r="N1803" s="146">
        <f t="shared" si="57"/>
        <v>6716</v>
      </c>
    </row>
    <row r="1804" spans="2:14">
      <c r="B1804" s="144"/>
      <c r="C1804" s="145"/>
      <c r="N1804" s="146">
        <f t="shared" si="57"/>
        <v>6716</v>
      </c>
    </row>
    <row r="1805" spans="2:14">
      <c r="B1805" s="144"/>
      <c r="C1805" s="145"/>
      <c r="N1805" s="146">
        <f t="shared" si="57"/>
        <v>6716</v>
      </c>
    </row>
    <row r="1806" spans="2:14">
      <c r="B1806" s="144"/>
      <c r="C1806" s="145"/>
      <c r="N1806" s="146">
        <f t="shared" si="57"/>
        <v>6716</v>
      </c>
    </row>
    <row r="1807" spans="2:14">
      <c r="B1807" s="144"/>
      <c r="C1807" s="145"/>
      <c r="N1807" s="146">
        <f t="shared" si="57"/>
        <v>6716</v>
      </c>
    </row>
    <row r="1808" spans="2:14">
      <c r="B1808" s="144"/>
      <c r="C1808" s="145"/>
      <c r="N1808" s="146">
        <f t="shared" si="57"/>
        <v>6716</v>
      </c>
    </row>
    <row r="1809" spans="2:14">
      <c r="B1809" s="144"/>
      <c r="C1809" s="145"/>
      <c r="N1809" s="146">
        <f t="shared" si="57"/>
        <v>6716</v>
      </c>
    </row>
    <row r="1810" spans="2:14">
      <c r="B1810" s="144"/>
      <c r="C1810" s="145"/>
      <c r="N1810" s="146">
        <f t="shared" si="57"/>
        <v>6716</v>
      </c>
    </row>
    <row r="1811" spans="2:14">
      <c r="B1811" s="144"/>
      <c r="C1811" s="145"/>
      <c r="N1811" s="146">
        <f t="shared" si="57"/>
        <v>6716</v>
      </c>
    </row>
    <row r="1812" spans="2:14">
      <c r="B1812" s="144"/>
      <c r="C1812" s="145"/>
      <c r="N1812" s="146">
        <f t="shared" si="57"/>
        <v>6716</v>
      </c>
    </row>
    <row r="1813" spans="2:14">
      <c r="B1813" s="144"/>
      <c r="C1813" s="145"/>
      <c r="N1813" s="146">
        <f t="shared" si="57"/>
        <v>6716</v>
      </c>
    </row>
    <row r="1814" spans="2:14">
      <c r="B1814" s="144"/>
      <c r="C1814" s="145"/>
      <c r="N1814" s="146">
        <f t="shared" si="57"/>
        <v>6716</v>
      </c>
    </row>
    <row r="1815" spans="2:14">
      <c r="B1815" s="144"/>
      <c r="C1815" s="145"/>
      <c r="N1815" s="146">
        <f t="shared" si="57"/>
        <v>6716</v>
      </c>
    </row>
    <row r="1816" spans="2:14">
      <c r="B1816" s="144"/>
      <c r="C1816" s="145"/>
      <c r="N1816" s="146">
        <f t="shared" si="57"/>
        <v>6716</v>
      </c>
    </row>
    <row r="1817" spans="2:14">
      <c r="B1817" s="144"/>
      <c r="C1817" s="145"/>
      <c r="N1817" s="146">
        <f t="shared" si="57"/>
        <v>6716</v>
      </c>
    </row>
    <row r="1818" spans="2:14">
      <c r="B1818" s="144"/>
      <c r="C1818" s="145"/>
      <c r="N1818" s="146">
        <f t="shared" si="57"/>
        <v>6716</v>
      </c>
    </row>
    <row r="1819" spans="2:14">
      <c r="B1819" s="144"/>
      <c r="C1819" s="145"/>
      <c r="N1819" s="146">
        <f t="shared" si="57"/>
        <v>6716</v>
      </c>
    </row>
    <row r="1820" spans="2:14">
      <c r="B1820" s="144"/>
      <c r="C1820" s="145"/>
      <c r="N1820" s="146">
        <f t="shared" si="57"/>
        <v>6716</v>
      </c>
    </row>
    <row r="1821" spans="2:14">
      <c r="B1821" s="144"/>
      <c r="C1821" s="145"/>
      <c r="N1821" s="146">
        <f t="shared" si="57"/>
        <v>6716</v>
      </c>
    </row>
    <row r="1822" spans="2:14">
      <c r="B1822" s="144"/>
      <c r="C1822" s="145"/>
      <c r="N1822" s="146">
        <f t="shared" si="57"/>
        <v>6716</v>
      </c>
    </row>
    <row r="1823" spans="2:14">
      <c r="B1823" s="144"/>
      <c r="C1823" s="145"/>
      <c r="N1823" s="146">
        <f t="shared" si="57"/>
        <v>6716</v>
      </c>
    </row>
    <row r="1824" spans="2:14">
      <c r="B1824" s="144"/>
      <c r="C1824" s="145"/>
      <c r="N1824" s="146">
        <f t="shared" si="57"/>
        <v>6716</v>
      </c>
    </row>
    <row r="1825" spans="2:14">
      <c r="B1825" s="144"/>
      <c r="C1825" s="145"/>
      <c r="N1825" s="146">
        <f t="shared" si="57"/>
        <v>6716</v>
      </c>
    </row>
    <row r="1826" spans="2:14">
      <c r="B1826" s="144"/>
      <c r="C1826" s="145"/>
      <c r="N1826" s="146">
        <f t="shared" si="57"/>
        <v>6716</v>
      </c>
    </row>
    <row r="1827" spans="2:14">
      <c r="B1827" s="144"/>
      <c r="C1827" s="145"/>
      <c r="N1827" s="146">
        <f t="shared" si="57"/>
        <v>6716</v>
      </c>
    </row>
    <row r="1828" spans="2:14">
      <c r="B1828" s="144"/>
      <c r="C1828" s="145"/>
      <c r="N1828" s="146">
        <f t="shared" si="57"/>
        <v>6716</v>
      </c>
    </row>
    <row r="1829" spans="2:14">
      <c r="B1829" s="144"/>
      <c r="C1829" s="145"/>
      <c r="N1829" s="146">
        <f t="shared" si="57"/>
        <v>6716</v>
      </c>
    </row>
    <row r="1830" spans="2:14">
      <c r="B1830" s="144"/>
      <c r="C1830" s="145"/>
      <c r="N1830" s="146">
        <f t="shared" si="57"/>
        <v>6716</v>
      </c>
    </row>
    <row r="1831" spans="2:14">
      <c r="B1831" s="144"/>
      <c r="C1831" s="145"/>
      <c r="N1831" s="146">
        <f t="shared" si="57"/>
        <v>6716</v>
      </c>
    </row>
    <row r="1832" spans="2:14">
      <c r="B1832" s="144"/>
      <c r="C1832" s="145"/>
      <c r="N1832" s="146">
        <f t="shared" si="57"/>
        <v>6716</v>
      </c>
    </row>
    <row r="1833" spans="2:14">
      <c r="B1833" s="144"/>
      <c r="C1833" s="145"/>
      <c r="N1833" s="146">
        <f t="shared" si="57"/>
        <v>6716</v>
      </c>
    </row>
    <row r="1834" spans="2:14">
      <c r="B1834" s="144"/>
      <c r="C1834" s="145"/>
      <c r="N1834" s="146">
        <f t="shared" si="57"/>
        <v>6716</v>
      </c>
    </row>
    <row r="1835" spans="2:14">
      <c r="B1835" s="144"/>
      <c r="C1835" s="145"/>
      <c r="N1835" s="146">
        <f t="shared" si="57"/>
        <v>6716</v>
      </c>
    </row>
    <row r="1836" spans="2:14">
      <c r="B1836" s="144"/>
      <c r="C1836" s="145"/>
      <c r="N1836" s="146">
        <f t="shared" si="57"/>
        <v>6716</v>
      </c>
    </row>
    <row r="1837" spans="2:14">
      <c r="B1837" s="144"/>
      <c r="C1837" s="145"/>
      <c r="N1837" s="146">
        <f t="shared" si="57"/>
        <v>6716</v>
      </c>
    </row>
    <row r="1838" spans="2:14">
      <c r="B1838" s="144"/>
      <c r="C1838" s="145"/>
      <c r="N1838" s="146">
        <f t="shared" si="57"/>
        <v>6716</v>
      </c>
    </row>
    <row r="1839" spans="2:14">
      <c r="B1839" s="144"/>
      <c r="C1839" s="145"/>
      <c r="N1839" s="146">
        <f t="shared" si="57"/>
        <v>6716</v>
      </c>
    </row>
    <row r="1840" spans="2:14">
      <c r="B1840" s="144"/>
      <c r="C1840" s="145"/>
      <c r="N1840" s="146">
        <f t="shared" si="57"/>
        <v>6716</v>
      </c>
    </row>
    <row r="1841" spans="2:14">
      <c r="B1841" s="144"/>
      <c r="C1841" s="145"/>
      <c r="N1841" s="146">
        <f t="shared" si="57"/>
        <v>6716</v>
      </c>
    </row>
    <row r="1842" spans="2:14">
      <c r="B1842" s="144"/>
      <c r="C1842" s="145"/>
      <c r="N1842" s="146">
        <f t="shared" si="57"/>
        <v>6716</v>
      </c>
    </row>
    <row r="1843" spans="2:14">
      <c r="B1843" s="144"/>
      <c r="C1843" s="145"/>
      <c r="N1843" s="146">
        <f t="shared" si="57"/>
        <v>6716</v>
      </c>
    </row>
    <row r="1844" spans="2:14">
      <c r="B1844" s="144"/>
      <c r="C1844" s="145"/>
      <c r="N1844" s="146">
        <f t="shared" si="57"/>
        <v>6716</v>
      </c>
    </row>
    <row r="1845" spans="2:14">
      <c r="B1845" s="144"/>
      <c r="C1845" s="145"/>
      <c r="N1845" s="146">
        <f t="shared" si="57"/>
        <v>6716</v>
      </c>
    </row>
    <row r="1846" spans="2:14">
      <c r="B1846" s="144"/>
      <c r="C1846" s="145"/>
      <c r="N1846" s="146">
        <f t="shared" si="57"/>
        <v>6716</v>
      </c>
    </row>
    <row r="1847" spans="2:14">
      <c r="B1847" s="144"/>
      <c r="C1847" s="145"/>
      <c r="N1847" s="146">
        <f t="shared" si="57"/>
        <v>6716</v>
      </c>
    </row>
    <row r="1848" spans="2:14">
      <c r="B1848" s="144"/>
      <c r="C1848" s="145"/>
      <c r="N1848" s="146">
        <f t="shared" si="57"/>
        <v>6716</v>
      </c>
    </row>
    <row r="1849" spans="2:14">
      <c r="B1849" s="144"/>
      <c r="C1849" s="145"/>
      <c r="N1849" s="146">
        <f t="shared" si="57"/>
        <v>6716</v>
      </c>
    </row>
    <row r="1850" spans="2:14">
      <c r="B1850" s="144"/>
      <c r="C1850" s="145"/>
      <c r="N1850" s="146">
        <f t="shared" si="57"/>
        <v>6716</v>
      </c>
    </row>
    <row r="1851" spans="2:14">
      <c r="B1851" s="144"/>
      <c r="C1851" s="145"/>
      <c r="N1851" s="146">
        <f t="shared" si="57"/>
        <v>6716</v>
      </c>
    </row>
    <row r="1852" spans="2:14">
      <c r="B1852" s="144"/>
      <c r="C1852" s="145"/>
      <c r="N1852" s="146">
        <f t="shared" si="57"/>
        <v>6716</v>
      </c>
    </row>
    <row r="1853" spans="2:14">
      <c r="B1853" s="144"/>
      <c r="C1853" s="145"/>
      <c r="N1853" s="146">
        <f t="shared" si="57"/>
        <v>6716</v>
      </c>
    </row>
    <row r="1854" spans="2:14">
      <c r="B1854" s="144"/>
      <c r="C1854" s="145"/>
      <c r="N1854" s="146">
        <f t="shared" si="57"/>
        <v>6716</v>
      </c>
    </row>
    <row r="1855" spans="2:14">
      <c r="B1855" s="144"/>
      <c r="C1855" s="145"/>
      <c r="N1855" s="146">
        <f t="shared" si="57"/>
        <v>6716</v>
      </c>
    </row>
    <row r="1856" spans="2:14">
      <c r="B1856" s="144"/>
      <c r="C1856" s="145"/>
      <c r="N1856" s="146">
        <f t="shared" si="57"/>
        <v>6716</v>
      </c>
    </row>
    <row r="1857" spans="2:14">
      <c r="B1857" s="144"/>
      <c r="C1857" s="145"/>
      <c r="N1857" s="146">
        <f t="shared" si="57"/>
        <v>6716</v>
      </c>
    </row>
    <row r="1858" spans="2:14">
      <c r="B1858" s="144"/>
      <c r="C1858" s="145"/>
      <c r="N1858" s="146">
        <f t="shared" si="57"/>
        <v>6716</v>
      </c>
    </row>
    <row r="1859" spans="2:14">
      <c r="B1859" s="144"/>
      <c r="C1859" s="145"/>
      <c r="N1859" s="146">
        <f t="shared" si="57"/>
        <v>6716</v>
      </c>
    </row>
    <row r="1860" spans="2:14">
      <c r="B1860" s="144"/>
      <c r="C1860" s="145"/>
      <c r="N1860" s="146">
        <f t="shared" ref="N1860:N1923" si="58">K1860*10+N1859</f>
        <v>6716</v>
      </c>
    </row>
    <row r="1861" spans="2:14">
      <c r="B1861" s="144"/>
      <c r="C1861" s="145"/>
      <c r="N1861" s="146">
        <f t="shared" si="58"/>
        <v>6716</v>
      </c>
    </row>
    <row r="1862" spans="2:14">
      <c r="B1862" s="144"/>
      <c r="C1862" s="145"/>
      <c r="N1862" s="146">
        <f t="shared" si="58"/>
        <v>6716</v>
      </c>
    </row>
    <row r="1863" spans="2:14">
      <c r="B1863" s="144"/>
      <c r="C1863" s="145"/>
      <c r="N1863" s="146">
        <f t="shared" si="58"/>
        <v>6716</v>
      </c>
    </row>
    <row r="1864" spans="2:14">
      <c r="B1864" s="144"/>
      <c r="C1864" s="145"/>
      <c r="N1864" s="146">
        <f t="shared" si="58"/>
        <v>6716</v>
      </c>
    </row>
    <row r="1865" spans="2:14">
      <c r="B1865" s="144"/>
      <c r="C1865" s="145"/>
      <c r="N1865" s="146">
        <f t="shared" si="58"/>
        <v>6716</v>
      </c>
    </row>
    <row r="1866" spans="2:14">
      <c r="B1866" s="144"/>
      <c r="C1866" s="145"/>
      <c r="N1866" s="146">
        <f t="shared" si="58"/>
        <v>6716</v>
      </c>
    </row>
    <row r="1867" spans="2:14">
      <c r="B1867" s="144"/>
      <c r="C1867" s="145"/>
      <c r="N1867" s="146">
        <f t="shared" si="58"/>
        <v>6716</v>
      </c>
    </row>
    <row r="1868" spans="2:14">
      <c r="B1868" s="144"/>
      <c r="C1868" s="145"/>
      <c r="N1868" s="146">
        <f t="shared" si="58"/>
        <v>6716</v>
      </c>
    </row>
    <row r="1869" spans="2:14">
      <c r="B1869" s="144"/>
      <c r="C1869" s="145"/>
      <c r="N1869" s="146">
        <f t="shared" si="58"/>
        <v>6716</v>
      </c>
    </row>
    <row r="1870" spans="2:14">
      <c r="B1870" s="144"/>
      <c r="C1870" s="145"/>
      <c r="N1870" s="146">
        <f t="shared" si="58"/>
        <v>6716</v>
      </c>
    </row>
    <row r="1871" spans="2:14">
      <c r="B1871" s="144"/>
      <c r="C1871" s="145"/>
      <c r="N1871" s="146">
        <f t="shared" si="58"/>
        <v>6716</v>
      </c>
    </row>
    <row r="1872" spans="2:14">
      <c r="B1872" s="144"/>
      <c r="C1872" s="145"/>
      <c r="N1872" s="146">
        <f t="shared" si="58"/>
        <v>6716</v>
      </c>
    </row>
    <row r="1873" spans="2:14">
      <c r="B1873" s="144"/>
      <c r="C1873" s="145"/>
      <c r="N1873" s="146">
        <f t="shared" si="58"/>
        <v>6716</v>
      </c>
    </row>
    <row r="1874" spans="2:14">
      <c r="B1874" s="144"/>
      <c r="C1874" s="145"/>
      <c r="N1874" s="146">
        <f t="shared" si="58"/>
        <v>6716</v>
      </c>
    </row>
    <row r="1875" spans="2:14">
      <c r="B1875" s="144"/>
      <c r="C1875" s="145"/>
      <c r="N1875" s="146">
        <f t="shared" si="58"/>
        <v>6716</v>
      </c>
    </row>
    <row r="1876" spans="2:14">
      <c r="B1876" s="144"/>
      <c r="C1876" s="145"/>
      <c r="N1876" s="146">
        <f t="shared" si="58"/>
        <v>6716</v>
      </c>
    </row>
    <row r="1877" spans="2:14">
      <c r="B1877" s="144"/>
      <c r="C1877" s="145"/>
      <c r="N1877" s="146">
        <f t="shared" si="58"/>
        <v>6716</v>
      </c>
    </row>
    <row r="1878" spans="2:14">
      <c r="B1878" s="144"/>
      <c r="C1878" s="145"/>
      <c r="N1878" s="146">
        <f t="shared" si="58"/>
        <v>6716</v>
      </c>
    </row>
    <row r="1879" spans="2:14">
      <c r="B1879" s="144"/>
      <c r="C1879" s="145"/>
      <c r="N1879" s="146">
        <f t="shared" si="58"/>
        <v>6716</v>
      </c>
    </row>
    <row r="1880" spans="2:14">
      <c r="B1880" s="144"/>
      <c r="C1880" s="145"/>
      <c r="N1880" s="146">
        <f t="shared" si="58"/>
        <v>6716</v>
      </c>
    </row>
    <row r="1881" spans="2:14">
      <c r="B1881" s="144"/>
      <c r="C1881" s="145"/>
      <c r="N1881" s="146">
        <f t="shared" si="58"/>
        <v>6716</v>
      </c>
    </row>
    <row r="1882" spans="2:14">
      <c r="B1882" s="144"/>
      <c r="C1882" s="145"/>
      <c r="N1882" s="146">
        <f t="shared" si="58"/>
        <v>6716</v>
      </c>
    </row>
    <row r="1883" spans="2:14">
      <c r="B1883" s="144"/>
      <c r="C1883" s="145"/>
      <c r="N1883" s="146">
        <f t="shared" si="58"/>
        <v>6716</v>
      </c>
    </row>
    <row r="1884" spans="2:14">
      <c r="B1884" s="144"/>
      <c r="C1884" s="145"/>
      <c r="N1884" s="146">
        <f t="shared" si="58"/>
        <v>6716</v>
      </c>
    </row>
    <row r="1885" spans="2:14">
      <c r="B1885" s="144"/>
      <c r="C1885" s="145"/>
      <c r="N1885" s="146">
        <f t="shared" si="58"/>
        <v>6716</v>
      </c>
    </row>
    <row r="1886" spans="2:14">
      <c r="B1886" s="144"/>
      <c r="C1886" s="145"/>
      <c r="N1886" s="146">
        <f t="shared" si="58"/>
        <v>6716</v>
      </c>
    </row>
    <row r="1887" spans="2:14">
      <c r="B1887" s="144"/>
      <c r="C1887" s="145"/>
      <c r="N1887" s="146">
        <f t="shared" si="58"/>
        <v>6716</v>
      </c>
    </row>
    <row r="1888" spans="2:14">
      <c r="B1888" s="144"/>
      <c r="C1888" s="145"/>
      <c r="N1888" s="146">
        <f t="shared" si="58"/>
        <v>6716</v>
      </c>
    </row>
    <row r="1889" spans="2:14">
      <c r="B1889" s="144"/>
      <c r="C1889" s="145"/>
      <c r="N1889" s="146">
        <f t="shared" si="58"/>
        <v>6716</v>
      </c>
    </row>
    <row r="1890" spans="2:14">
      <c r="B1890" s="144"/>
      <c r="C1890" s="145"/>
      <c r="N1890" s="146">
        <f t="shared" si="58"/>
        <v>6716</v>
      </c>
    </row>
    <row r="1891" spans="2:14">
      <c r="B1891" s="144"/>
      <c r="C1891" s="145"/>
      <c r="N1891" s="146">
        <f t="shared" si="58"/>
        <v>6716</v>
      </c>
    </row>
    <row r="1892" spans="2:14">
      <c r="B1892" s="144"/>
      <c r="C1892" s="145"/>
      <c r="N1892" s="146">
        <f t="shared" si="58"/>
        <v>6716</v>
      </c>
    </row>
    <row r="1893" spans="2:14">
      <c r="B1893" s="144"/>
      <c r="C1893" s="145"/>
      <c r="N1893" s="146">
        <f t="shared" si="58"/>
        <v>6716</v>
      </c>
    </row>
    <row r="1894" spans="2:14">
      <c r="B1894" s="144"/>
      <c r="C1894" s="145"/>
      <c r="N1894" s="146">
        <f t="shared" si="58"/>
        <v>6716</v>
      </c>
    </row>
    <row r="1895" spans="2:14">
      <c r="B1895" s="144"/>
      <c r="C1895" s="145"/>
      <c r="N1895" s="146">
        <f t="shared" si="58"/>
        <v>6716</v>
      </c>
    </row>
    <row r="1896" spans="2:14">
      <c r="B1896" s="144"/>
      <c r="C1896" s="145"/>
      <c r="N1896" s="146">
        <f t="shared" si="58"/>
        <v>6716</v>
      </c>
    </row>
    <row r="1897" spans="2:14">
      <c r="B1897" s="144"/>
      <c r="C1897" s="145"/>
      <c r="N1897" s="146">
        <f t="shared" si="58"/>
        <v>6716</v>
      </c>
    </row>
    <row r="1898" spans="2:14">
      <c r="B1898" s="144"/>
      <c r="C1898" s="145"/>
      <c r="N1898" s="146">
        <f t="shared" si="58"/>
        <v>6716</v>
      </c>
    </row>
    <row r="1899" spans="2:14">
      <c r="B1899" s="144"/>
      <c r="C1899" s="145"/>
      <c r="N1899" s="146">
        <f t="shared" si="58"/>
        <v>6716</v>
      </c>
    </row>
    <row r="1900" spans="2:14">
      <c r="B1900" s="144"/>
      <c r="C1900" s="145"/>
      <c r="N1900" s="146">
        <f t="shared" si="58"/>
        <v>6716</v>
      </c>
    </row>
    <row r="1901" spans="2:14">
      <c r="B1901" s="144"/>
      <c r="C1901" s="145"/>
      <c r="N1901" s="146">
        <f t="shared" si="58"/>
        <v>6716</v>
      </c>
    </row>
    <row r="1902" spans="2:14">
      <c r="B1902" s="144"/>
      <c r="C1902" s="145"/>
      <c r="N1902" s="146">
        <f t="shared" si="58"/>
        <v>6716</v>
      </c>
    </row>
    <row r="1903" spans="2:14">
      <c r="B1903" s="144"/>
      <c r="C1903" s="145"/>
      <c r="N1903" s="146">
        <f t="shared" si="58"/>
        <v>6716</v>
      </c>
    </row>
    <row r="1904" spans="2:14">
      <c r="B1904" s="144"/>
      <c r="C1904" s="145"/>
      <c r="N1904" s="146">
        <f t="shared" si="58"/>
        <v>6716</v>
      </c>
    </row>
    <row r="1905" spans="2:14">
      <c r="B1905" s="144"/>
      <c r="C1905" s="145"/>
      <c r="N1905" s="146">
        <f t="shared" si="58"/>
        <v>6716</v>
      </c>
    </row>
    <row r="1906" spans="2:14">
      <c r="B1906" s="144"/>
      <c r="C1906" s="145"/>
      <c r="N1906" s="146">
        <f t="shared" si="58"/>
        <v>6716</v>
      </c>
    </row>
    <row r="1907" spans="2:14">
      <c r="B1907" s="144"/>
      <c r="C1907" s="145"/>
      <c r="N1907" s="146">
        <f t="shared" si="58"/>
        <v>6716</v>
      </c>
    </row>
    <row r="1908" spans="2:14">
      <c r="B1908" s="144"/>
      <c r="C1908" s="145"/>
      <c r="N1908" s="146">
        <f t="shared" si="58"/>
        <v>6716</v>
      </c>
    </row>
    <row r="1909" spans="2:14">
      <c r="B1909" s="144"/>
      <c r="C1909" s="145"/>
      <c r="N1909" s="146">
        <f t="shared" si="58"/>
        <v>6716</v>
      </c>
    </row>
    <row r="1910" spans="2:14">
      <c r="B1910" s="144"/>
      <c r="C1910" s="145"/>
      <c r="N1910" s="146">
        <f t="shared" si="58"/>
        <v>6716</v>
      </c>
    </row>
    <row r="1911" spans="2:14">
      <c r="B1911" s="144"/>
      <c r="C1911" s="145"/>
      <c r="N1911" s="146">
        <f t="shared" si="58"/>
        <v>6716</v>
      </c>
    </row>
    <row r="1912" spans="2:14">
      <c r="B1912" s="144"/>
      <c r="C1912" s="145"/>
      <c r="N1912" s="146">
        <f t="shared" si="58"/>
        <v>6716</v>
      </c>
    </row>
    <row r="1913" spans="2:14">
      <c r="B1913" s="144"/>
      <c r="C1913" s="145"/>
      <c r="N1913" s="146">
        <f t="shared" si="58"/>
        <v>6716</v>
      </c>
    </row>
    <row r="1914" spans="2:14">
      <c r="B1914" s="144"/>
      <c r="C1914" s="145"/>
      <c r="N1914" s="146">
        <f t="shared" si="58"/>
        <v>6716</v>
      </c>
    </row>
    <row r="1915" spans="2:14">
      <c r="B1915" s="144"/>
      <c r="C1915" s="145"/>
      <c r="N1915" s="146">
        <f t="shared" si="58"/>
        <v>6716</v>
      </c>
    </row>
    <row r="1916" spans="2:14">
      <c r="B1916" s="144"/>
      <c r="C1916" s="145"/>
      <c r="N1916" s="146">
        <f t="shared" si="58"/>
        <v>6716</v>
      </c>
    </row>
    <row r="1917" spans="2:14">
      <c r="B1917" s="144"/>
      <c r="C1917" s="145"/>
      <c r="N1917" s="146">
        <f t="shared" si="58"/>
        <v>6716</v>
      </c>
    </row>
    <row r="1918" spans="2:14">
      <c r="B1918" s="144"/>
      <c r="C1918" s="145"/>
      <c r="N1918" s="146">
        <f t="shared" si="58"/>
        <v>6716</v>
      </c>
    </row>
    <row r="1919" spans="2:14">
      <c r="B1919" s="144"/>
      <c r="C1919" s="145"/>
      <c r="N1919" s="146">
        <f t="shared" si="58"/>
        <v>6716</v>
      </c>
    </row>
    <row r="1920" spans="2:14">
      <c r="B1920" s="144"/>
      <c r="C1920" s="145"/>
      <c r="N1920" s="146">
        <f t="shared" si="58"/>
        <v>6716</v>
      </c>
    </row>
    <row r="1921" spans="2:14">
      <c r="B1921" s="144"/>
      <c r="C1921" s="145"/>
      <c r="N1921" s="146">
        <f t="shared" si="58"/>
        <v>6716</v>
      </c>
    </row>
    <row r="1922" spans="2:14">
      <c r="B1922" s="144"/>
      <c r="C1922" s="145"/>
      <c r="N1922" s="146">
        <f t="shared" si="58"/>
        <v>6716</v>
      </c>
    </row>
    <row r="1923" spans="2:14">
      <c r="B1923" s="144"/>
      <c r="C1923" s="145"/>
      <c r="N1923" s="146">
        <f t="shared" si="58"/>
        <v>6716</v>
      </c>
    </row>
    <row r="1924" spans="2:14">
      <c r="B1924" s="144"/>
      <c r="C1924" s="145"/>
      <c r="N1924" s="146">
        <f t="shared" ref="N1924:N1987" si="59">K1924*10+N1923</f>
        <v>6716</v>
      </c>
    </row>
    <row r="1925" spans="2:14">
      <c r="B1925" s="144"/>
      <c r="C1925" s="145"/>
      <c r="N1925" s="146">
        <f t="shared" si="59"/>
        <v>6716</v>
      </c>
    </row>
    <row r="1926" spans="2:14">
      <c r="B1926" s="144"/>
      <c r="C1926" s="145"/>
      <c r="N1926" s="146">
        <f t="shared" si="59"/>
        <v>6716</v>
      </c>
    </row>
    <row r="1927" spans="2:14">
      <c r="B1927" s="144"/>
      <c r="C1927" s="145"/>
      <c r="N1927" s="146">
        <f t="shared" si="59"/>
        <v>6716</v>
      </c>
    </row>
    <row r="1928" spans="2:14">
      <c r="B1928" s="144"/>
      <c r="C1928" s="145"/>
      <c r="N1928" s="146">
        <f t="shared" si="59"/>
        <v>6716</v>
      </c>
    </row>
    <row r="1929" spans="2:14">
      <c r="B1929" s="144"/>
      <c r="C1929" s="145"/>
      <c r="N1929" s="146">
        <f t="shared" si="59"/>
        <v>6716</v>
      </c>
    </row>
    <row r="1930" spans="2:14">
      <c r="B1930" s="144"/>
      <c r="C1930" s="145"/>
      <c r="N1930" s="146">
        <f t="shared" si="59"/>
        <v>6716</v>
      </c>
    </row>
    <row r="1931" spans="2:14">
      <c r="B1931" s="144"/>
      <c r="C1931" s="145"/>
      <c r="N1931" s="146">
        <f t="shared" si="59"/>
        <v>6716</v>
      </c>
    </row>
    <row r="1932" spans="2:14">
      <c r="B1932" s="144"/>
      <c r="C1932" s="145"/>
      <c r="N1932" s="146">
        <f t="shared" si="59"/>
        <v>6716</v>
      </c>
    </row>
    <row r="1933" spans="2:14">
      <c r="B1933" s="144"/>
      <c r="C1933" s="145"/>
      <c r="N1933" s="146">
        <f t="shared" si="59"/>
        <v>6716</v>
      </c>
    </row>
    <row r="1934" spans="2:14">
      <c r="B1934" s="144"/>
      <c r="C1934" s="145"/>
      <c r="N1934" s="146">
        <f t="shared" si="59"/>
        <v>6716</v>
      </c>
    </row>
    <row r="1935" spans="2:14">
      <c r="B1935" s="144"/>
      <c r="C1935" s="145"/>
      <c r="N1935" s="146">
        <f t="shared" si="59"/>
        <v>6716</v>
      </c>
    </row>
    <row r="1936" spans="2:14">
      <c r="B1936" s="144"/>
      <c r="C1936" s="145"/>
      <c r="N1936" s="146">
        <f t="shared" si="59"/>
        <v>6716</v>
      </c>
    </row>
    <row r="1937" spans="2:14">
      <c r="B1937" s="144"/>
      <c r="C1937" s="145"/>
      <c r="N1937" s="146">
        <f t="shared" si="59"/>
        <v>6716</v>
      </c>
    </row>
    <row r="1938" spans="2:14">
      <c r="B1938" s="144"/>
      <c r="C1938" s="145"/>
      <c r="N1938" s="146">
        <f t="shared" si="59"/>
        <v>6716</v>
      </c>
    </row>
    <row r="1939" spans="2:14">
      <c r="B1939" s="144"/>
      <c r="C1939" s="145"/>
      <c r="N1939" s="146">
        <f t="shared" si="59"/>
        <v>6716</v>
      </c>
    </row>
    <row r="1940" spans="2:14">
      <c r="B1940" s="144"/>
      <c r="C1940" s="145"/>
      <c r="N1940" s="146">
        <f t="shared" si="59"/>
        <v>6716</v>
      </c>
    </row>
    <row r="1941" spans="2:14">
      <c r="B1941" s="144"/>
      <c r="C1941" s="145"/>
      <c r="N1941" s="146">
        <f t="shared" si="59"/>
        <v>6716</v>
      </c>
    </row>
    <row r="1942" spans="2:14">
      <c r="B1942" s="144"/>
      <c r="C1942" s="145"/>
      <c r="N1942" s="146">
        <f t="shared" si="59"/>
        <v>6716</v>
      </c>
    </row>
    <row r="1943" spans="2:14">
      <c r="B1943" s="144"/>
      <c r="C1943" s="145"/>
      <c r="N1943" s="146">
        <f t="shared" si="59"/>
        <v>6716</v>
      </c>
    </row>
    <row r="1944" spans="2:14">
      <c r="B1944" s="144"/>
      <c r="C1944" s="145"/>
      <c r="N1944" s="146">
        <f t="shared" si="59"/>
        <v>6716</v>
      </c>
    </row>
    <row r="1945" spans="2:14">
      <c r="B1945" s="144"/>
      <c r="C1945" s="145"/>
      <c r="N1945" s="146">
        <f t="shared" si="59"/>
        <v>6716</v>
      </c>
    </row>
    <row r="1946" spans="2:14">
      <c r="B1946" s="144"/>
      <c r="C1946" s="145"/>
      <c r="N1946" s="146">
        <f t="shared" si="59"/>
        <v>6716</v>
      </c>
    </row>
    <row r="1947" spans="2:14">
      <c r="B1947" s="144"/>
      <c r="C1947" s="145"/>
      <c r="N1947" s="146">
        <f t="shared" si="59"/>
        <v>6716</v>
      </c>
    </row>
    <row r="1948" spans="2:14">
      <c r="B1948" s="144"/>
      <c r="C1948" s="145"/>
      <c r="N1948" s="146">
        <f t="shared" si="59"/>
        <v>6716</v>
      </c>
    </row>
    <row r="1949" spans="2:14">
      <c r="B1949" s="144"/>
      <c r="C1949" s="145"/>
      <c r="N1949" s="146">
        <f t="shared" si="59"/>
        <v>6716</v>
      </c>
    </row>
    <row r="1950" spans="2:14">
      <c r="B1950" s="144"/>
      <c r="C1950" s="145"/>
      <c r="N1950" s="146">
        <f t="shared" si="59"/>
        <v>6716</v>
      </c>
    </row>
    <row r="1951" spans="2:14">
      <c r="B1951" s="144"/>
      <c r="C1951" s="145"/>
      <c r="N1951" s="146">
        <f t="shared" si="59"/>
        <v>6716</v>
      </c>
    </row>
    <row r="1952" spans="2:14">
      <c r="B1952" s="144"/>
      <c r="C1952" s="145"/>
      <c r="N1952" s="146">
        <f t="shared" si="59"/>
        <v>6716</v>
      </c>
    </row>
    <row r="1953" spans="2:14">
      <c r="B1953" s="144"/>
      <c r="C1953" s="145"/>
      <c r="N1953" s="146">
        <f t="shared" si="59"/>
        <v>6716</v>
      </c>
    </row>
    <row r="1954" spans="2:14">
      <c r="B1954" s="144"/>
      <c r="C1954" s="145"/>
      <c r="N1954" s="146">
        <f t="shared" si="59"/>
        <v>6716</v>
      </c>
    </row>
    <row r="1955" spans="2:14">
      <c r="B1955" s="144"/>
      <c r="C1955" s="145"/>
      <c r="N1955" s="146">
        <f t="shared" si="59"/>
        <v>6716</v>
      </c>
    </row>
    <row r="1956" spans="2:14">
      <c r="B1956" s="144"/>
      <c r="C1956" s="145"/>
      <c r="N1956" s="146">
        <f t="shared" si="59"/>
        <v>6716</v>
      </c>
    </row>
    <row r="1957" spans="2:14">
      <c r="B1957" s="144"/>
      <c r="C1957" s="145"/>
      <c r="N1957" s="146">
        <f t="shared" si="59"/>
        <v>6716</v>
      </c>
    </row>
    <row r="1958" spans="2:14">
      <c r="B1958" s="144"/>
      <c r="C1958" s="145"/>
      <c r="N1958" s="146">
        <f t="shared" si="59"/>
        <v>6716</v>
      </c>
    </row>
    <row r="1959" spans="2:14">
      <c r="B1959" s="144"/>
      <c r="C1959" s="145"/>
      <c r="N1959" s="146">
        <f t="shared" si="59"/>
        <v>6716</v>
      </c>
    </row>
    <row r="1960" spans="2:14">
      <c r="B1960" s="144"/>
      <c r="C1960" s="145"/>
      <c r="N1960" s="146">
        <f t="shared" si="59"/>
        <v>6716</v>
      </c>
    </row>
    <row r="1961" spans="2:14">
      <c r="B1961" s="144"/>
      <c r="C1961" s="145"/>
      <c r="N1961" s="146">
        <f t="shared" si="59"/>
        <v>6716</v>
      </c>
    </row>
    <row r="1962" spans="2:14">
      <c r="B1962" s="144"/>
      <c r="C1962" s="145"/>
      <c r="N1962" s="146">
        <f t="shared" si="59"/>
        <v>6716</v>
      </c>
    </row>
    <row r="1963" spans="2:14">
      <c r="B1963" s="144"/>
      <c r="C1963" s="145"/>
      <c r="N1963" s="146">
        <f t="shared" si="59"/>
        <v>6716</v>
      </c>
    </row>
    <row r="1964" spans="2:14">
      <c r="B1964" s="144"/>
      <c r="C1964" s="145"/>
      <c r="N1964" s="146">
        <f t="shared" si="59"/>
        <v>6716</v>
      </c>
    </row>
    <row r="1965" spans="2:14">
      <c r="B1965" s="144"/>
      <c r="C1965" s="145"/>
      <c r="N1965" s="146">
        <f t="shared" si="59"/>
        <v>6716</v>
      </c>
    </row>
    <row r="1966" spans="2:14">
      <c r="B1966" s="144"/>
      <c r="C1966" s="145"/>
      <c r="N1966" s="146">
        <f t="shared" si="59"/>
        <v>6716</v>
      </c>
    </row>
    <row r="1967" spans="2:14">
      <c r="B1967" s="144"/>
      <c r="C1967" s="145"/>
      <c r="N1967" s="146">
        <f t="shared" si="59"/>
        <v>6716</v>
      </c>
    </row>
    <row r="1968" spans="2:14">
      <c r="B1968" s="144"/>
      <c r="C1968" s="145"/>
      <c r="N1968" s="146">
        <f t="shared" si="59"/>
        <v>6716</v>
      </c>
    </row>
    <row r="1969" spans="2:14">
      <c r="B1969" s="144"/>
      <c r="C1969" s="145"/>
      <c r="N1969" s="146">
        <f t="shared" si="59"/>
        <v>6716</v>
      </c>
    </row>
    <row r="1970" spans="2:14">
      <c r="B1970" s="144"/>
      <c r="C1970" s="145"/>
      <c r="N1970" s="146">
        <f t="shared" si="59"/>
        <v>6716</v>
      </c>
    </row>
    <row r="1971" spans="2:14">
      <c r="B1971" s="144"/>
      <c r="C1971" s="145"/>
      <c r="N1971" s="146">
        <f t="shared" si="59"/>
        <v>6716</v>
      </c>
    </row>
    <row r="1972" spans="2:14">
      <c r="B1972" s="144"/>
      <c r="C1972" s="145"/>
      <c r="N1972" s="146">
        <f t="shared" si="59"/>
        <v>6716</v>
      </c>
    </row>
    <row r="1973" spans="2:14">
      <c r="B1973" s="144"/>
      <c r="C1973" s="145"/>
      <c r="N1973" s="146">
        <f t="shared" si="59"/>
        <v>6716</v>
      </c>
    </row>
    <row r="1974" spans="2:14">
      <c r="B1974" s="144"/>
      <c r="C1974" s="145"/>
      <c r="N1974" s="146">
        <f t="shared" si="59"/>
        <v>6716</v>
      </c>
    </row>
    <row r="1975" spans="2:14">
      <c r="B1975" s="144"/>
      <c r="C1975" s="145"/>
      <c r="N1975" s="146">
        <f t="shared" si="59"/>
        <v>6716</v>
      </c>
    </row>
    <row r="1976" spans="2:14">
      <c r="B1976" s="144"/>
      <c r="C1976" s="145"/>
      <c r="N1976" s="146">
        <f t="shared" si="59"/>
        <v>6716</v>
      </c>
    </row>
    <row r="1977" spans="2:14">
      <c r="B1977" s="144"/>
      <c r="C1977" s="145"/>
      <c r="N1977" s="146">
        <f t="shared" si="59"/>
        <v>6716</v>
      </c>
    </row>
    <row r="1978" spans="2:14">
      <c r="B1978" s="144"/>
      <c r="C1978" s="145"/>
      <c r="N1978" s="146">
        <f t="shared" si="59"/>
        <v>6716</v>
      </c>
    </row>
    <row r="1979" spans="2:14">
      <c r="B1979" s="144"/>
      <c r="C1979" s="145"/>
      <c r="N1979" s="146">
        <f t="shared" si="59"/>
        <v>6716</v>
      </c>
    </row>
    <row r="1980" spans="2:14">
      <c r="B1980" s="144"/>
      <c r="C1980" s="145"/>
      <c r="N1980" s="146">
        <f t="shared" si="59"/>
        <v>6716</v>
      </c>
    </row>
    <row r="1981" spans="2:14">
      <c r="B1981" s="144"/>
      <c r="C1981" s="145"/>
      <c r="N1981" s="146">
        <f t="shared" si="59"/>
        <v>6716</v>
      </c>
    </row>
    <row r="1982" spans="2:14">
      <c r="B1982" s="144"/>
      <c r="C1982" s="145"/>
      <c r="N1982" s="146">
        <f t="shared" si="59"/>
        <v>6716</v>
      </c>
    </row>
    <row r="1983" spans="2:14">
      <c r="B1983" s="144"/>
      <c r="C1983" s="145"/>
      <c r="N1983" s="146">
        <f t="shared" si="59"/>
        <v>6716</v>
      </c>
    </row>
    <row r="1984" spans="2:14">
      <c r="B1984" s="144"/>
      <c r="C1984" s="145"/>
      <c r="N1984" s="146">
        <f t="shared" si="59"/>
        <v>6716</v>
      </c>
    </row>
    <row r="1985" spans="2:14">
      <c r="B1985" s="144"/>
      <c r="C1985" s="145"/>
      <c r="N1985" s="146">
        <f t="shared" si="59"/>
        <v>6716</v>
      </c>
    </row>
    <row r="1986" spans="2:14">
      <c r="B1986" s="144"/>
      <c r="C1986" s="145"/>
      <c r="N1986" s="146">
        <f t="shared" si="59"/>
        <v>6716</v>
      </c>
    </row>
    <row r="1987" spans="2:14">
      <c r="B1987" s="144"/>
      <c r="C1987" s="145"/>
      <c r="N1987" s="146">
        <f t="shared" si="59"/>
        <v>6716</v>
      </c>
    </row>
    <row r="1988" spans="2:14">
      <c r="B1988" s="144"/>
      <c r="C1988" s="145"/>
      <c r="N1988" s="146">
        <f t="shared" ref="N1988:N2051" si="60">K1988*10+N1987</f>
        <v>6716</v>
      </c>
    </row>
    <row r="1989" spans="2:14">
      <c r="B1989" s="144"/>
      <c r="C1989" s="145"/>
      <c r="N1989" s="146">
        <f t="shared" si="60"/>
        <v>6716</v>
      </c>
    </row>
    <row r="1990" spans="2:14">
      <c r="B1990" s="144"/>
      <c r="C1990" s="145"/>
      <c r="N1990" s="146">
        <f t="shared" si="60"/>
        <v>6716</v>
      </c>
    </row>
    <row r="1991" spans="2:14">
      <c r="B1991" s="144"/>
      <c r="C1991" s="145"/>
      <c r="N1991" s="146">
        <f t="shared" si="60"/>
        <v>6716</v>
      </c>
    </row>
    <row r="1992" spans="2:14">
      <c r="B1992" s="144"/>
      <c r="C1992" s="145"/>
      <c r="N1992" s="146">
        <f t="shared" si="60"/>
        <v>6716</v>
      </c>
    </row>
    <row r="1993" spans="2:14">
      <c r="B1993" s="144"/>
      <c r="C1993" s="145"/>
      <c r="N1993" s="146">
        <f t="shared" si="60"/>
        <v>6716</v>
      </c>
    </row>
    <row r="1994" spans="2:14">
      <c r="B1994" s="144"/>
      <c r="C1994" s="145"/>
      <c r="N1994" s="146">
        <f t="shared" si="60"/>
        <v>6716</v>
      </c>
    </row>
    <row r="1995" spans="2:14">
      <c r="B1995" s="144"/>
      <c r="C1995" s="145"/>
      <c r="N1995" s="146">
        <f t="shared" si="60"/>
        <v>6716</v>
      </c>
    </row>
    <row r="1996" spans="2:14">
      <c r="B1996" s="144"/>
      <c r="C1996" s="145"/>
      <c r="N1996" s="146">
        <f t="shared" si="60"/>
        <v>6716</v>
      </c>
    </row>
    <row r="1997" spans="2:14">
      <c r="B1997" s="144"/>
      <c r="C1997" s="145"/>
      <c r="N1997" s="146">
        <f t="shared" si="60"/>
        <v>6716</v>
      </c>
    </row>
    <row r="1998" spans="2:14">
      <c r="B1998" s="144"/>
      <c r="C1998" s="145"/>
      <c r="N1998" s="146">
        <f t="shared" si="60"/>
        <v>6716</v>
      </c>
    </row>
    <row r="1999" spans="2:14">
      <c r="B1999" s="144"/>
      <c r="C1999" s="145"/>
      <c r="N1999" s="146">
        <f t="shared" si="60"/>
        <v>6716</v>
      </c>
    </row>
    <row r="2000" spans="2:14">
      <c r="B2000" s="144"/>
      <c r="C2000" s="145"/>
      <c r="N2000" s="146">
        <f t="shared" si="60"/>
        <v>6716</v>
      </c>
    </row>
    <row r="2001" spans="2:14">
      <c r="B2001" s="144"/>
      <c r="C2001" s="145"/>
      <c r="N2001" s="146">
        <f t="shared" si="60"/>
        <v>6716</v>
      </c>
    </row>
    <row r="2002" spans="2:14">
      <c r="B2002" s="144"/>
      <c r="C2002" s="145"/>
      <c r="N2002" s="146">
        <f t="shared" si="60"/>
        <v>6716</v>
      </c>
    </row>
    <row r="2003" spans="2:14">
      <c r="B2003" s="144"/>
      <c r="C2003" s="145"/>
      <c r="N2003" s="146">
        <f t="shared" si="60"/>
        <v>6716</v>
      </c>
    </row>
    <row r="2004" spans="2:14">
      <c r="B2004" s="144"/>
      <c r="C2004" s="145"/>
      <c r="N2004" s="146">
        <f t="shared" si="60"/>
        <v>6716</v>
      </c>
    </row>
    <row r="2005" spans="2:14">
      <c r="B2005" s="144"/>
      <c r="C2005" s="145"/>
      <c r="N2005" s="146">
        <f t="shared" si="60"/>
        <v>6716</v>
      </c>
    </row>
    <row r="2006" spans="2:14">
      <c r="B2006" s="144"/>
      <c r="C2006" s="145"/>
      <c r="N2006" s="146">
        <f t="shared" si="60"/>
        <v>6716</v>
      </c>
    </row>
    <row r="2007" spans="2:14">
      <c r="B2007" s="144"/>
      <c r="C2007" s="145"/>
      <c r="N2007" s="146">
        <f t="shared" si="60"/>
        <v>6716</v>
      </c>
    </row>
    <row r="2008" spans="2:14">
      <c r="B2008" s="144"/>
      <c r="C2008" s="145"/>
      <c r="N2008" s="146">
        <f t="shared" si="60"/>
        <v>6716</v>
      </c>
    </row>
    <row r="2009" spans="2:14">
      <c r="B2009" s="144"/>
      <c r="C2009" s="145"/>
      <c r="N2009" s="146">
        <f t="shared" si="60"/>
        <v>6716</v>
      </c>
    </row>
    <row r="2010" spans="2:14">
      <c r="B2010" s="144"/>
      <c r="C2010" s="145"/>
      <c r="N2010" s="146">
        <f t="shared" si="60"/>
        <v>6716</v>
      </c>
    </row>
    <row r="2011" spans="2:14">
      <c r="B2011" s="144"/>
      <c r="C2011" s="145"/>
      <c r="N2011" s="146">
        <f t="shared" si="60"/>
        <v>6716</v>
      </c>
    </row>
    <row r="2012" spans="2:14">
      <c r="B2012" s="144"/>
      <c r="C2012" s="145"/>
      <c r="N2012" s="146">
        <f t="shared" si="60"/>
        <v>6716</v>
      </c>
    </row>
    <row r="2013" spans="2:14">
      <c r="B2013" s="144"/>
      <c r="C2013" s="145"/>
      <c r="N2013" s="146">
        <f t="shared" si="60"/>
        <v>6716</v>
      </c>
    </row>
    <row r="2014" spans="2:14">
      <c r="B2014" s="144"/>
      <c r="C2014" s="145"/>
      <c r="N2014" s="146">
        <f t="shared" si="60"/>
        <v>6716</v>
      </c>
    </row>
    <row r="2015" spans="2:14">
      <c r="B2015" s="144"/>
      <c r="C2015" s="145"/>
      <c r="N2015" s="146">
        <f t="shared" si="60"/>
        <v>6716</v>
      </c>
    </row>
    <row r="2016" spans="2:14">
      <c r="B2016" s="144"/>
      <c r="C2016" s="145"/>
      <c r="N2016" s="146">
        <f t="shared" si="60"/>
        <v>6716</v>
      </c>
    </row>
    <row r="2017" spans="2:14">
      <c r="B2017" s="144"/>
      <c r="C2017" s="145"/>
      <c r="N2017" s="146">
        <f t="shared" si="60"/>
        <v>6716</v>
      </c>
    </row>
    <row r="2018" spans="2:14">
      <c r="B2018" s="144"/>
      <c r="C2018" s="145"/>
      <c r="N2018" s="146">
        <f t="shared" si="60"/>
        <v>6716</v>
      </c>
    </row>
    <row r="2019" spans="2:14">
      <c r="B2019" s="144"/>
      <c r="C2019" s="145"/>
      <c r="N2019" s="146">
        <f t="shared" si="60"/>
        <v>6716</v>
      </c>
    </row>
    <row r="2020" spans="2:14">
      <c r="B2020" s="144"/>
      <c r="C2020" s="145"/>
      <c r="N2020" s="146">
        <f t="shared" si="60"/>
        <v>6716</v>
      </c>
    </row>
    <row r="2021" spans="2:14">
      <c r="B2021" s="144"/>
      <c r="C2021" s="145"/>
      <c r="N2021" s="146">
        <f t="shared" si="60"/>
        <v>6716</v>
      </c>
    </row>
    <row r="2022" spans="2:14">
      <c r="B2022" s="144"/>
      <c r="C2022" s="145"/>
      <c r="N2022" s="146">
        <f t="shared" si="60"/>
        <v>6716</v>
      </c>
    </row>
    <row r="2023" spans="2:14">
      <c r="B2023" s="144"/>
      <c r="C2023" s="145"/>
      <c r="N2023" s="146">
        <f t="shared" si="60"/>
        <v>6716</v>
      </c>
    </row>
    <row r="2024" spans="2:14">
      <c r="B2024" s="144"/>
      <c r="C2024" s="145"/>
      <c r="N2024" s="146">
        <f t="shared" si="60"/>
        <v>6716</v>
      </c>
    </row>
    <row r="2025" spans="2:14">
      <c r="B2025" s="144"/>
      <c r="C2025" s="145"/>
      <c r="N2025" s="146">
        <f t="shared" si="60"/>
        <v>6716</v>
      </c>
    </row>
    <row r="2026" spans="2:14">
      <c r="B2026" s="144"/>
      <c r="C2026" s="145"/>
      <c r="N2026" s="146">
        <f t="shared" si="60"/>
        <v>6716</v>
      </c>
    </row>
    <row r="2027" spans="2:14">
      <c r="B2027" s="144"/>
      <c r="C2027" s="145"/>
      <c r="N2027" s="146">
        <f t="shared" si="60"/>
        <v>6716</v>
      </c>
    </row>
    <row r="2028" spans="2:14">
      <c r="B2028" s="144"/>
      <c r="C2028" s="145"/>
      <c r="N2028" s="146">
        <f t="shared" si="60"/>
        <v>6716</v>
      </c>
    </row>
    <row r="2029" spans="2:14">
      <c r="B2029" s="144"/>
      <c r="C2029" s="145"/>
      <c r="N2029" s="146">
        <f t="shared" si="60"/>
        <v>6716</v>
      </c>
    </row>
    <row r="2030" spans="2:14">
      <c r="B2030" s="144"/>
      <c r="C2030" s="145"/>
      <c r="N2030" s="146">
        <f t="shared" si="60"/>
        <v>6716</v>
      </c>
    </row>
    <row r="2031" spans="2:14">
      <c r="B2031" s="144"/>
      <c r="C2031" s="145"/>
      <c r="N2031" s="146">
        <f t="shared" si="60"/>
        <v>6716</v>
      </c>
    </row>
    <row r="2032" spans="2:14">
      <c r="B2032" s="144"/>
      <c r="C2032" s="145"/>
      <c r="N2032" s="146">
        <f t="shared" si="60"/>
        <v>6716</v>
      </c>
    </row>
    <row r="2033" spans="2:14">
      <c r="B2033" s="144"/>
      <c r="C2033" s="145"/>
      <c r="N2033" s="146">
        <f t="shared" si="60"/>
        <v>6716</v>
      </c>
    </row>
    <row r="2034" spans="2:14">
      <c r="B2034" s="144"/>
      <c r="C2034" s="145"/>
      <c r="N2034" s="146">
        <f t="shared" si="60"/>
        <v>6716</v>
      </c>
    </row>
    <row r="2035" spans="2:14">
      <c r="B2035" s="144"/>
      <c r="C2035" s="145"/>
      <c r="N2035" s="146">
        <f t="shared" si="60"/>
        <v>6716</v>
      </c>
    </row>
    <row r="2036" spans="2:14">
      <c r="B2036" s="144"/>
      <c r="C2036" s="145"/>
      <c r="N2036" s="146">
        <f t="shared" si="60"/>
        <v>6716</v>
      </c>
    </row>
    <row r="2037" spans="2:14">
      <c r="B2037" s="144"/>
      <c r="C2037" s="145"/>
      <c r="N2037" s="146">
        <f t="shared" si="60"/>
        <v>6716</v>
      </c>
    </row>
    <row r="2038" spans="2:14">
      <c r="B2038" s="144"/>
      <c r="C2038" s="145"/>
      <c r="N2038" s="146">
        <f t="shared" si="60"/>
        <v>6716</v>
      </c>
    </row>
    <row r="2039" spans="2:14">
      <c r="B2039" s="144"/>
      <c r="C2039" s="145"/>
      <c r="N2039" s="146">
        <f t="shared" si="60"/>
        <v>6716</v>
      </c>
    </row>
    <row r="2040" spans="2:14">
      <c r="B2040" s="144"/>
      <c r="C2040" s="145"/>
      <c r="N2040" s="146">
        <f t="shared" si="60"/>
        <v>6716</v>
      </c>
    </row>
    <row r="2041" spans="2:14">
      <c r="B2041" s="144"/>
      <c r="C2041" s="145"/>
      <c r="N2041" s="146">
        <f t="shared" si="60"/>
        <v>6716</v>
      </c>
    </row>
    <row r="2042" spans="2:14">
      <c r="B2042" s="144"/>
      <c r="C2042" s="145"/>
      <c r="N2042" s="146">
        <f t="shared" si="60"/>
        <v>6716</v>
      </c>
    </row>
    <row r="2043" spans="2:14">
      <c r="B2043" s="144"/>
      <c r="C2043" s="145"/>
      <c r="N2043" s="146">
        <f t="shared" si="60"/>
        <v>6716</v>
      </c>
    </row>
    <row r="2044" spans="2:14">
      <c r="B2044" s="144"/>
      <c r="C2044" s="145"/>
      <c r="N2044" s="146">
        <f t="shared" si="60"/>
        <v>6716</v>
      </c>
    </row>
    <row r="2045" spans="2:14">
      <c r="B2045" s="144"/>
      <c r="C2045" s="145"/>
      <c r="N2045" s="146">
        <f t="shared" si="60"/>
        <v>6716</v>
      </c>
    </row>
    <row r="2046" spans="2:14">
      <c r="B2046" s="144"/>
      <c r="C2046" s="145"/>
      <c r="N2046" s="146">
        <f t="shared" si="60"/>
        <v>6716</v>
      </c>
    </row>
    <row r="2047" spans="2:14">
      <c r="B2047" s="144"/>
      <c r="C2047" s="145"/>
      <c r="N2047" s="146">
        <f t="shared" si="60"/>
        <v>6716</v>
      </c>
    </row>
    <row r="2048" spans="2:14">
      <c r="B2048" s="144"/>
      <c r="C2048" s="145"/>
      <c r="N2048" s="146">
        <f t="shared" si="60"/>
        <v>6716</v>
      </c>
    </row>
    <row r="2049" spans="2:14">
      <c r="B2049" s="144"/>
      <c r="C2049" s="145"/>
      <c r="N2049" s="146">
        <f t="shared" si="60"/>
        <v>6716</v>
      </c>
    </row>
    <row r="2050" spans="2:14">
      <c r="B2050" s="144"/>
      <c r="C2050" s="145"/>
      <c r="N2050" s="146">
        <f t="shared" si="60"/>
        <v>6716</v>
      </c>
    </row>
    <row r="2051" spans="2:14">
      <c r="B2051" s="144"/>
      <c r="C2051" s="145"/>
      <c r="N2051" s="146">
        <f t="shared" si="60"/>
        <v>6716</v>
      </c>
    </row>
    <row r="2052" spans="2:14">
      <c r="B2052" s="144"/>
      <c r="C2052" s="145"/>
      <c r="N2052" s="146">
        <f t="shared" ref="N2052:N2115" si="61">K2052*10+N2051</f>
        <v>6716</v>
      </c>
    </row>
    <row r="2053" spans="2:14">
      <c r="B2053" s="144"/>
      <c r="C2053" s="145"/>
      <c r="N2053" s="146">
        <f t="shared" si="61"/>
        <v>6716</v>
      </c>
    </row>
    <row r="2054" spans="2:14">
      <c r="B2054" s="144"/>
      <c r="C2054" s="145"/>
      <c r="N2054" s="146">
        <f t="shared" si="61"/>
        <v>6716</v>
      </c>
    </row>
    <row r="2055" spans="2:14">
      <c r="B2055" s="144"/>
      <c r="C2055" s="145"/>
      <c r="N2055" s="146">
        <f t="shared" si="61"/>
        <v>6716</v>
      </c>
    </row>
    <row r="2056" spans="2:14">
      <c r="B2056" s="144"/>
      <c r="C2056" s="145"/>
      <c r="N2056" s="146">
        <f t="shared" si="61"/>
        <v>6716</v>
      </c>
    </row>
    <row r="2057" spans="2:14">
      <c r="B2057" s="144"/>
      <c r="C2057" s="145"/>
      <c r="N2057" s="146">
        <f t="shared" si="61"/>
        <v>6716</v>
      </c>
    </row>
    <row r="2058" spans="2:14">
      <c r="B2058" s="144"/>
      <c r="C2058" s="145"/>
      <c r="N2058" s="146">
        <f t="shared" si="61"/>
        <v>6716</v>
      </c>
    </row>
    <row r="2059" spans="2:14">
      <c r="B2059" s="144"/>
      <c r="C2059" s="145"/>
      <c r="N2059" s="146">
        <f t="shared" si="61"/>
        <v>6716</v>
      </c>
    </row>
    <row r="2060" spans="2:14">
      <c r="B2060" s="144"/>
      <c r="C2060" s="145"/>
      <c r="N2060" s="146">
        <f t="shared" si="61"/>
        <v>6716</v>
      </c>
    </row>
    <row r="2061" spans="2:14">
      <c r="B2061" s="144"/>
      <c r="C2061" s="145"/>
      <c r="N2061" s="146">
        <f t="shared" si="61"/>
        <v>6716</v>
      </c>
    </row>
    <row r="2062" spans="2:14">
      <c r="B2062" s="144"/>
      <c r="C2062" s="145"/>
      <c r="N2062" s="146">
        <f t="shared" si="61"/>
        <v>6716</v>
      </c>
    </row>
    <row r="2063" spans="2:14">
      <c r="B2063" s="144"/>
      <c r="C2063" s="145"/>
      <c r="N2063" s="146">
        <f t="shared" si="61"/>
        <v>6716</v>
      </c>
    </row>
    <row r="2064" spans="2:14">
      <c r="B2064" s="144"/>
      <c r="C2064" s="145"/>
      <c r="N2064" s="146">
        <f t="shared" si="61"/>
        <v>6716</v>
      </c>
    </row>
    <row r="2065" spans="2:14">
      <c r="B2065" s="144"/>
      <c r="C2065" s="145"/>
      <c r="N2065" s="146">
        <f t="shared" si="61"/>
        <v>6716</v>
      </c>
    </row>
    <row r="2066" spans="2:14">
      <c r="B2066" s="144"/>
      <c r="C2066" s="145"/>
      <c r="N2066" s="146">
        <f t="shared" si="61"/>
        <v>6716</v>
      </c>
    </row>
    <row r="2067" spans="2:14">
      <c r="B2067" s="144"/>
      <c r="C2067" s="145"/>
      <c r="N2067" s="146">
        <f t="shared" si="61"/>
        <v>6716</v>
      </c>
    </row>
    <row r="2068" spans="2:14">
      <c r="B2068" s="144"/>
      <c r="C2068" s="145"/>
      <c r="N2068" s="146">
        <f t="shared" si="61"/>
        <v>6716</v>
      </c>
    </row>
    <row r="2069" spans="2:14">
      <c r="B2069" s="144"/>
      <c r="C2069" s="145"/>
      <c r="N2069" s="146">
        <f t="shared" si="61"/>
        <v>6716</v>
      </c>
    </row>
    <row r="2070" spans="2:14">
      <c r="B2070" s="144"/>
      <c r="C2070" s="145"/>
      <c r="N2070" s="146">
        <f t="shared" si="61"/>
        <v>6716</v>
      </c>
    </row>
    <row r="2071" spans="2:14">
      <c r="B2071" s="144"/>
      <c r="C2071" s="145"/>
      <c r="N2071" s="146">
        <f t="shared" si="61"/>
        <v>6716</v>
      </c>
    </row>
    <row r="2072" spans="2:14">
      <c r="B2072" s="144"/>
      <c r="C2072" s="145"/>
      <c r="N2072" s="146">
        <f t="shared" si="61"/>
        <v>6716</v>
      </c>
    </row>
    <row r="2073" spans="2:14">
      <c r="B2073" s="144"/>
      <c r="C2073" s="145"/>
      <c r="N2073" s="146">
        <f t="shared" si="61"/>
        <v>6716</v>
      </c>
    </row>
    <row r="2074" spans="2:14">
      <c r="B2074" s="144"/>
      <c r="C2074" s="145"/>
      <c r="N2074" s="146">
        <f t="shared" si="61"/>
        <v>6716</v>
      </c>
    </row>
    <row r="2075" spans="2:14">
      <c r="B2075" s="144"/>
      <c r="C2075" s="145"/>
      <c r="N2075" s="146">
        <f t="shared" si="61"/>
        <v>6716</v>
      </c>
    </row>
    <row r="2076" spans="2:14">
      <c r="B2076" s="144"/>
      <c r="C2076" s="145"/>
      <c r="N2076" s="146">
        <f t="shared" si="61"/>
        <v>6716</v>
      </c>
    </row>
    <row r="2077" spans="2:14">
      <c r="B2077" s="144"/>
      <c r="C2077" s="145"/>
      <c r="N2077" s="146">
        <f t="shared" si="61"/>
        <v>6716</v>
      </c>
    </row>
    <row r="2078" spans="2:14">
      <c r="B2078" s="144"/>
      <c r="C2078" s="145"/>
      <c r="N2078" s="146">
        <f t="shared" si="61"/>
        <v>6716</v>
      </c>
    </row>
    <row r="2079" spans="2:14">
      <c r="B2079" s="144"/>
      <c r="C2079" s="145"/>
      <c r="N2079" s="146">
        <f t="shared" si="61"/>
        <v>6716</v>
      </c>
    </row>
    <row r="2080" spans="2:14">
      <c r="B2080" s="144"/>
      <c r="C2080" s="145"/>
      <c r="N2080" s="146">
        <f t="shared" si="61"/>
        <v>6716</v>
      </c>
    </row>
    <row r="2081" spans="2:14">
      <c r="B2081" s="144"/>
      <c r="C2081" s="145"/>
      <c r="N2081" s="146">
        <f t="shared" si="61"/>
        <v>6716</v>
      </c>
    </row>
    <row r="2082" spans="2:14">
      <c r="B2082" s="144"/>
      <c r="C2082" s="145"/>
      <c r="N2082" s="146">
        <f t="shared" si="61"/>
        <v>6716</v>
      </c>
    </row>
    <row r="2083" spans="2:14">
      <c r="B2083" s="144"/>
      <c r="C2083" s="145"/>
      <c r="N2083" s="146">
        <f t="shared" si="61"/>
        <v>6716</v>
      </c>
    </row>
    <row r="2084" spans="2:14">
      <c r="B2084" s="144"/>
      <c r="C2084" s="145"/>
      <c r="N2084" s="146">
        <f t="shared" si="61"/>
        <v>6716</v>
      </c>
    </row>
    <row r="2085" spans="2:14">
      <c r="B2085" s="144"/>
      <c r="C2085" s="145"/>
      <c r="N2085" s="146">
        <f t="shared" si="61"/>
        <v>6716</v>
      </c>
    </row>
    <row r="2086" spans="2:14">
      <c r="B2086" s="144"/>
      <c r="C2086" s="145"/>
      <c r="N2086" s="146">
        <f t="shared" si="61"/>
        <v>6716</v>
      </c>
    </row>
    <row r="2087" spans="2:14">
      <c r="B2087" s="144"/>
      <c r="C2087" s="145"/>
      <c r="N2087" s="146">
        <f t="shared" si="61"/>
        <v>6716</v>
      </c>
    </row>
    <row r="2088" spans="2:14">
      <c r="B2088" s="144"/>
      <c r="C2088" s="145"/>
      <c r="N2088" s="146">
        <f t="shared" si="61"/>
        <v>6716</v>
      </c>
    </row>
    <row r="2089" spans="2:14">
      <c r="B2089" s="144"/>
      <c r="C2089" s="145"/>
      <c r="N2089" s="146">
        <f t="shared" si="61"/>
        <v>6716</v>
      </c>
    </row>
    <row r="2090" spans="2:14">
      <c r="B2090" s="144"/>
      <c r="C2090" s="145"/>
      <c r="N2090" s="146">
        <f t="shared" si="61"/>
        <v>6716</v>
      </c>
    </row>
    <row r="2091" spans="2:14">
      <c r="B2091" s="144"/>
      <c r="C2091" s="145"/>
      <c r="N2091" s="146">
        <f t="shared" si="61"/>
        <v>6716</v>
      </c>
    </row>
    <row r="2092" spans="2:14">
      <c r="B2092" s="144"/>
      <c r="C2092" s="145"/>
      <c r="N2092" s="146">
        <f t="shared" si="61"/>
        <v>6716</v>
      </c>
    </row>
    <row r="2093" spans="2:14">
      <c r="B2093" s="144"/>
      <c r="C2093" s="145"/>
      <c r="N2093" s="146">
        <f t="shared" si="61"/>
        <v>6716</v>
      </c>
    </row>
    <row r="2094" spans="2:14">
      <c r="B2094" s="144"/>
      <c r="C2094" s="145"/>
      <c r="N2094" s="146">
        <f t="shared" si="61"/>
        <v>6716</v>
      </c>
    </row>
    <row r="2095" spans="2:14">
      <c r="B2095" s="144"/>
      <c r="C2095" s="145"/>
      <c r="N2095" s="146">
        <f t="shared" si="61"/>
        <v>6716</v>
      </c>
    </row>
    <row r="2096" spans="2:14">
      <c r="B2096" s="144"/>
      <c r="C2096" s="145"/>
      <c r="N2096" s="146">
        <f t="shared" si="61"/>
        <v>6716</v>
      </c>
    </row>
    <row r="2097" spans="2:14">
      <c r="B2097" s="144"/>
      <c r="C2097" s="145"/>
      <c r="N2097" s="146">
        <f t="shared" si="61"/>
        <v>6716</v>
      </c>
    </row>
    <row r="2098" spans="2:14">
      <c r="B2098" s="144"/>
      <c r="C2098" s="145"/>
      <c r="N2098" s="146">
        <f t="shared" si="61"/>
        <v>6716</v>
      </c>
    </row>
    <row r="2099" spans="2:14">
      <c r="B2099" s="144"/>
      <c r="C2099" s="145"/>
      <c r="N2099" s="146">
        <f t="shared" si="61"/>
        <v>6716</v>
      </c>
    </row>
    <row r="2100" spans="2:14">
      <c r="B2100" s="144"/>
      <c r="C2100" s="145"/>
      <c r="N2100" s="146">
        <f t="shared" si="61"/>
        <v>6716</v>
      </c>
    </row>
    <row r="2101" spans="2:14">
      <c r="B2101" s="144"/>
      <c r="C2101" s="145"/>
      <c r="N2101" s="146">
        <f t="shared" si="61"/>
        <v>6716</v>
      </c>
    </row>
    <row r="2102" spans="2:14">
      <c r="B2102" s="144"/>
      <c r="C2102" s="145"/>
      <c r="N2102" s="146">
        <f t="shared" si="61"/>
        <v>6716</v>
      </c>
    </row>
    <row r="2103" spans="2:14">
      <c r="B2103" s="144"/>
      <c r="C2103" s="145"/>
      <c r="N2103" s="146">
        <f t="shared" si="61"/>
        <v>6716</v>
      </c>
    </row>
    <row r="2104" spans="2:14">
      <c r="B2104" s="144"/>
      <c r="C2104" s="145"/>
      <c r="N2104" s="146">
        <f t="shared" si="61"/>
        <v>6716</v>
      </c>
    </row>
    <row r="2105" spans="2:14">
      <c r="B2105" s="144"/>
      <c r="C2105" s="145"/>
      <c r="N2105" s="146">
        <f t="shared" si="61"/>
        <v>6716</v>
      </c>
    </row>
    <row r="2106" spans="2:14">
      <c r="B2106" s="144"/>
      <c r="C2106" s="145"/>
      <c r="N2106" s="146">
        <f t="shared" si="61"/>
        <v>6716</v>
      </c>
    </row>
    <row r="2107" spans="2:14">
      <c r="B2107" s="144"/>
      <c r="C2107" s="145"/>
      <c r="N2107" s="146">
        <f t="shared" si="61"/>
        <v>6716</v>
      </c>
    </row>
    <row r="2108" spans="2:14">
      <c r="B2108" s="144"/>
      <c r="C2108" s="145"/>
      <c r="N2108" s="146">
        <f t="shared" si="61"/>
        <v>6716</v>
      </c>
    </row>
    <row r="2109" spans="2:14">
      <c r="B2109" s="144"/>
      <c r="C2109" s="145"/>
      <c r="N2109" s="146">
        <f t="shared" si="61"/>
        <v>6716</v>
      </c>
    </row>
    <row r="2110" spans="2:14">
      <c r="B2110" s="144"/>
      <c r="C2110" s="145"/>
      <c r="N2110" s="146">
        <f t="shared" si="61"/>
        <v>6716</v>
      </c>
    </row>
    <row r="2111" spans="2:14">
      <c r="B2111" s="144"/>
      <c r="C2111" s="145"/>
      <c r="N2111" s="146">
        <f t="shared" si="61"/>
        <v>6716</v>
      </c>
    </row>
    <row r="2112" spans="2:14">
      <c r="B2112" s="144"/>
      <c r="C2112" s="145"/>
      <c r="N2112" s="146">
        <f t="shared" si="61"/>
        <v>6716</v>
      </c>
    </row>
    <row r="2113" spans="2:14">
      <c r="B2113" s="144"/>
      <c r="C2113" s="145"/>
      <c r="N2113" s="146">
        <f t="shared" si="61"/>
        <v>6716</v>
      </c>
    </row>
    <row r="2114" spans="2:14">
      <c r="B2114" s="144"/>
      <c r="C2114" s="145"/>
      <c r="N2114" s="146">
        <f t="shared" si="61"/>
        <v>6716</v>
      </c>
    </row>
    <row r="2115" spans="2:14">
      <c r="B2115" s="144"/>
      <c r="C2115" s="145"/>
      <c r="N2115" s="146">
        <f t="shared" si="61"/>
        <v>6716</v>
      </c>
    </row>
    <row r="2116" spans="2:14">
      <c r="B2116" s="144"/>
      <c r="C2116" s="145"/>
      <c r="N2116" s="146">
        <f t="shared" ref="N2116:N2179" si="62">K2116*10+N2115</f>
        <v>6716</v>
      </c>
    </row>
    <row r="2117" spans="2:14">
      <c r="B2117" s="144"/>
      <c r="C2117" s="145"/>
      <c r="N2117" s="146">
        <f t="shared" si="62"/>
        <v>6716</v>
      </c>
    </row>
    <row r="2118" spans="2:14">
      <c r="B2118" s="144"/>
      <c r="C2118" s="145"/>
      <c r="N2118" s="146">
        <f t="shared" si="62"/>
        <v>6716</v>
      </c>
    </row>
    <row r="2119" spans="2:14">
      <c r="B2119" s="144"/>
      <c r="C2119" s="145"/>
      <c r="N2119" s="146">
        <f t="shared" si="62"/>
        <v>6716</v>
      </c>
    </row>
    <row r="2120" spans="2:14">
      <c r="B2120" s="144"/>
      <c r="C2120" s="145"/>
      <c r="N2120" s="146">
        <f t="shared" si="62"/>
        <v>6716</v>
      </c>
    </row>
    <row r="2121" spans="2:14">
      <c r="B2121" s="144"/>
      <c r="C2121" s="145"/>
      <c r="N2121" s="146">
        <f t="shared" si="62"/>
        <v>6716</v>
      </c>
    </row>
    <row r="2122" spans="2:14">
      <c r="B2122" s="144"/>
      <c r="C2122" s="145"/>
      <c r="N2122" s="146">
        <f t="shared" si="62"/>
        <v>6716</v>
      </c>
    </row>
    <row r="2123" spans="2:14">
      <c r="B2123" s="144"/>
      <c r="C2123" s="145"/>
      <c r="N2123" s="146">
        <f t="shared" si="62"/>
        <v>6716</v>
      </c>
    </row>
    <row r="2124" spans="2:14">
      <c r="B2124" s="144"/>
      <c r="C2124" s="145"/>
      <c r="N2124" s="146">
        <f t="shared" si="62"/>
        <v>6716</v>
      </c>
    </row>
    <row r="2125" spans="2:14">
      <c r="B2125" s="144"/>
      <c r="C2125" s="145"/>
      <c r="N2125" s="146">
        <f t="shared" si="62"/>
        <v>6716</v>
      </c>
    </row>
    <row r="2126" spans="2:14">
      <c r="B2126" s="144"/>
      <c r="C2126" s="145"/>
      <c r="N2126" s="146">
        <f t="shared" si="62"/>
        <v>6716</v>
      </c>
    </row>
    <row r="2127" spans="2:14">
      <c r="B2127" s="144"/>
      <c r="C2127" s="145"/>
      <c r="N2127" s="146">
        <f t="shared" si="62"/>
        <v>6716</v>
      </c>
    </row>
    <row r="2128" spans="2:14">
      <c r="B2128" s="144"/>
      <c r="C2128" s="145"/>
      <c r="N2128" s="146">
        <f t="shared" si="62"/>
        <v>6716</v>
      </c>
    </row>
    <row r="2129" spans="2:14">
      <c r="B2129" s="144"/>
      <c r="C2129" s="145"/>
      <c r="N2129" s="146">
        <f t="shared" si="62"/>
        <v>6716</v>
      </c>
    </row>
    <row r="2130" spans="2:14">
      <c r="B2130" s="144"/>
      <c r="C2130" s="145"/>
      <c r="N2130" s="146">
        <f t="shared" si="62"/>
        <v>6716</v>
      </c>
    </row>
    <row r="2131" spans="2:14">
      <c r="B2131" s="144"/>
      <c r="C2131" s="145"/>
      <c r="N2131" s="146">
        <f t="shared" si="62"/>
        <v>6716</v>
      </c>
    </row>
    <row r="2132" spans="2:14">
      <c r="B2132" s="144"/>
      <c r="C2132" s="145"/>
      <c r="N2132" s="146">
        <f t="shared" si="62"/>
        <v>6716</v>
      </c>
    </row>
    <row r="2133" spans="2:14">
      <c r="B2133" s="144"/>
      <c r="C2133" s="145"/>
      <c r="N2133" s="146">
        <f t="shared" si="62"/>
        <v>6716</v>
      </c>
    </row>
    <row r="2134" spans="2:14">
      <c r="B2134" s="144"/>
      <c r="C2134" s="145"/>
      <c r="N2134" s="146">
        <f t="shared" si="62"/>
        <v>6716</v>
      </c>
    </row>
    <row r="2135" spans="2:14">
      <c r="B2135" s="144"/>
      <c r="C2135" s="145"/>
      <c r="N2135" s="146">
        <f t="shared" si="62"/>
        <v>6716</v>
      </c>
    </row>
    <row r="2136" spans="2:14">
      <c r="B2136" s="144"/>
      <c r="C2136" s="145"/>
      <c r="N2136" s="146">
        <f t="shared" si="62"/>
        <v>6716</v>
      </c>
    </row>
    <row r="2137" spans="2:14">
      <c r="B2137" s="144"/>
      <c r="C2137" s="145"/>
      <c r="N2137" s="146">
        <f t="shared" si="62"/>
        <v>6716</v>
      </c>
    </row>
    <row r="2138" spans="2:14">
      <c r="B2138" s="144"/>
      <c r="C2138" s="145"/>
      <c r="N2138" s="146">
        <f t="shared" si="62"/>
        <v>6716</v>
      </c>
    </row>
    <row r="2139" spans="2:14">
      <c r="B2139" s="144"/>
      <c r="C2139" s="145"/>
      <c r="N2139" s="146">
        <f t="shared" si="62"/>
        <v>6716</v>
      </c>
    </row>
    <row r="2140" spans="2:14">
      <c r="B2140" s="144"/>
      <c r="C2140" s="145"/>
      <c r="N2140" s="146">
        <f t="shared" si="62"/>
        <v>6716</v>
      </c>
    </row>
    <row r="2141" spans="2:14">
      <c r="B2141" s="144"/>
      <c r="C2141" s="145"/>
      <c r="N2141" s="146">
        <f t="shared" si="62"/>
        <v>6716</v>
      </c>
    </row>
    <row r="2142" spans="2:14">
      <c r="B2142" s="144"/>
      <c r="C2142" s="145"/>
      <c r="N2142" s="146">
        <f t="shared" si="62"/>
        <v>6716</v>
      </c>
    </row>
    <row r="2143" spans="2:14">
      <c r="B2143" s="144"/>
      <c r="C2143" s="145"/>
      <c r="N2143" s="146">
        <f t="shared" si="62"/>
        <v>6716</v>
      </c>
    </row>
    <row r="2144" spans="2:14">
      <c r="B2144" s="144"/>
      <c r="C2144" s="145"/>
      <c r="N2144" s="146">
        <f t="shared" si="62"/>
        <v>6716</v>
      </c>
    </row>
    <row r="2145" spans="2:14">
      <c r="B2145" s="144"/>
      <c r="C2145" s="145"/>
      <c r="N2145" s="146">
        <f t="shared" si="62"/>
        <v>6716</v>
      </c>
    </row>
    <row r="2146" spans="2:14">
      <c r="B2146" s="144"/>
      <c r="C2146" s="145"/>
      <c r="N2146" s="146">
        <f t="shared" si="62"/>
        <v>6716</v>
      </c>
    </row>
    <row r="2147" spans="2:14">
      <c r="B2147" s="144"/>
      <c r="C2147" s="145"/>
      <c r="N2147" s="146">
        <f t="shared" si="62"/>
        <v>6716</v>
      </c>
    </row>
    <row r="2148" spans="2:14">
      <c r="B2148" s="144"/>
      <c r="C2148" s="145"/>
      <c r="N2148" s="146">
        <f t="shared" si="62"/>
        <v>6716</v>
      </c>
    </row>
    <row r="2149" spans="2:14">
      <c r="B2149" s="144"/>
      <c r="C2149" s="145"/>
      <c r="N2149" s="146">
        <f t="shared" si="62"/>
        <v>6716</v>
      </c>
    </row>
    <row r="2150" spans="2:14">
      <c r="B2150" s="144"/>
      <c r="C2150" s="145"/>
      <c r="N2150" s="146">
        <f t="shared" si="62"/>
        <v>6716</v>
      </c>
    </row>
    <row r="2151" spans="2:14">
      <c r="B2151" s="144"/>
      <c r="C2151" s="145"/>
      <c r="N2151" s="146">
        <f t="shared" si="62"/>
        <v>6716</v>
      </c>
    </row>
    <row r="2152" spans="2:14">
      <c r="B2152" s="144"/>
      <c r="C2152" s="145"/>
      <c r="N2152" s="146">
        <f t="shared" si="62"/>
        <v>6716</v>
      </c>
    </row>
    <row r="2153" spans="2:14">
      <c r="B2153" s="144"/>
      <c r="C2153" s="145"/>
      <c r="N2153" s="146">
        <f t="shared" si="62"/>
        <v>6716</v>
      </c>
    </row>
    <row r="2154" spans="2:14">
      <c r="B2154" s="144"/>
      <c r="C2154" s="145"/>
      <c r="N2154" s="146">
        <f t="shared" si="62"/>
        <v>6716</v>
      </c>
    </row>
    <row r="2155" spans="2:14">
      <c r="B2155" s="144"/>
      <c r="C2155" s="145"/>
      <c r="N2155" s="146">
        <f t="shared" si="62"/>
        <v>6716</v>
      </c>
    </row>
    <row r="2156" spans="2:14">
      <c r="B2156" s="144"/>
      <c r="C2156" s="145"/>
      <c r="N2156" s="146">
        <f t="shared" si="62"/>
        <v>6716</v>
      </c>
    </row>
    <row r="2157" spans="2:14">
      <c r="B2157" s="144"/>
      <c r="C2157" s="145"/>
      <c r="N2157" s="146">
        <f t="shared" si="62"/>
        <v>6716</v>
      </c>
    </row>
    <row r="2158" spans="2:14">
      <c r="B2158" s="144"/>
      <c r="C2158" s="145"/>
      <c r="N2158" s="146">
        <f t="shared" si="62"/>
        <v>6716</v>
      </c>
    </row>
    <row r="2159" spans="2:14">
      <c r="B2159" s="144"/>
      <c r="C2159" s="145"/>
      <c r="N2159" s="146">
        <f t="shared" si="62"/>
        <v>6716</v>
      </c>
    </row>
    <row r="2160" spans="2:14">
      <c r="B2160" s="144"/>
      <c r="C2160" s="145"/>
      <c r="N2160" s="146">
        <f t="shared" si="62"/>
        <v>6716</v>
      </c>
    </row>
    <row r="2161" spans="2:14">
      <c r="B2161" s="144"/>
      <c r="C2161" s="145"/>
      <c r="N2161" s="146">
        <f t="shared" si="62"/>
        <v>6716</v>
      </c>
    </row>
    <row r="2162" spans="2:14">
      <c r="B2162" s="144"/>
      <c r="C2162" s="145"/>
      <c r="N2162" s="146">
        <f t="shared" si="62"/>
        <v>6716</v>
      </c>
    </row>
    <row r="2163" spans="2:14">
      <c r="B2163" s="144"/>
      <c r="C2163" s="145"/>
      <c r="N2163" s="146">
        <f t="shared" si="62"/>
        <v>6716</v>
      </c>
    </row>
    <row r="2164" spans="2:14">
      <c r="B2164" s="144"/>
      <c r="C2164" s="145"/>
      <c r="N2164" s="146">
        <f t="shared" si="62"/>
        <v>6716</v>
      </c>
    </row>
    <row r="2165" spans="2:14">
      <c r="B2165" s="144"/>
      <c r="C2165" s="145"/>
      <c r="N2165" s="146">
        <f t="shared" si="62"/>
        <v>6716</v>
      </c>
    </row>
    <row r="2166" spans="2:14">
      <c r="B2166" s="144"/>
      <c r="C2166" s="145"/>
      <c r="N2166" s="146">
        <f t="shared" si="62"/>
        <v>6716</v>
      </c>
    </row>
    <row r="2167" spans="2:14">
      <c r="B2167" s="144"/>
      <c r="C2167" s="145"/>
      <c r="N2167" s="146">
        <f t="shared" si="62"/>
        <v>6716</v>
      </c>
    </row>
    <row r="2168" spans="2:14">
      <c r="B2168" s="144"/>
      <c r="C2168" s="145"/>
      <c r="N2168" s="146">
        <f t="shared" si="62"/>
        <v>6716</v>
      </c>
    </row>
    <row r="2169" spans="2:14">
      <c r="B2169" s="144"/>
      <c r="C2169" s="145"/>
      <c r="N2169" s="146">
        <f t="shared" si="62"/>
        <v>6716</v>
      </c>
    </row>
    <row r="2170" spans="2:14">
      <c r="B2170" s="144"/>
      <c r="C2170" s="145"/>
      <c r="N2170" s="146">
        <f t="shared" si="62"/>
        <v>6716</v>
      </c>
    </row>
    <row r="2171" spans="2:14">
      <c r="B2171" s="144"/>
      <c r="C2171" s="145"/>
      <c r="N2171" s="146">
        <f t="shared" si="62"/>
        <v>6716</v>
      </c>
    </row>
    <row r="2172" spans="2:14">
      <c r="B2172" s="144"/>
      <c r="C2172" s="145"/>
      <c r="N2172" s="146">
        <f t="shared" si="62"/>
        <v>6716</v>
      </c>
    </row>
    <row r="2173" spans="2:14">
      <c r="B2173" s="144"/>
      <c r="C2173" s="145"/>
      <c r="N2173" s="146">
        <f t="shared" si="62"/>
        <v>6716</v>
      </c>
    </row>
    <row r="2174" spans="2:14">
      <c r="B2174" s="144"/>
      <c r="C2174" s="145"/>
      <c r="N2174" s="146">
        <f t="shared" si="62"/>
        <v>6716</v>
      </c>
    </row>
    <row r="2175" spans="2:14">
      <c r="B2175" s="144"/>
      <c r="C2175" s="145"/>
      <c r="N2175" s="146">
        <f t="shared" si="62"/>
        <v>6716</v>
      </c>
    </row>
    <row r="2176" spans="2:14">
      <c r="B2176" s="144"/>
      <c r="C2176" s="145"/>
      <c r="N2176" s="146">
        <f t="shared" si="62"/>
        <v>6716</v>
      </c>
    </row>
    <row r="2177" spans="2:14">
      <c r="B2177" s="144"/>
      <c r="C2177" s="145"/>
      <c r="N2177" s="146">
        <f t="shared" si="62"/>
        <v>6716</v>
      </c>
    </row>
    <row r="2178" spans="2:14">
      <c r="B2178" s="144"/>
      <c r="C2178" s="145"/>
      <c r="N2178" s="146">
        <f t="shared" si="62"/>
        <v>6716</v>
      </c>
    </row>
    <row r="2179" spans="2:14">
      <c r="B2179" s="144"/>
      <c r="C2179" s="145"/>
      <c r="N2179" s="146">
        <f t="shared" si="62"/>
        <v>6716</v>
      </c>
    </row>
    <row r="2180" spans="2:14">
      <c r="B2180" s="144"/>
      <c r="C2180" s="145"/>
      <c r="N2180" s="146">
        <f t="shared" ref="N2180:N2243" si="63">K2180*10+N2179</f>
        <v>6716</v>
      </c>
    </row>
    <row r="2181" spans="2:14">
      <c r="B2181" s="144"/>
      <c r="C2181" s="145"/>
      <c r="N2181" s="146">
        <f t="shared" si="63"/>
        <v>6716</v>
      </c>
    </row>
    <row r="2182" spans="2:14">
      <c r="B2182" s="144"/>
      <c r="C2182" s="145"/>
      <c r="N2182" s="146">
        <f t="shared" si="63"/>
        <v>6716</v>
      </c>
    </row>
    <row r="2183" spans="2:14">
      <c r="B2183" s="144"/>
      <c r="C2183" s="145"/>
      <c r="N2183" s="146">
        <f t="shared" si="63"/>
        <v>6716</v>
      </c>
    </row>
    <row r="2184" spans="2:14">
      <c r="B2184" s="144"/>
      <c r="C2184" s="145"/>
      <c r="N2184" s="146">
        <f t="shared" si="63"/>
        <v>6716</v>
      </c>
    </row>
    <row r="2185" spans="2:14">
      <c r="B2185" s="144"/>
      <c r="C2185" s="145"/>
      <c r="N2185" s="146">
        <f t="shared" si="63"/>
        <v>6716</v>
      </c>
    </row>
    <row r="2186" spans="2:14">
      <c r="B2186" s="144"/>
      <c r="C2186" s="145"/>
      <c r="N2186" s="146">
        <f t="shared" si="63"/>
        <v>6716</v>
      </c>
    </row>
    <row r="2187" spans="2:14">
      <c r="B2187" s="144"/>
      <c r="C2187" s="145"/>
      <c r="N2187" s="146">
        <f t="shared" si="63"/>
        <v>6716</v>
      </c>
    </row>
    <row r="2188" spans="2:14">
      <c r="B2188" s="144"/>
      <c r="C2188" s="145"/>
      <c r="N2188" s="146">
        <f t="shared" si="63"/>
        <v>6716</v>
      </c>
    </row>
    <row r="2189" spans="2:14">
      <c r="B2189" s="144"/>
      <c r="C2189" s="145"/>
      <c r="N2189" s="146">
        <f t="shared" si="63"/>
        <v>6716</v>
      </c>
    </row>
    <row r="2190" spans="2:14">
      <c r="B2190" s="144"/>
      <c r="C2190" s="145"/>
      <c r="N2190" s="146">
        <f t="shared" si="63"/>
        <v>6716</v>
      </c>
    </row>
    <row r="2191" spans="2:14">
      <c r="B2191" s="144"/>
      <c r="C2191" s="145"/>
      <c r="N2191" s="146">
        <f t="shared" si="63"/>
        <v>6716</v>
      </c>
    </row>
    <row r="2192" spans="2:14">
      <c r="B2192" s="144"/>
      <c r="C2192" s="145"/>
      <c r="N2192" s="146">
        <f t="shared" si="63"/>
        <v>6716</v>
      </c>
    </row>
    <row r="2193" spans="2:14">
      <c r="B2193" s="144"/>
      <c r="C2193" s="145"/>
      <c r="N2193" s="146">
        <f t="shared" si="63"/>
        <v>6716</v>
      </c>
    </row>
    <row r="2194" spans="2:14">
      <c r="B2194" s="144"/>
      <c r="C2194" s="145"/>
      <c r="N2194" s="146">
        <f t="shared" si="63"/>
        <v>6716</v>
      </c>
    </row>
    <row r="2195" spans="2:14">
      <c r="B2195" s="144"/>
      <c r="C2195" s="145"/>
      <c r="N2195" s="146">
        <f t="shared" si="63"/>
        <v>6716</v>
      </c>
    </row>
    <row r="2196" spans="2:14">
      <c r="B2196" s="144"/>
      <c r="C2196" s="145"/>
      <c r="N2196" s="146">
        <f t="shared" si="63"/>
        <v>6716</v>
      </c>
    </row>
    <row r="2197" spans="2:14">
      <c r="B2197" s="144"/>
      <c r="C2197" s="145"/>
      <c r="N2197" s="146">
        <f t="shared" si="63"/>
        <v>6716</v>
      </c>
    </row>
    <row r="2198" spans="2:14">
      <c r="B2198" s="144"/>
      <c r="C2198" s="145"/>
      <c r="N2198" s="146">
        <f t="shared" si="63"/>
        <v>6716</v>
      </c>
    </row>
    <row r="2199" spans="2:14">
      <c r="B2199" s="144"/>
      <c r="C2199" s="145"/>
      <c r="N2199" s="146">
        <f t="shared" si="63"/>
        <v>6716</v>
      </c>
    </row>
    <row r="2200" spans="2:14">
      <c r="B2200" s="144"/>
      <c r="C2200" s="145"/>
      <c r="N2200" s="146">
        <f t="shared" si="63"/>
        <v>6716</v>
      </c>
    </row>
    <row r="2201" spans="2:14">
      <c r="B2201" s="144"/>
      <c r="C2201" s="145"/>
      <c r="N2201" s="146">
        <f t="shared" si="63"/>
        <v>6716</v>
      </c>
    </row>
    <row r="2202" spans="2:14">
      <c r="B2202" s="144"/>
      <c r="C2202" s="145"/>
      <c r="N2202" s="146">
        <f t="shared" si="63"/>
        <v>6716</v>
      </c>
    </row>
    <row r="2203" spans="2:14">
      <c r="B2203" s="144"/>
      <c r="C2203" s="145"/>
      <c r="N2203" s="146">
        <f t="shared" si="63"/>
        <v>6716</v>
      </c>
    </row>
    <row r="2204" spans="2:14">
      <c r="B2204" s="144"/>
      <c r="C2204" s="145"/>
      <c r="N2204" s="146">
        <f t="shared" si="63"/>
        <v>6716</v>
      </c>
    </row>
    <row r="2205" spans="2:14">
      <c r="B2205" s="144"/>
      <c r="C2205" s="145"/>
      <c r="N2205" s="146">
        <f t="shared" si="63"/>
        <v>6716</v>
      </c>
    </row>
    <row r="2206" spans="2:14">
      <c r="B2206" s="144"/>
      <c r="C2206" s="145"/>
      <c r="N2206" s="146">
        <f t="shared" si="63"/>
        <v>6716</v>
      </c>
    </row>
    <row r="2207" spans="2:14">
      <c r="B2207" s="144"/>
      <c r="C2207" s="145"/>
      <c r="N2207" s="146">
        <f t="shared" si="63"/>
        <v>6716</v>
      </c>
    </row>
    <row r="2208" spans="2:14">
      <c r="B2208" s="144"/>
      <c r="C2208" s="145"/>
      <c r="N2208" s="146">
        <f t="shared" si="63"/>
        <v>6716</v>
      </c>
    </row>
    <row r="2209" spans="2:14">
      <c r="B2209" s="144"/>
      <c r="C2209" s="145"/>
      <c r="N2209" s="146">
        <f t="shared" si="63"/>
        <v>6716</v>
      </c>
    </row>
    <row r="2210" spans="2:14">
      <c r="B2210" s="144"/>
      <c r="C2210" s="145"/>
      <c r="N2210" s="146">
        <f t="shared" si="63"/>
        <v>6716</v>
      </c>
    </row>
    <row r="2211" spans="2:14">
      <c r="B2211" s="144"/>
      <c r="C2211" s="145"/>
      <c r="N2211" s="146">
        <f t="shared" si="63"/>
        <v>6716</v>
      </c>
    </row>
    <row r="2212" spans="2:14">
      <c r="B2212" s="144"/>
      <c r="C2212" s="145"/>
      <c r="N2212" s="146">
        <f t="shared" si="63"/>
        <v>6716</v>
      </c>
    </row>
    <row r="2213" spans="2:14">
      <c r="B2213" s="144"/>
      <c r="C2213" s="145"/>
      <c r="N2213" s="146">
        <f t="shared" si="63"/>
        <v>6716</v>
      </c>
    </row>
    <row r="2214" spans="2:14">
      <c r="B2214" s="144"/>
      <c r="C2214" s="145"/>
      <c r="N2214" s="146">
        <f t="shared" si="63"/>
        <v>6716</v>
      </c>
    </row>
    <row r="2215" spans="2:14">
      <c r="B2215" s="144"/>
      <c r="C2215" s="145"/>
      <c r="N2215" s="146">
        <f t="shared" si="63"/>
        <v>6716</v>
      </c>
    </row>
    <row r="2216" spans="2:14">
      <c r="B2216" s="144"/>
      <c r="C2216" s="145"/>
      <c r="N2216" s="146">
        <f t="shared" si="63"/>
        <v>6716</v>
      </c>
    </row>
    <row r="2217" spans="2:14">
      <c r="B2217" s="144"/>
      <c r="C2217" s="145"/>
      <c r="N2217" s="146">
        <f t="shared" si="63"/>
        <v>6716</v>
      </c>
    </row>
    <row r="2218" spans="2:14">
      <c r="B2218" s="144"/>
      <c r="C2218" s="145"/>
      <c r="N2218" s="146">
        <f t="shared" si="63"/>
        <v>6716</v>
      </c>
    </row>
    <row r="2219" spans="2:14">
      <c r="B2219" s="144"/>
      <c r="C2219" s="145"/>
      <c r="N2219" s="146">
        <f t="shared" si="63"/>
        <v>6716</v>
      </c>
    </row>
    <row r="2220" spans="2:14">
      <c r="B2220" s="144"/>
      <c r="C2220" s="145"/>
      <c r="N2220" s="146">
        <f t="shared" si="63"/>
        <v>6716</v>
      </c>
    </row>
    <row r="2221" spans="2:14">
      <c r="B2221" s="144"/>
      <c r="C2221" s="145"/>
      <c r="N2221" s="146">
        <f t="shared" si="63"/>
        <v>6716</v>
      </c>
    </row>
    <row r="2222" spans="2:14">
      <c r="B2222" s="144"/>
      <c r="C2222" s="145"/>
      <c r="N2222" s="146">
        <f t="shared" si="63"/>
        <v>6716</v>
      </c>
    </row>
    <row r="2223" spans="2:14">
      <c r="B2223" s="144"/>
      <c r="C2223" s="145"/>
      <c r="N2223" s="146">
        <f t="shared" si="63"/>
        <v>6716</v>
      </c>
    </row>
    <row r="2224" spans="2:14">
      <c r="B2224" s="144"/>
      <c r="C2224" s="145"/>
      <c r="N2224" s="146">
        <f t="shared" si="63"/>
        <v>6716</v>
      </c>
    </row>
    <row r="2225" spans="2:14">
      <c r="B2225" s="144"/>
      <c r="C2225" s="145"/>
      <c r="N2225" s="146">
        <f t="shared" si="63"/>
        <v>6716</v>
      </c>
    </row>
    <row r="2226" spans="2:14">
      <c r="B2226" s="144"/>
      <c r="C2226" s="145"/>
      <c r="N2226" s="146">
        <f t="shared" si="63"/>
        <v>6716</v>
      </c>
    </row>
    <row r="2227" spans="2:14">
      <c r="B2227" s="144"/>
      <c r="C2227" s="145"/>
      <c r="N2227" s="146">
        <f t="shared" si="63"/>
        <v>6716</v>
      </c>
    </row>
    <row r="2228" spans="2:14">
      <c r="B2228" s="144"/>
      <c r="C2228" s="145"/>
      <c r="N2228" s="146">
        <f t="shared" si="63"/>
        <v>6716</v>
      </c>
    </row>
    <row r="2229" spans="2:14">
      <c r="B2229" s="144"/>
      <c r="C2229" s="145"/>
      <c r="N2229" s="146">
        <f t="shared" si="63"/>
        <v>6716</v>
      </c>
    </row>
    <row r="2230" spans="2:14">
      <c r="B2230" s="144"/>
      <c r="C2230" s="145"/>
      <c r="N2230" s="146">
        <f t="shared" si="63"/>
        <v>6716</v>
      </c>
    </row>
    <row r="2231" spans="2:14">
      <c r="B2231" s="144"/>
      <c r="C2231" s="145"/>
      <c r="N2231" s="146">
        <f t="shared" si="63"/>
        <v>6716</v>
      </c>
    </row>
    <row r="2232" spans="2:14">
      <c r="B2232" s="144"/>
      <c r="C2232" s="145"/>
      <c r="N2232" s="146">
        <f t="shared" si="63"/>
        <v>6716</v>
      </c>
    </row>
    <row r="2233" spans="2:14">
      <c r="B2233" s="144"/>
      <c r="C2233" s="145"/>
      <c r="N2233" s="146">
        <f t="shared" si="63"/>
        <v>6716</v>
      </c>
    </row>
    <row r="2234" spans="2:14">
      <c r="B2234" s="144"/>
      <c r="C2234" s="145"/>
      <c r="N2234" s="146">
        <f t="shared" si="63"/>
        <v>6716</v>
      </c>
    </row>
    <row r="2235" spans="2:14">
      <c r="B2235" s="144"/>
      <c r="C2235" s="145"/>
      <c r="N2235" s="146">
        <f t="shared" si="63"/>
        <v>6716</v>
      </c>
    </row>
    <row r="2236" spans="2:14">
      <c r="B2236" s="144"/>
      <c r="C2236" s="145"/>
      <c r="N2236" s="146">
        <f t="shared" si="63"/>
        <v>6716</v>
      </c>
    </row>
    <row r="2237" spans="2:14">
      <c r="B2237" s="144"/>
      <c r="C2237" s="145"/>
      <c r="N2237" s="146">
        <f t="shared" si="63"/>
        <v>6716</v>
      </c>
    </row>
    <row r="2238" spans="2:14">
      <c r="B2238" s="144"/>
      <c r="C2238" s="145"/>
      <c r="N2238" s="146">
        <f t="shared" si="63"/>
        <v>6716</v>
      </c>
    </row>
    <row r="2239" spans="2:14">
      <c r="B2239" s="144"/>
      <c r="C2239" s="145"/>
      <c r="N2239" s="146">
        <f t="shared" si="63"/>
        <v>6716</v>
      </c>
    </row>
    <row r="2240" spans="2:14">
      <c r="B2240" s="144"/>
      <c r="C2240" s="145"/>
      <c r="N2240" s="146">
        <f t="shared" si="63"/>
        <v>6716</v>
      </c>
    </row>
    <row r="2241" spans="2:14">
      <c r="B2241" s="144"/>
      <c r="C2241" s="145"/>
      <c r="N2241" s="146">
        <f t="shared" si="63"/>
        <v>6716</v>
      </c>
    </row>
    <row r="2242" spans="2:14">
      <c r="B2242" s="144"/>
      <c r="C2242" s="145"/>
      <c r="N2242" s="146">
        <f t="shared" si="63"/>
        <v>6716</v>
      </c>
    </row>
    <row r="2243" spans="2:14">
      <c r="B2243" s="144"/>
      <c r="C2243" s="145"/>
      <c r="N2243" s="146">
        <f t="shared" si="63"/>
        <v>6716</v>
      </c>
    </row>
    <row r="2244" spans="2:14">
      <c r="B2244" s="144"/>
      <c r="C2244" s="145"/>
      <c r="N2244" s="146">
        <f t="shared" ref="N2244:N2307" si="64">K2244*10+N2243</f>
        <v>6716</v>
      </c>
    </row>
    <row r="2245" spans="2:14">
      <c r="B2245" s="144"/>
      <c r="C2245" s="145"/>
      <c r="N2245" s="146">
        <f t="shared" si="64"/>
        <v>6716</v>
      </c>
    </row>
    <row r="2246" spans="2:14">
      <c r="B2246" s="144"/>
      <c r="C2246" s="145"/>
      <c r="N2246" s="146">
        <f t="shared" si="64"/>
        <v>6716</v>
      </c>
    </row>
    <row r="2247" spans="2:14">
      <c r="B2247" s="144"/>
      <c r="C2247" s="145"/>
      <c r="N2247" s="146">
        <f t="shared" si="64"/>
        <v>6716</v>
      </c>
    </row>
    <row r="2248" spans="2:14">
      <c r="B2248" s="144"/>
      <c r="C2248" s="145"/>
      <c r="N2248" s="146">
        <f t="shared" si="64"/>
        <v>6716</v>
      </c>
    </row>
    <row r="2249" spans="2:14">
      <c r="B2249" s="144"/>
      <c r="C2249" s="145"/>
      <c r="N2249" s="146">
        <f t="shared" si="64"/>
        <v>6716</v>
      </c>
    </row>
    <row r="2250" spans="2:14">
      <c r="B2250" s="144"/>
      <c r="C2250" s="145"/>
      <c r="N2250" s="146">
        <f t="shared" si="64"/>
        <v>6716</v>
      </c>
    </row>
    <row r="2251" spans="2:14">
      <c r="B2251" s="144"/>
      <c r="C2251" s="145"/>
      <c r="N2251" s="146">
        <f t="shared" si="64"/>
        <v>6716</v>
      </c>
    </row>
    <row r="2252" spans="2:14">
      <c r="B2252" s="144"/>
      <c r="C2252" s="145"/>
      <c r="N2252" s="146">
        <f t="shared" si="64"/>
        <v>6716</v>
      </c>
    </row>
    <row r="2253" spans="2:14">
      <c r="B2253" s="144"/>
      <c r="C2253" s="145"/>
      <c r="N2253" s="146">
        <f t="shared" si="64"/>
        <v>6716</v>
      </c>
    </row>
    <row r="2254" spans="2:14">
      <c r="B2254" s="144"/>
      <c r="C2254" s="145"/>
      <c r="N2254" s="146">
        <f t="shared" si="64"/>
        <v>6716</v>
      </c>
    </row>
    <row r="2255" spans="2:14">
      <c r="B2255" s="144"/>
      <c r="C2255" s="145"/>
      <c r="N2255" s="146">
        <f t="shared" si="64"/>
        <v>6716</v>
      </c>
    </row>
    <row r="2256" spans="2:14">
      <c r="B2256" s="144"/>
      <c r="C2256" s="145"/>
      <c r="N2256" s="146">
        <f t="shared" si="64"/>
        <v>6716</v>
      </c>
    </row>
    <row r="2257" spans="2:14">
      <c r="B2257" s="144"/>
      <c r="C2257" s="145"/>
      <c r="N2257" s="146">
        <f t="shared" si="64"/>
        <v>6716</v>
      </c>
    </row>
    <row r="2258" spans="2:14">
      <c r="B2258" s="144"/>
      <c r="C2258" s="145"/>
      <c r="N2258" s="146">
        <f t="shared" si="64"/>
        <v>6716</v>
      </c>
    </row>
    <row r="2259" spans="2:14">
      <c r="B2259" s="144"/>
      <c r="C2259" s="145"/>
      <c r="N2259" s="146">
        <f t="shared" si="64"/>
        <v>6716</v>
      </c>
    </row>
    <row r="2260" spans="2:14">
      <c r="B2260" s="144"/>
      <c r="C2260" s="145"/>
      <c r="N2260" s="146">
        <f t="shared" si="64"/>
        <v>6716</v>
      </c>
    </row>
    <row r="2261" spans="2:14">
      <c r="B2261" s="144"/>
      <c r="C2261" s="145"/>
      <c r="N2261" s="146">
        <f t="shared" si="64"/>
        <v>6716</v>
      </c>
    </row>
    <row r="2262" spans="2:14">
      <c r="B2262" s="144"/>
      <c r="C2262" s="145"/>
      <c r="N2262" s="146">
        <f t="shared" si="64"/>
        <v>6716</v>
      </c>
    </row>
    <row r="2263" spans="2:14">
      <c r="B2263" s="144"/>
      <c r="C2263" s="145"/>
      <c r="N2263" s="146">
        <f t="shared" si="64"/>
        <v>6716</v>
      </c>
    </row>
    <row r="2264" spans="2:14">
      <c r="B2264" s="144"/>
      <c r="C2264" s="145"/>
      <c r="N2264" s="146">
        <f t="shared" si="64"/>
        <v>6716</v>
      </c>
    </row>
    <row r="2265" spans="2:14">
      <c r="B2265" s="144"/>
      <c r="C2265" s="145"/>
      <c r="N2265" s="146">
        <f t="shared" si="64"/>
        <v>6716</v>
      </c>
    </row>
    <row r="2266" spans="2:14">
      <c r="B2266" s="144"/>
      <c r="C2266" s="145"/>
      <c r="N2266" s="146">
        <f t="shared" si="64"/>
        <v>6716</v>
      </c>
    </row>
    <row r="2267" spans="2:14">
      <c r="B2267" s="144"/>
      <c r="C2267" s="145"/>
      <c r="N2267" s="146">
        <f t="shared" si="64"/>
        <v>6716</v>
      </c>
    </row>
    <row r="2268" spans="2:14">
      <c r="B2268" s="144"/>
      <c r="C2268" s="145"/>
      <c r="N2268" s="146">
        <f t="shared" si="64"/>
        <v>6716</v>
      </c>
    </row>
    <row r="2269" spans="2:14">
      <c r="B2269" s="144"/>
      <c r="C2269" s="145"/>
      <c r="N2269" s="146">
        <f t="shared" si="64"/>
        <v>6716</v>
      </c>
    </row>
    <row r="2270" spans="2:14">
      <c r="B2270" s="144"/>
      <c r="C2270" s="145"/>
      <c r="N2270" s="146">
        <f t="shared" si="64"/>
        <v>6716</v>
      </c>
    </row>
    <row r="2271" spans="2:14">
      <c r="B2271" s="144"/>
      <c r="C2271" s="145"/>
      <c r="N2271" s="146">
        <f t="shared" si="64"/>
        <v>6716</v>
      </c>
    </row>
    <row r="2272" spans="2:14">
      <c r="B2272" s="144"/>
      <c r="C2272" s="145"/>
      <c r="N2272" s="146">
        <f t="shared" si="64"/>
        <v>6716</v>
      </c>
    </row>
    <row r="2273" spans="2:14">
      <c r="B2273" s="144"/>
      <c r="C2273" s="145"/>
      <c r="N2273" s="146">
        <f t="shared" si="64"/>
        <v>6716</v>
      </c>
    </row>
    <row r="2274" spans="2:14">
      <c r="B2274" s="144"/>
      <c r="C2274" s="145"/>
      <c r="N2274" s="146">
        <f t="shared" si="64"/>
        <v>6716</v>
      </c>
    </row>
    <row r="2275" spans="2:14">
      <c r="B2275" s="144"/>
      <c r="C2275" s="145"/>
      <c r="N2275" s="146">
        <f t="shared" si="64"/>
        <v>6716</v>
      </c>
    </row>
    <row r="2276" spans="2:14">
      <c r="B2276" s="144"/>
      <c r="C2276" s="145"/>
      <c r="N2276" s="146">
        <f t="shared" si="64"/>
        <v>6716</v>
      </c>
    </row>
    <row r="2277" spans="2:14">
      <c r="B2277" s="144"/>
      <c r="C2277" s="145"/>
      <c r="N2277" s="146">
        <f t="shared" si="64"/>
        <v>6716</v>
      </c>
    </row>
    <row r="2278" spans="2:14">
      <c r="B2278" s="144"/>
      <c r="C2278" s="145"/>
      <c r="N2278" s="146">
        <f t="shared" si="64"/>
        <v>6716</v>
      </c>
    </row>
    <row r="2279" spans="2:14">
      <c r="B2279" s="144"/>
      <c r="C2279" s="145"/>
      <c r="N2279" s="146">
        <f t="shared" si="64"/>
        <v>6716</v>
      </c>
    </row>
    <row r="2280" spans="2:14">
      <c r="B2280" s="144"/>
      <c r="C2280" s="145"/>
      <c r="N2280" s="146">
        <f t="shared" si="64"/>
        <v>6716</v>
      </c>
    </row>
    <row r="2281" spans="2:14">
      <c r="B2281" s="144"/>
      <c r="C2281" s="145"/>
      <c r="N2281" s="146">
        <f t="shared" si="64"/>
        <v>6716</v>
      </c>
    </row>
    <row r="2282" spans="2:14">
      <c r="B2282" s="144"/>
      <c r="C2282" s="145"/>
      <c r="N2282" s="146">
        <f t="shared" si="64"/>
        <v>6716</v>
      </c>
    </row>
    <row r="2283" spans="2:14">
      <c r="B2283" s="144"/>
      <c r="C2283" s="145"/>
      <c r="N2283" s="146">
        <f t="shared" si="64"/>
        <v>6716</v>
      </c>
    </row>
    <row r="2284" spans="2:14">
      <c r="B2284" s="144"/>
      <c r="C2284" s="145"/>
      <c r="N2284" s="146">
        <f t="shared" si="64"/>
        <v>6716</v>
      </c>
    </row>
    <row r="2285" spans="2:14">
      <c r="B2285" s="144"/>
      <c r="C2285" s="145"/>
      <c r="N2285" s="146">
        <f t="shared" si="64"/>
        <v>6716</v>
      </c>
    </row>
    <row r="2286" spans="2:14">
      <c r="B2286" s="144"/>
      <c r="C2286" s="145"/>
      <c r="N2286" s="146">
        <f t="shared" si="64"/>
        <v>6716</v>
      </c>
    </row>
    <row r="2287" spans="2:14">
      <c r="B2287" s="144"/>
      <c r="C2287" s="145"/>
      <c r="N2287" s="146">
        <f t="shared" si="64"/>
        <v>6716</v>
      </c>
    </row>
    <row r="2288" spans="2:14">
      <c r="B2288" s="144"/>
      <c r="C2288" s="145"/>
      <c r="N2288" s="146">
        <f t="shared" si="64"/>
        <v>6716</v>
      </c>
    </row>
    <row r="2289" spans="2:14">
      <c r="B2289" s="144"/>
      <c r="C2289" s="145"/>
      <c r="N2289" s="146">
        <f t="shared" si="64"/>
        <v>6716</v>
      </c>
    </row>
    <row r="2290" spans="2:14">
      <c r="B2290" s="144"/>
      <c r="C2290" s="145"/>
      <c r="N2290" s="146">
        <f t="shared" si="64"/>
        <v>6716</v>
      </c>
    </row>
    <row r="2291" spans="2:14">
      <c r="B2291" s="144"/>
      <c r="C2291" s="145"/>
      <c r="N2291" s="146">
        <f t="shared" si="64"/>
        <v>6716</v>
      </c>
    </row>
    <row r="2292" spans="2:14">
      <c r="B2292" s="144"/>
      <c r="C2292" s="145"/>
      <c r="N2292" s="146">
        <f t="shared" si="64"/>
        <v>6716</v>
      </c>
    </row>
    <row r="2293" spans="2:14">
      <c r="B2293" s="144"/>
      <c r="C2293" s="145"/>
      <c r="N2293" s="146">
        <f t="shared" si="64"/>
        <v>6716</v>
      </c>
    </row>
    <row r="2294" spans="2:14">
      <c r="B2294" s="144"/>
      <c r="C2294" s="145"/>
      <c r="N2294" s="146">
        <f t="shared" si="64"/>
        <v>6716</v>
      </c>
    </row>
    <row r="2295" spans="2:14">
      <c r="B2295" s="144"/>
      <c r="C2295" s="145"/>
      <c r="N2295" s="146">
        <f t="shared" si="64"/>
        <v>6716</v>
      </c>
    </row>
    <row r="2296" spans="2:14">
      <c r="B2296" s="144"/>
      <c r="C2296" s="145"/>
      <c r="N2296" s="146">
        <f t="shared" si="64"/>
        <v>6716</v>
      </c>
    </row>
    <row r="2297" spans="2:14">
      <c r="B2297" s="144"/>
      <c r="C2297" s="145"/>
      <c r="N2297" s="146">
        <f t="shared" si="64"/>
        <v>6716</v>
      </c>
    </row>
    <row r="2298" spans="2:14">
      <c r="B2298" s="144"/>
      <c r="C2298" s="145"/>
      <c r="N2298" s="146">
        <f t="shared" si="64"/>
        <v>6716</v>
      </c>
    </row>
    <row r="2299" spans="2:14">
      <c r="B2299" s="144"/>
      <c r="C2299" s="145"/>
      <c r="N2299" s="146">
        <f t="shared" si="64"/>
        <v>6716</v>
      </c>
    </row>
    <row r="2300" spans="2:14">
      <c r="B2300" s="144"/>
      <c r="C2300" s="145"/>
      <c r="N2300" s="146">
        <f t="shared" si="64"/>
        <v>6716</v>
      </c>
    </row>
    <row r="2301" spans="2:14">
      <c r="B2301" s="144"/>
      <c r="C2301" s="145"/>
      <c r="N2301" s="146">
        <f t="shared" si="64"/>
        <v>6716</v>
      </c>
    </row>
    <row r="2302" spans="2:14">
      <c r="B2302" s="144"/>
      <c r="C2302" s="145"/>
      <c r="N2302" s="146">
        <f t="shared" si="64"/>
        <v>6716</v>
      </c>
    </row>
    <row r="2303" spans="2:14">
      <c r="B2303" s="144"/>
      <c r="C2303" s="145"/>
      <c r="N2303" s="146">
        <f t="shared" si="64"/>
        <v>6716</v>
      </c>
    </row>
    <row r="2304" spans="2:14">
      <c r="B2304" s="144"/>
      <c r="C2304" s="145"/>
      <c r="N2304" s="146">
        <f t="shared" si="64"/>
        <v>6716</v>
      </c>
    </row>
    <row r="2305" spans="2:14">
      <c r="B2305" s="144"/>
      <c r="C2305" s="145"/>
      <c r="N2305" s="146">
        <f t="shared" si="64"/>
        <v>6716</v>
      </c>
    </row>
    <row r="2306" spans="2:14">
      <c r="B2306" s="144"/>
      <c r="C2306" s="145"/>
      <c r="N2306" s="146">
        <f t="shared" si="64"/>
        <v>6716</v>
      </c>
    </row>
    <row r="2307" spans="2:14">
      <c r="B2307" s="144"/>
      <c r="C2307" s="145"/>
      <c r="N2307" s="146">
        <f t="shared" si="64"/>
        <v>6716</v>
      </c>
    </row>
    <row r="2308" spans="2:14">
      <c r="B2308" s="144"/>
      <c r="C2308" s="145"/>
      <c r="N2308" s="146">
        <f t="shared" ref="N2308:N2371" si="65">K2308*10+N2307</f>
        <v>6716</v>
      </c>
    </row>
    <row r="2309" spans="2:14">
      <c r="B2309" s="144"/>
      <c r="C2309" s="145"/>
      <c r="N2309" s="146">
        <f t="shared" si="65"/>
        <v>6716</v>
      </c>
    </row>
    <row r="2310" spans="2:14">
      <c r="B2310" s="144"/>
      <c r="C2310" s="145"/>
      <c r="N2310" s="146">
        <f t="shared" si="65"/>
        <v>6716</v>
      </c>
    </row>
    <row r="2311" spans="2:14">
      <c r="B2311" s="144"/>
      <c r="C2311" s="145"/>
      <c r="N2311" s="146">
        <f t="shared" si="65"/>
        <v>6716</v>
      </c>
    </row>
    <row r="2312" spans="2:14">
      <c r="B2312" s="144"/>
      <c r="C2312" s="145"/>
      <c r="N2312" s="146">
        <f t="shared" si="65"/>
        <v>6716</v>
      </c>
    </row>
    <row r="2313" spans="2:14">
      <c r="B2313" s="144"/>
      <c r="C2313" s="145"/>
      <c r="N2313" s="146">
        <f t="shared" si="65"/>
        <v>6716</v>
      </c>
    </row>
    <row r="2314" spans="2:14">
      <c r="B2314" s="144"/>
      <c r="C2314" s="145"/>
      <c r="N2314" s="146">
        <f t="shared" si="65"/>
        <v>6716</v>
      </c>
    </row>
    <row r="2315" spans="2:14">
      <c r="B2315" s="144"/>
      <c r="C2315" s="145"/>
      <c r="N2315" s="146">
        <f t="shared" si="65"/>
        <v>6716</v>
      </c>
    </row>
    <row r="2316" spans="2:14">
      <c r="B2316" s="144"/>
      <c r="C2316" s="145"/>
      <c r="N2316" s="146">
        <f t="shared" si="65"/>
        <v>6716</v>
      </c>
    </row>
    <row r="2317" spans="2:14">
      <c r="B2317" s="144"/>
      <c r="C2317" s="145"/>
      <c r="N2317" s="146">
        <f t="shared" si="65"/>
        <v>6716</v>
      </c>
    </row>
    <row r="2318" spans="2:14">
      <c r="B2318" s="144"/>
      <c r="C2318" s="145"/>
      <c r="N2318" s="146">
        <f t="shared" si="65"/>
        <v>6716</v>
      </c>
    </row>
    <row r="2319" spans="2:14">
      <c r="B2319" s="144"/>
      <c r="C2319" s="145"/>
      <c r="N2319" s="146">
        <f t="shared" si="65"/>
        <v>6716</v>
      </c>
    </row>
    <row r="2320" spans="2:14">
      <c r="B2320" s="144"/>
      <c r="C2320" s="145"/>
      <c r="N2320" s="146">
        <f t="shared" si="65"/>
        <v>6716</v>
      </c>
    </row>
    <row r="2321" spans="2:14">
      <c r="B2321" s="144"/>
      <c r="C2321" s="145"/>
      <c r="N2321" s="146">
        <f t="shared" si="65"/>
        <v>6716</v>
      </c>
    </row>
    <row r="2322" spans="2:14">
      <c r="B2322" s="144"/>
      <c r="C2322" s="145"/>
      <c r="N2322" s="146">
        <f t="shared" si="65"/>
        <v>6716</v>
      </c>
    </row>
    <row r="2323" spans="2:14">
      <c r="B2323" s="144"/>
      <c r="C2323" s="145"/>
      <c r="N2323" s="146">
        <f t="shared" si="65"/>
        <v>6716</v>
      </c>
    </row>
    <row r="2324" spans="2:14">
      <c r="B2324" s="144"/>
      <c r="C2324" s="145"/>
      <c r="N2324" s="146">
        <f t="shared" si="65"/>
        <v>6716</v>
      </c>
    </row>
    <row r="2325" spans="2:14">
      <c r="B2325" s="144"/>
      <c r="C2325" s="145"/>
      <c r="N2325" s="146">
        <f t="shared" si="65"/>
        <v>6716</v>
      </c>
    </row>
    <row r="2326" spans="2:14">
      <c r="B2326" s="144"/>
      <c r="C2326" s="145"/>
      <c r="N2326" s="146">
        <f t="shared" si="65"/>
        <v>6716</v>
      </c>
    </row>
    <row r="2327" spans="2:14">
      <c r="B2327" s="144"/>
      <c r="C2327" s="145"/>
      <c r="N2327" s="146">
        <f t="shared" si="65"/>
        <v>6716</v>
      </c>
    </row>
    <row r="2328" spans="2:14">
      <c r="B2328" s="144"/>
      <c r="C2328" s="145"/>
      <c r="N2328" s="146">
        <f t="shared" si="65"/>
        <v>6716</v>
      </c>
    </row>
    <row r="2329" spans="2:14">
      <c r="B2329" s="144"/>
      <c r="C2329" s="145"/>
      <c r="N2329" s="146">
        <f t="shared" si="65"/>
        <v>6716</v>
      </c>
    </row>
    <row r="2330" spans="2:14">
      <c r="B2330" s="144"/>
      <c r="C2330" s="145"/>
      <c r="N2330" s="146">
        <f t="shared" si="65"/>
        <v>6716</v>
      </c>
    </row>
    <row r="2331" spans="2:14">
      <c r="B2331" s="144"/>
      <c r="C2331" s="145"/>
      <c r="N2331" s="146">
        <f t="shared" si="65"/>
        <v>6716</v>
      </c>
    </row>
    <row r="2332" spans="2:14">
      <c r="B2332" s="144"/>
      <c r="C2332" s="145"/>
      <c r="N2332" s="146">
        <f t="shared" si="65"/>
        <v>6716</v>
      </c>
    </row>
    <row r="2333" spans="2:14">
      <c r="B2333" s="144"/>
      <c r="C2333" s="145"/>
      <c r="N2333" s="146">
        <f t="shared" si="65"/>
        <v>6716</v>
      </c>
    </row>
    <row r="2334" spans="2:14">
      <c r="B2334" s="144"/>
      <c r="C2334" s="145"/>
      <c r="N2334" s="146">
        <f t="shared" si="65"/>
        <v>6716</v>
      </c>
    </row>
    <row r="2335" spans="2:14">
      <c r="B2335" s="144"/>
      <c r="C2335" s="145"/>
      <c r="N2335" s="146">
        <f t="shared" si="65"/>
        <v>6716</v>
      </c>
    </row>
    <row r="2336" spans="2:14">
      <c r="B2336" s="144"/>
      <c r="C2336" s="145"/>
      <c r="N2336" s="146">
        <f t="shared" si="65"/>
        <v>6716</v>
      </c>
    </row>
    <row r="2337" spans="2:14">
      <c r="B2337" s="144"/>
      <c r="C2337" s="145"/>
      <c r="N2337" s="146">
        <f t="shared" si="65"/>
        <v>6716</v>
      </c>
    </row>
    <row r="2338" spans="2:14">
      <c r="B2338" s="144"/>
      <c r="C2338" s="145"/>
      <c r="N2338" s="146">
        <f t="shared" si="65"/>
        <v>6716</v>
      </c>
    </row>
    <row r="2339" spans="2:14">
      <c r="B2339" s="144"/>
      <c r="C2339" s="145"/>
      <c r="N2339" s="146">
        <f t="shared" si="65"/>
        <v>6716</v>
      </c>
    </row>
    <row r="2340" spans="2:14">
      <c r="B2340" s="144"/>
      <c r="C2340" s="145"/>
      <c r="N2340" s="146">
        <f t="shared" si="65"/>
        <v>6716</v>
      </c>
    </row>
    <row r="2341" spans="2:14">
      <c r="B2341" s="144"/>
      <c r="C2341" s="145"/>
      <c r="N2341" s="146">
        <f t="shared" si="65"/>
        <v>6716</v>
      </c>
    </row>
    <row r="2342" spans="2:14">
      <c r="B2342" s="144"/>
      <c r="C2342" s="145"/>
      <c r="N2342" s="146">
        <f t="shared" si="65"/>
        <v>6716</v>
      </c>
    </row>
    <row r="2343" spans="2:14">
      <c r="B2343" s="144"/>
      <c r="C2343" s="145"/>
      <c r="N2343" s="146">
        <f t="shared" si="65"/>
        <v>6716</v>
      </c>
    </row>
    <row r="2344" spans="2:14">
      <c r="B2344" s="144"/>
      <c r="C2344" s="145"/>
      <c r="N2344" s="146">
        <f t="shared" si="65"/>
        <v>6716</v>
      </c>
    </row>
    <row r="2345" spans="2:14">
      <c r="B2345" s="144"/>
      <c r="C2345" s="145"/>
      <c r="N2345" s="146">
        <f t="shared" si="65"/>
        <v>6716</v>
      </c>
    </row>
    <row r="2346" spans="2:14">
      <c r="B2346" s="144"/>
      <c r="C2346" s="145"/>
      <c r="N2346" s="146">
        <f t="shared" si="65"/>
        <v>6716</v>
      </c>
    </row>
    <row r="2347" spans="2:14">
      <c r="B2347" s="144"/>
      <c r="C2347" s="145"/>
      <c r="N2347" s="146">
        <f t="shared" si="65"/>
        <v>6716</v>
      </c>
    </row>
    <row r="2348" spans="2:14">
      <c r="B2348" s="144"/>
      <c r="C2348" s="145"/>
      <c r="N2348" s="146">
        <f t="shared" si="65"/>
        <v>6716</v>
      </c>
    </row>
    <row r="2349" spans="2:14">
      <c r="B2349" s="144"/>
      <c r="C2349" s="145"/>
      <c r="N2349" s="146">
        <f t="shared" si="65"/>
        <v>6716</v>
      </c>
    </row>
    <row r="2350" spans="2:14">
      <c r="B2350" s="144"/>
      <c r="C2350" s="145"/>
      <c r="N2350" s="146">
        <f t="shared" si="65"/>
        <v>6716</v>
      </c>
    </row>
    <row r="2351" spans="2:14">
      <c r="B2351" s="144"/>
      <c r="C2351" s="145"/>
      <c r="N2351" s="146">
        <f t="shared" si="65"/>
        <v>6716</v>
      </c>
    </row>
    <row r="2352" spans="2:14">
      <c r="B2352" s="144"/>
      <c r="C2352" s="145"/>
      <c r="N2352" s="146">
        <f t="shared" si="65"/>
        <v>6716</v>
      </c>
    </row>
    <row r="2353" spans="2:14">
      <c r="B2353" s="144"/>
      <c r="C2353" s="145"/>
      <c r="N2353" s="146">
        <f t="shared" si="65"/>
        <v>6716</v>
      </c>
    </row>
    <row r="2354" spans="2:14">
      <c r="B2354" s="144"/>
      <c r="C2354" s="145"/>
      <c r="N2354" s="146">
        <f t="shared" si="65"/>
        <v>6716</v>
      </c>
    </row>
    <row r="2355" spans="2:14">
      <c r="B2355" s="144"/>
      <c r="C2355" s="145"/>
      <c r="N2355" s="146">
        <f t="shared" si="65"/>
        <v>6716</v>
      </c>
    </row>
    <row r="2356" spans="2:14">
      <c r="B2356" s="144"/>
      <c r="C2356" s="145"/>
      <c r="N2356" s="146">
        <f t="shared" si="65"/>
        <v>6716</v>
      </c>
    </row>
    <row r="2357" spans="2:14">
      <c r="B2357" s="144"/>
      <c r="C2357" s="145"/>
      <c r="N2357" s="146">
        <f t="shared" si="65"/>
        <v>6716</v>
      </c>
    </row>
    <row r="2358" spans="2:14">
      <c r="B2358" s="144"/>
      <c r="C2358" s="145"/>
      <c r="N2358" s="146">
        <f t="shared" si="65"/>
        <v>6716</v>
      </c>
    </row>
    <row r="2359" spans="2:14">
      <c r="B2359" s="144"/>
      <c r="C2359" s="145"/>
      <c r="N2359" s="146">
        <f t="shared" si="65"/>
        <v>6716</v>
      </c>
    </row>
    <row r="2360" spans="2:14">
      <c r="B2360" s="144"/>
      <c r="C2360" s="145"/>
      <c r="N2360" s="146">
        <f t="shared" si="65"/>
        <v>6716</v>
      </c>
    </row>
    <row r="2361" spans="2:14">
      <c r="B2361" s="144"/>
      <c r="C2361" s="145"/>
      <c r="N2361" s="146">
        <f t="shared" si="65"/>
        <v>6716</v>
      </c>
    </row>
    <row r="2362" spans="2:14">
      <c r="B2362" s="144"/>
      <c r="C2362" s="145"/>
      <c r="N2362" s="146">
        <f t="shared" si="65"/>
        <v>6716</v>
      </c>
    </row>
    <row r="2363" spans="2:14">
      <c r="B2363" s="144"/>
      <c r="C2363" s="145"/>
      <c r="N2363" s="146">
        <f t="shared" si="65"/>
        <v>6716</v>
      </c>
    </row>
    <row r="2364" spans="2:14">
      <c r="B2364" s="144"/>
      <c r="C2364" s="145"/>
      <c r="N2364" s="146">
        <f t="shared" si="65"/>
        <v>6716</v>
      </c>
    </row>
    <row r="2365" spans="2:14">
      <c r="B2365" s="144"/>
      <c r="C2365" s="145"/>
      <c r="N2365" s="146">
        <f t="shared" si="65"/>
        <v>6716</v>
      </c>
    </row>
    <row r="2366" spans="2:14">
      <c r="B2366" s="144"/>
      <c r="C2366" s="145"/>
      <c r="N2366" s="146">
        <f t="shared" si="65"/>
        <v>6716</v>
      </c>
    </row>
    <row r="2367" spans="2:14">
      <c r="B2367" s="144"/>
      <c r="C2367" s="145"/>
      <c r="N2367" s="146">
        <f t="shared" si="65"/>
        <v>6716</v>
      </c>
    </row>
    <row r="2368" spans="2:14">
      <c r="B2368" s="144"/>
      <c r="C2368" s="145"/>
      <c r="N2368" s="146">
        <f t="shared" si="65"/>
        <v>6716</v>
      </c>
    </row>
    <row r="2369" spans="2:14">
      <c r="B2369" s="144"/>
      <c r="C2369" s="145"/>
      <c r="N2369" s="146">
        <f t="shared" si="65"/>
        <v>6716</v>
      </c>
    </row>
    <row r="2370" spans="2:14">
      <c r="B2370" s="144"/>
      <c r="C2370" s="145"/>
      <c r="N2370" s="146">
        <f t="shared" si="65"/>
        <v>6716</v>
      </c>
    </row>
    <row r="2371" spans="2:14">
      <c r="B2371" s="144"/>
      <c r="C2371" s="145"/>
      <c r="N2371" s="146">
        <f t="shared" si="65"/>
        <v>6716</v>
      </c>
    </row>
    <row r="2372" spans="2:14">
      <c r="B2372" s="144"/>
      <c r="C2372" s="145"/>
      <c r="N2372" s="146">
        <f t="shared" ref="N2372:N2435" si="66">K2372*10+N2371</f>
        <v>6716</v>
      </c>
    </row>
    <row r="2373" spans="2:14">
      <c r="B2373" s="144"/>
      <c r="C2373" s="145"/>
      <c r="N2373" s="146">
        <f t="shared" si="66"/>
        <v>6716</v>
      </c>
    </row>
    <row r="2374" spans="2:14">
      <c r="B2374" s="144"/>
      <c r="C2374" s="145"/>
      <c r="N2374" s="146">
        <f t="shared" si="66"/>
        <v>6716</v>
      </c>
    </row>
    <row r="2375" spans="2:14">
      <c r="B2375" s="144"/>
      <c r="C2375" s="145"/>
      <c r="N2375" s="146">
        <f t="shared" si="66"/>
        <v>6716</v>
      </c>
    </row>
    <row r="2376" spans="2:14">
      <c r="B2376" s="144"/>
      <c r="C2376" s="145"/>
      <c r="N2376" s="146">
        <f t="shared" si="66"/>
        <v>6716</v>
      </c>
    </row>
    <row r="2377" spans="2:14">
      <c r="B2377" s="144"/>
      <c r="C2377" s="145"/>
      <c r="N2377" s="146">
        <f t="shared" si="66"/>
        <v>6716</v>
      </c>
    </row>
    <row r="2378" spans="2:14">
      <c r="B2378" s="144"/>
      <c r="C2378" s="145"/>
      <c r="N2378" s="146">
        <f t="shared" si="66"/>
        <v>6716</v>
      </c>
    </row>
    <row r="2379" spans="2:14">
      <c r="B2379" s="144"/>
      <c r="C2379" s="145"/>
      <c r="N2379" s="146">
        <f t="shared" si="66"/>
        <v>6716</v>
      </c>
    </row>
    <row r="2380" spans="2:14">
      <c r="B2380" s="144"/>
      <c r="C2380" s="145"/>
      <c r="N2380" s="146">
        <f t="shared" si="66"/>
        <v>6716</v>
      </c>
    </row>
    <row r="2381" spans="2:14">
      <c r="B2381" s="144"/>
      <c r="C2381" s="145"/>
      <c r="N2381" s="146">
        <f t="shared" si="66"/>
        <v>6716</v>
      </c>
    </row>
    <row r="2382" spans="2:14">
      <c r="B2382" s="144"/>
      <c r="C2382" s="145"/>
      <c r="N2382" s="146">
        <f t="shared" si="66"/>
        <v>6716</v>
      </c>
    </row>
    <row r="2383" spans="2:14">
      <c r="B2383" s="144"/>
      <c r="C2383" s="145"/>
      <c r="N2383" s="146">
        <f t="shared" si="66"/>
        <v>6716</v>
      </c>
    </row>
    <row r="2384" spans="2:14">
      <c r="B2384" s="144"/>
      <c r="C2384" s="145"/>
      <c r="N2384" s="146">
        <f t="shared" si="66"/>
        <v>6716</v>
      </c>
    </row>
    <row r="2385" spans="2:14">
      <c r="B2385" s="144"/>
      <c r="C2385" s="145"/>
      <c r="N2385" s="146">
        <f t="shared" si="66"/>
        <v>6716</v>
      </c>
    </row>
    <row r="2386" spans="2:14">
      <c r="B2386" s="144"/>
      <c r="C2386" s="145"/>
      <c r="N2386" s="146">
        <f t="shared" si="66"/>
        <v>6716</v>
      </c>
    </row>
    <row r="2387" spans="2:14">
      <c r="B2387" s="144"/>
      <c r="C2387" s="145"/>
      <c r="N2387" s="146">
        <f t="shared" si="66"/>
        <v>6716</v>
      </c>
    </row>
    <row r="2388" spans="2:14">
      <c r="B2388" s="144"/>
      <c r="C2388" s="145"/>
      <c r="N2388" s="146">
        <f t="shared" si="66"/>
        <v>6716</v>
      </c>
    </row>
    <row r="2389" spans="2:14">
      <c r="B2389" s="144"/>
      <c r="C2389" s="145"/>
      <c r="N2389" s="146">
        <f t="shared" si="66"/>
        <v>6716</v>
      </c>
    </row>
    <row r="2390" spans="2:14">
      <c r="B2390" s="144"/>
      <c r="C2390" s="145"/>
      <c r="N2390" s="146">
        <f t="shared" si="66"/>
        <v>6716</v>
      </c>
    </row>
    <row r="2391" spans="2:14">
      <c r="B2391" s="144"/>
      <c r="C2391" s="145"/>
      <c r="N2391" s="146">
        <f t="shared" si="66"/>
        <v>6716</v>
      </c>
    </row>
    <row r="2392" spans="2:14">
      <c r="B2392" s="144"/>
      <c r="C2392" s="145"/>
      <c r="N2392" s="146">
        <f t="shared" si="66"/>
        <v>6716</v>
      </c>
    </row>
    <row r="2393" spans="2:14">
      <c r="B2393" s="144"/>
      <c r="C2393" s="145"/>
      <c r="N2393" s="146">
        <f t="shared" si="66"/>
        <v>6716</v>
      </c>
    </row>
    <row r="2394" spans="2:14">
      <c r="B2394" s="144"/>
      <c r="C2394" s="145"/>
      <c r="N2394" s="146">
        <f t="shared" si="66"/>
        <v>6716</v>
      </c>
    </row>
    <row r="2395" spans="2:14">
      <c r="B2395" s="144"/>
      <c r="C2395" s="145"/>
      <c r="N2395" s="146">
        <f t="shared" si="66"/>
        <v>6716</v>
      </c>
    </row>
    <row r="2396" spans="2:14">
      <c r="B2396" s="144"/>
      <c r="C2396" s="145"/>
      <c r="N2396" s="146">
        <f t="shared" si="66"/>
        <v>6716</v>
      </c>
    </row>
    <row r="2397" spans="2:14">
      <c r="B2397" s="144"/>
      <c r="C2397" s="145"/>
      <c r="N2397" s="146">
        <f t="shared" si="66"/>
        <v>6716</v>
      </c>
    </row>
    <row r="2398" spans="2:14">
      <c r="B2398" s="144"/>
      <c r="C2398" s="145"/>
      <c r="N2398" s="146">
        <f t="shared" si="66"/>
        <v>6716</v>
      </c>
    </row>
    <row r="2399" spans="2:14">
      <c r="B2399" s="144"/>
      <c r="C2399" s="145"/>
      <c r="N2399" s="146">
        <f t="shared" si="66"/>
        <v>6716</v>
      </c>
    </row>
    <row r="2400" spans="2:14">
      <c r="B2400" s="144"/>
      <c r="C2400" s="145"/>
      <c r="N2400" s="146">
        <f t="shared" si="66"/>
        <v>6716</v>
      </c>
    </row>
    <row r="2401" spans="2:14">
      <c r="B2401" s="144"/>
      <c r="C2401" s="145"/>
      <c r="N2401" s="146">
        <f t="shared" si="66"/>
        <v>6716</v>
      </c>
    </row>
    <row r="2402" spans="2:14">
      <c r="B2402" s="144"/>
      <c r="C2402" s="145"/>
      <c r="N2402" s="146">
        <f t="shared" si="66"/>
        <v>6716</v>
      </c>
    </row>
    <row r="2403" spans="2:14">
      <c r="B2403" s="144"/>
      <c r="C2403" s="145"/>
      <c r="N2403" s="146">
        <f t="shared" si="66"/>
        <v>6716</v>
      </c>
    </row>
    <row r="2404" spans="2:14">
      <c r="B2404" s="144"/>
      <c r="C2404" s="145"/>
      <c r="N2404" s="146">
        <f t="shared" si="66"/>
        <v>6716</v>
      </c>
    </row>
    <row r="2405" spans="2:14">
      <c r="B2405" s="144"/>
      <c r="C2405" s="145"/>
      <c r="N2405" s="146">
        <f t="shared" si="66"/>
        <v>6716</v>
      </c>
    </row>
    <row r="2406" spans="2:14">
      <c r="B2406" s="144"/>
      <c r="C2406" s="145"/>
      <c r="N2406" s="146">
        <f t="shared" si="66"/>
        <v>6716</v>
      </c>
    </row>
    <row r="2407" spans="2:14">
      <c r="B2407" s="144"/>
      <c r="C2407" s="145"/>
      <c r="N2407" s="146">
        <f t="shared" si="66"/>
        <v>6716</v>
      </c>
    </row>
    <row r="2408" spans="2:14">
      <c r="B2408" s="144"/>
      <c r="C2408" s="145"/>
      <c r="N2408" s="146">
        <f t="shared" si="66"/>
        <v>6716</v>
      </c>
    </row>
    <row r="2409" spans="2:14">
      <c r="B2409" s="144"/>
      <c r="C2409" s="145"/>
      <c r="N2409" s="146">
        <f t="shared" si="66"/>
        <v>6716</v>
      </c>
    </row>
    <row r="2410" spans="2:14">
      <c r="B2410" s="144"/>
      <c r="C2410" s="145"/>
      <c r="N2410" s="146">
        <f t="shared" si="66"/>
        <v>6716</v>
      </c>
    </row>
    <row r="2411" spans="2:14">
      <c r="B2411" s="144"/>
      <c r="C2411" s="145"/>
      <c r="N2411" s="146">
        <f t="shared" si="66"/>
        <v>6716</v>
      </c>
    </row>
    <row r="2412" spans="2:14">
      <c r="B2412" s="144"/>
      <c r="C2412" s="145"/>
      <c r="N2412" s="146">
        <f t="shared" si="66"/>
        <v>6716</v>
      </c>
    </row>
    <row r="2413" spans="2:14">
      <c r="B2413" s="144"/>
      <c r="C2413" s="145"/>
      <c r="N2413" s="146">
        <f t="shared" si="66"/>
        <v>6716</v>
      </c>
    </row>
    <row r="2414" spans="2:14">
      <c r="B2414" s="144"/>
      <c r="C2414" s="145"/>
      <c r="N2414" s="146">
        <f t="shared" si="66"/>
        <v>6716</v>
      </c>
    </row>
    <row r="2415" spans="2:14">
      <c r="B2415" s="144"/>
      <c r="C2415" s="145"/>
      <c r="N2415" s="146">
        <f t="shared" si="66"/>
        <v>6716</v>
      </c>
    </row>
    <row r="2416" spans="2:14">
      <c r="B2416" s="144"/>
      <c r="C2416" s="145"/>
      <c r="N2416" s="146">
        <f t="shared" si="66"/>
        <v>6716</v>
      </c>
    </row>
    <row r="2417" spans="14:14">
      <c r="N2417" s="146">
        <f t="shared" si="66"/>
        <v>6716</v>
      </c>
    </row>
    <row r="2418" spans="14:14">
      <c r="N2418" s="146">
        <f t="shared" si="66"/>
        <v>6716</v>
      </c>
    </row>
    <row r="2419" spans="14:14">
      <c r="N2419" s="146">
        <f t="shared" si="66"/>
        <v>6716</v>
      </c>
    </row>
    <row r="2420" spans="14:14">
      <c r="N2420" s="146">
        <f t="shared" si="66"/>
        <v>6716</v>
      </c>
    </row>
    <row r="2421" spans="14:14">
      <c r="N2421" s="146">
        <f t="shared" si="66"/>
        <v>6716</v>
      </c>
    </row>
    <row r="2422" spans="14:14">
      <c r="N2422" s="146">
        <f t="shared" si="66"/>
        <v>6716</v>
      </c>
    </row>
    <row r="2423" spans="14:14">
      <c r="N2423" s="146">
        <f t="shared" si="66"/>
        <v>6716</v>
      </c>
    </row>
    <row r="2424" spans="14:14">
      <c r="N2424" s="146">
        <f t="shared" si="66"/>
        <v>6716</v>
      </c>
    </row>
    <row r="2425" spans="14:14">
      <c r="N2425" s="146">
        <f t="shared" si="66"/>
        <v>6716</v>
      </c>
    </row>
    <row r="2426" spans="14:14">
      <c r="N2426" s="146">
        <f t="shared" si="66"/>
        <v>6716</v>
      </c>
    </row>
    <row r="2427" spans="14:14">
      <c r="N2427" s="146">
        <f t="shared" si="66"/>
        <v>6716</v>
      </c>
    </row>
    <row r="2428" spans="14:14">
      <c r="N2428" s="146">
        <f t="shared" si="66"/>
        <v>6716</v>
      </c>
    </row>
    <row r="2429" spans="14:14">
      <c r="N2429" s="146">
        <f t="shared" si="66"/>
        <v>6716</v>
      </c>
    </row>
    <row r="2430" spans="14:14">
      <c r="N2430" s="146">
        <f t="shared" si="66"/>
        <v>6716</v>
      </c>
    </row>
    <row r="2431" spans="14:14">
      <c r="N2431" s="146">
        <f t="shared" si="66"/>
        <v>6716</v>
      </c>
    </row>
    <row r="2432" spans="14:14">
      <c r="N2432" s="146">
        <f t="shared" si="66"/>
        <v>6716</v>
      </c>
    </row>
    <row r="2433" spans="14:14">
      <c r="N2433" s="146">
        <f t="shared" si="66"/>
        <v>6716</v>
      </c>
    </row>
    <row r="2434" spans="14:14">
      <c r="N2434" s="146">
        <f t="shared" si="66"/>
        <v>6716</v>
      </c>
    </row>
    <row r="2435" spans="14:14">
      <c r="N2435" s="146">
        <f t="shared" si="66"/>
        <v>6716</v>
      </c>
    </row>
    <row r="2436" spans="14:14">
      <c r="N2436" s="146">
        <f t="shared" ref="N2436:N2499" si="67">K2436*10+N2435</f>
        <v>6716</v>
      </c>
    </row>
    <row r="2437" spans="14:14">
      <c r="N2437" s="146">
        <f t="shared" si="67"/>
        <v>6716</v>
      </c>
    </row>
    <row r="2438" spans="14:14">
      <c r="N2438" s="146">
        <f t="shared" si="67"/>
        <v>6716</v>
      </c>
    </row>
    <row r="2439" spans="14:14">
      <c r="N2439" s="146">
        <f t="shared" si="67"/>
        <v>6716</v>
      </c>
    </row>
    <row r="2440" spans="14:14">
      <c r="N2440" s="146">
        <f t="shared" si="67"/>
        <v>6716</v>
      </c>
    </row>
    <row r="2441" spans="14:14">
      <c r="N2441" s="146">
        <f t="shared" si="67"/>
        <v>6716</v>
      </c>
    </row>
    <row r="2442" spans="14:14">
      <c r="N2442" s="146">
        <f t="shared" si="67"/>
        <v>6716</v>
      </c>
    </row>
    <row r="2443" spans="14:14">
      <c r="N2443" s="146">
        <f t="shared" si="67"/>
        <v>6716</v>
      </c>
    </row>
    <row r="2444" spans="14:14">
      <c r="N2444" s="146">
        <f t="shared" si="67"/>
        <v>6716</v>
      </c>
    </row>
    <row r="2445" spans="14:14">
      <c r="N2445" s="146">
        <f t="shared" si="67"/>
        <v>6716</v>
      </c>
    </row>
    <row r="2446" spans="14:14">
      <c r="N2446" s="146">
        <f t="shared" si="67"/>
        <v>6716</v>
      </c>
    </row>
    <row r="2447" spans="14:14">
      <c r="N2447" s="146">
        <f t="shared" si="67"/>
        <v>6716</v>
      </c>
    </row>
    <row r="2448" spans="14:14">
      <c r="N2448" s="146">
        <f t="shared" si="67"/>
        <v>6716</v>
      </c>
    </row>
    <row r="2449" spans="14:14">
      <c r="N2449" s="146">
        <f t="shared" si="67"/>
        <v>6716</v>
      </c>
    </row>
    <row r="2450" spans="14:14">
      <c r="N2450" s="146">
        <f t="shared" si="67"/>
        <v>6716</v>
      </c>
    </row>
    <row r="2451" spans="14:14">
      <c r="N2451" s="146">
        <f t="shared" si="67"/>
        <v>6716</v>
      </c>
    </row>
    <row r="2452" spans="14:14">
      <c r="N2452" s="146">
        <f t="shared" si="67"/>
        <v>6716</v>
      </c>
    </row>
    <row r="2453" spans="14:14">
      <c r="N2453" s="146">
        <f t="shared" si="67"/>
        <v>6716</v>
      </c>
    </row>
    <row r="2454" spans="14:14">
      <c r="N2454" s="146">
        <f t="shared" si="67"/>
        <v>6716</v>
      </c>
    </row>
    <row r="2455" spans="14:14">
      <c r="N2455" s="146">
        <f t="shared" si="67"/>
        <v>6716</v>
      </c>
    </row>
    <row r="2456" spans="14:14">
      <c r="N2456" s="146">
        <f t="shared" si="67"/>
        <v>6716</v>
      </c>
    </row>
    <row r="2457" spans="14:14">
      <c r="N2457" s="146">
        <f t="shared" si="67"/>
        <v>6716</v>
      </c>
    </row>
    <row r="2458" spans="14:14">
      <c r="N2458" s="146">
        <f t="shared" si="67"/>
        <v>6716</v>
      </c>
    </row>
    <row r="2459" spans="14:14">
      <c r="N2459" s="146">
        <f t="shared" si="67"/>
        <v>6716</v>
      </c>
    </row>
    <row r="2460" spans="14:14">
      <c r="N2460" s="146">
        <f t="shared" si="67"/>
        <v>6716</v>
      </c>
    </row>
    <row r="2461" spans="14:14">
      <c r="N2461" s="146">
        <f t="shared" si="67"/>
        <v>6716</v>
      </c>
    </row>
    <row r="2462" spans="14:14">
      <c r="N2462" s="146">
        <f t="shared" si="67"/>
        <v>6716</v>
      </c>
    </row>
    <row r="2463" spans="14:14">
      <c r="N2463" s="146">
        <f t="shared" si="67"/>
        <v>6716</v>
      </c>
    </row>
    <row r="2464" spans="14:14">
      <c r="N2464" s="146">
        <f t="shared" si="67"/>
        <v>6716</v>
      </c>
    </row>
    <row r="2465" spans="14:14">
      <c r="N2465" s="146">
        <f t="shared" si="67"/>
        <v>6716</v>
      </c>
    </row>
    <row r="2466" spans="14:14">
      <c r="N2466" s="146">
        <f t="shared" si="67"/>
        <v>6716</v>
      </c>
    </row>
    <row r="2467" spans="14:14">
      <c r="N2467" s="146">
        <f t="shared" si="67"/>
        <v>6716</v>
      </c>
    </row>
    <row r="2468" spans="14:14">
      <c r="N2468" s="146">
        <f t="shared" si="67"/>
        <v>6716</v>
      </c>
    </row>
    <row r="2469" spans="14:14">
      <c r="N2469" s="146">
        <f t="shared" si="67"/>
        <v>6716</v>
      </c>
    </row>
    <row r="2470" spans="14:14">
      <c r="N2470" s="146">
        <f t="shared" si="67"/>
        <v>6716</v>
      </c>
    </row>
    <row r="2471" spans="14:14">
      <c r="N2471" s="146">
        <f t="shared" si="67"/>
        <v>6716</v>
      </c>
    </row>
    <row r="2472" spans="14:14">
      <c r="N2472" s="146">
        <f t="shared" si="67"/>
        <v>6716</v>
      </c>
    </row>
    <row r="2473" spans="14:14">
      <c r="N2473" s="146">
        <f t="shared" si="67"/>
        <v>6716</v>
      </c>
    </row>
    <row r="2474" spans="14:14">
      <c r="N2474" s="146">
        <f t="shared" si="67"/>
        <v>6716</v>
      </c>
    </row>
    <row r="2475" spans="14:14">
      <c r="N2475" s="146">
        <f t="shared" si="67"/>
        <v>6716</v>
      </c>
    </row>
    <row r="2476" spans="14:14">
      <c r="N2476" s="146">
        <f t="shared" si="67"/>
        <v>6716</v>
      </c>
    </row>
    <row r="2477" spans="14:14">
      <c r="N2477" s="146">
        <f t="shared" si="67"/>
        <v>6716</v>
      </c>
    </row>
    <row r="2478" spans="14:14">
      <c r="N2478" s="146">
        <f t="shared" si="67"/>
        <v>6716</v>
      </c>
    </row>
    <row r="2479" spans="14:14">
      <c r="N2479" s="146">
        <f t="shared" si="67"/>
        <v>6716</v>
      </c>
    </row>
    <row r="2480" spans="14:14">
      <c r="N2480" s="146">
        <f t="shared" si="67"/>
        <v>6716</v>
      </c>
    </row>
    <row r="2481" spans="14:14">
      <c r="N2481" s="146">
        <f t="shared" si="67"/>
        <v>6716</v>
      </c>
    </row>
    <row r="2482" spans="14:14">
      <c r="N2482" s="146">
        <f t="shared" si="67"/>
        <v>6716</v>
      </c>
    </row>
    <row r="2483" spans="14:14">
      <c r="N2483" s="146">
        <f t="shared" si="67"/>
        <v>6716</v>
      </c>
    </row>
    <row r="2484" spans="14:14">
      <c r="N2484" s="146">
        <f t="shared" si="67"/>
        <v>6716</v>
      </c>
    </row>
    <row r="2485" spans="14:14">
      <c r="N2485" s="146">
        <f t="shared" si="67"/>
        <v>6716</v>
      </c>
    </row>
    <row r="2486" spans="14:14">
      <c r="N2486" s="146">
        <f t="shared" si="67"/>
        <v>6716</v>
      </c>
    </row>
    <row r="2487" spans="14:14">
      <c r="N2487" s="146">
        <f t="shared" si="67"/>
        <v>6716</v>
      </c>
    </row>
    <row r="2488" spans="14:14">
      <c r="N2488" s="146">
        <f t="shared" si="67"/>
        <v>6716</v>
      </c>
    </row>
    <row r="2489" spans="14:14">
      <c r="N2489" s="146">
        <f t="shared" si="67"/>
        <v>6716</v>
      </c>
    </row>
    <row r="2490" spans="14:14">
      <c r="N2490" s="146">
        <f t="shared" si="67"/>
        <v>6716</v>
      </c>
    </row>
    <row r="2491" spans="14:14">
      <c r="N2491" s="146">
        <f t="shared" si="67"/>
        <v>6716</v>
      </c>
    </row>
    <row r="2492" spans="14:14">
      <c r="N2492" s="146">
        <f t="shared" si="67"/>
        <v>6716</v>
      </c>
    </row>
    <row r="2493" spans="14:14">
      <c r="N2493" s="146">
        <f t="shared" si="67"/>
        <v>6716</v>
      </c>
    </row>
    <row r="2494" spans="14:14">
      <c r="N2494" s="146">
        <f t="shared" si="67"/>
        <v>6716</v>
      </c>
    </row>
    <row r="2495" spans="14:14">
      <c r="N2495" s="146">
        <f t="shared" si="67"/>
        <v>6716</v>
      </c>
    </row>
    <row r="2496" spans="14:14">
      <c r="N2496" s="146">
        <f t="shared" si="67"/>
        <v>6716</v>
      </c>
    </row>
    <row r="2497" spans="14:14">
      <c r="N2497" s="146">
        <f t="shared" si="67"/>
        <v>6716</v>
      </c>
    </row>
    <row r="2498" spans="14:14">
      <c r="N2498" s="146">
        <f t="shared" si="67"/>
        <v>6716</v>
      </c>
    </row>
    <row r="2499" spans="14:14">
      <c r="N2499" s="146">
        <f t="shared" si="67"/>
        <v>6716</v>
      </c>
    </row>
    <row r="2500" spans="14:14">
      <c r="N2500" s="146">
        <f t="shared" ref="N2500:N2563" si="68">K2500*10+N2499</f>
        <v>6716</v>
      </c>
    </row>
    <row r="2501" spans="14:14">
      <c r="N2501" s="146">
        <f t="shared" si="68"/>
        <v>6716</v>
      </c>
    </row>
    <row r="2502" spans="14:14">
      <c r="N2502" s="146">
        <f t="shared" si="68"/>
        <v>6716</v>
      </c>
    </row>
    <row r="2503" spans="14:14">
      <c r="N2503" s="146">
        <f t="shared" si="68"/>
        <v>6716</v>
      </c>
    </row>
    <row r="2504" spans="14:14">
      <c r="N2504" s="146">
        <f t="shared" si="68"/>
        <v>6716</v>
      </c>
    </row>
    <row r="2505" spans="14:14">
      <c r="N2505" s="146">
        <f t="shared" si="68"/>
        <v>6716</v>
      </c>
    </row>
    <row r="2506" spans="14:14">
      <c r="N2506" s="146">
        <f t="shared" si="68"/>
        <v>6716</v>
      </c>
    </row>
    <row r="2507" spans="14:14">
      <c r="N2507" s="146">
        <f t="shared" si="68"/>
        <v>6716</v>
      </c>
    </row>
    <row r="2508" spans="14:14">
      <c r="N2508" s="146">
        <f t="shared" si="68"/>
        <v>6716</v>
      </c>
    </row>
    <row r="2509" spans="14:14">
      <c r="N2509" s="146">
        <f t="shared" si="68"/>
        <v>6716</v>
      </c>
    </row>
    <row r="2510" spans="14:14">
      <c r="N2510" s="146">
        <f t="shared" si="68"/>
        <v>6716</v>
      </c>
    </row>
    <row r="2511" spans="14:14">
      <c r="N2511" s="146">
        <f t="shared" si="68"/>
        <v>6716</v>
      </c>
    </row>
    <row r="2512" spans="14:14">
      <c r="N2512" s="146">
        <f t="shared" si="68"/>
        <v>6716</v>
      </c>
    </row>
    <row r="2513" spans="14:14">
      <c r="N2513" s="146">
        <f t="shared" si="68"/>
        <v>6716</v>
      </c>
    </row>
    <row r="2514" spans="14:14">
      <c r="N2514" s="146">
        <f t="shared" si="68"/>
        <v>6716</v>
      </c>
    </row>
    <row r="2515" spans="14:14">
      <c r="N2515" s="146">
        <f t="shared" si="68"/>
        <v>6716</v>
      </c>
    </row>
    <row r="2516" spans="14:14">
      <c r="N2516" s="146">
        <f t="shared" si="68"/>
        <v>6716</v>
      </c>
    </row>
    <row r="2517" spans="14:14">
      <c r="N2517" s="146">
        <f t="shared" si="68"/>
        <v>6716</v>
      </c>
    </row>
    <row r="2518" spans="14:14">
      <c r="N2518" s="146">
        <f t="shared" si="68"/>
        <v>6716</v>
      </c>
    </row>
    <row r="2519" spans="14:14">
      <c r="N2519" s="146">
        <f t="shared" si="68"/>
        <v>6716</v>
      </c>
    </row>
    <row r="2520" spans="14:14">
      <c r="N2520" s="146">
        <f t="shared" si="68"/>
        <v>6716</v>
      </c>
    </row>
    <row r="2521" spans="14:14">
      <c r="N2521" s="146">
        <f t="shared" si="68"/>
        <v>6716</v>
      </c>
    </row>
    <row r="2522" spans="14:14">
      <c r="N2522" s="146">
        <f t="shared" si="68"/>
        <v>6716</v>
      </c>
    </row>
    <row r="2523" spans="14:14">
      <c r="N2523" s="146">
        <f t="shared" si="68"/>
        <v>6716</v>
      </c>
    </row>
    <row r="2524" spans="14:14">
      <c r="N2524" s="146">
        <f t="shared" si="68"/>
        <v>6716</v>
      </c>
    </row>
    <row r="2525" spans="14:14">
      <c r="N2525" s="146">
        <f t="shared" si="68"/>
        <v>6716</v>
      </c>
    </row>
    <row r="2526" spans="14:14">
      <c r="N2526" s="146">
        <f t="shared" si="68"/>
        <v>6716</v>
      </c>
    </row>
    <row r="2527" spans="14:14">
      <c r="N2527" s="146">
        <f t="shared" si="68"/>
        <v>6716</v>
      </c>
    </row>
    <row r="2528" spans="14:14">
      <c r="N2528" s="146">
        <f t="shared" si="68"/>
        <v>6716</v>
      </c>
    </row>
    <row r="2529" spans="14:14">
      <c r="N2529" s="146">
        <f t="shared" si="68"/>
        <v>6716</v>
      </c>
    </row>
    <row r="2530" spans="14:14">
      <c r="N2530" s="146">
        <f t="shared" si="68"/>
        <v>6716</v>
      </c>
    </row>
    <row r="2531" spans="14:14">
      <c r="N2531" s="146">
        <f t="shared" si="68"/>
        <v>6716</v>
      </c>
    </row>
    <row r="2532" spans="14:14">
      <c r="N2532" s="146">
        <f t="shared" si="68"/>
        <v>6716</v>
      </c>
    </row>
    <row r="2533" spans="14:14">
      <c r="N2533" s="146">
        <f t="shared" si="68"/>
        <v>6716</v>
      </c>
    </row>
    <row r="2534" spans="14:14">
      <c r="N2534" s="146">
        <f t="shared" si="68"/>
        <v>6716</v>
      </c>
    </row>
    <row r="2535" spans="14:14">
      <c r="N2535" s="146">
        <f t="shared" si="68"/>
        <v>6716</v>
      </c>
    </row>
    <row r="2536" spans="14:14">
      <c r="N2536" s="146">
        <f t="shared" si="68"/>
        <v>6716</v>
      </c>
    </row>
    <row r="2537" spans="14:14">
      <c r="N2537" s="146">
        <f t="shared" si="68"/>
        <v>6716</v>
      </c>
    </row>
    <row r="2538" spans="14:14">
      <c r="N2538" s="146">
        <f t="shared" si="68"/>
        <v>6716</v>
      </c>
    </row>
    <row r="2539" spans="14:14">
      <c r="N2539" s="146">
        <f t="shared" si="68"/>
        <v>6716</v>
      </c>
    </row>
    <row r="2540" spans="14:14">
      <c r="N2540" s="146">
        <f t="shared" si="68"/>
        <v>6716</v>
      </c>
    </row>
    <row r="2541" spans="14:14">
      <c r="N2541" s="146">
        <f t="shared" si="68"/>
        <v>6716</v>
      </c>
    </row>
    <row r="2542" spans="14:14">
      <c r="N2542" s="146">
        <f t="shared" si="68"/>
        <v>6716</v>
      </c>
    </row>
    <row r="2543" spans="14:14">
      <c r="N2543" s="146">
        <f t="shared" si="68"/>
        <v>6716</v>
      </c>
    </row>
    <row r="2544" spans="14:14">
      <c r="N2544" s="146">
        <f t="shared" si="68"/>
        <v>6716</v>
      </c>
    </row>
    <row r="2545" spans="14:14">
      <c r="N2545" s="146">
        <f t="shared" si="68"/>
        <v>6716</v>
      </c>
    </row>
    <row r="2546" spans="14:14">
      <c r="N2546" s="146">
        <f t="shared" si="68"/>
        <v>6716</v>
      </c>
    </row>
    <row r="2547" spans="14:14">
      <c r="N2547" s="146">
        <f t="shared" si="68"/>
        <v>6716</v>
      </c>
    </row>
    <row r="2548" spans="14:14">
      <c r="N2548" s="146">
        <f t="shared" si="68"/>
        <v>6716</v>
      </c>
    </row>
    <row r="2549" spans="14:14">
      <c r="N2549" s="146">
        <f t="shared" si="68"/>
        <v>6716</v>
      </c>
    </row>
    <row r="2550" spans="14:14">
      <c r="N2550" s="146">
        <f t="shared" si="68"/>
        <v>6716</v>
      </c>
    </row>
    <row r="2551" spans="14:14">
      <c r="N2551" s="146">
        <f t="shared" si="68"/>
        <v>6716</v>
      </c>
    </row>
    <row r="2552" spans="14:14">
      <c r="N2552" s="146">
        <f t="shared" si="68"/>
        <v>6716</v>
      </c>
    </row>
    <row r="2553" spans="14:14">
      <c r="N2553" s="146">
        <f t="shared" si="68"/>
        <v>6716</v>
      </c>
    </row>
    <row r="2554" spans="14:14">
      <c r="N2554" s="146">
        <f t="shared" si="68"/>
        <v>6716</v>
      </c>
    </row>
    <row r="2555" spans="14:14">
      <c r="N2555" s="146">
        <f t="shared" si="68"/>
        <v>6716</v>
      </c>
    </row>
    <row r="2556" spans="14:14">
      <c r="N2556" s="146">
        <f t="shared" si="68"/>
        <v>6716</v>
      </c>
    </row>
    <row r="2557" spans="14:14">
      <c r="N2557" s="146">
        <f t="shared" si="68"/>
        <v>6716</v>
      </c>
    </row>
    <row r="2558" spans="14:14">
      <c r="N2558" s="146">
        <f t="shared" si="68"/>
        <v>6716</v>
      </c>
    </row>
    <row r="2559" spans="14:14">
      <c r="N2559" s="146">
        <f t="shared" si="68"/>
        <v>6716</v>
      </c>
    </row>
    <row r="2560" spans="14:14">
      <c r="N2560" s="146">
        <f t="shared" si="68"/>
        <v>6716</v>
      </c>
    </row>
    <row r="2561" spans="14:14">
      <c r="N2561" s="146">
        <f t="shared" si="68"/>
        <v>6716</v>
      </c>
    </row>
    <row r="2562" spans="14:14">
      <c r="N2562" s="146">
        <f t="shared" si="68"/>
        <v>6716</v>
      </c>
    </row>
    <row r="2563" spans="14:14">
      <c r="N2563" s="146">
        <f t="shared" si="68"/>
        <v>6716</v>
      </c>
    </row>
    <row r="2564" spans="14:14">
      <c r="N2564" s="146">
        <f t="shared" ref="N2564:N2627" si="69">K2564*10+N2563</f>
        <v>6716</v>
      </c>
    </row>
    <row r="2565" spans="14:14">
      <c r="N2565" s="146">
        <f t="shared" si="69"/>
        <v>6716</v>
      </c>
    </row>
    <row r="2566" spans="14:14">
      <c r="N2566" s="146">
        <f t="shared" si="69"/>
        <v>6716</v>
      </c>
    </row>
    <row r="2567" spans="14:14">
      <c r="N2567" s="146">
        <f t="shared" si="69"/>
        <v>6716</v>
      </c>
    </row>
    <row r="2568" spans="14:14">
      <c r="N2568" s="146">
        <f t="shared" si="69"/>
        <v>6716</v>
      </c>
    </row>
    <row r="2569" spans="14:14">
      <c r="N2569" s="146">
        <f t="shared" si="69"/>
        <v>6716</v>
      </c>
    </row>
    <row r="2570" spans="14:14">
      <c r="N2570" s="146">
        <f t="shared" si="69"/>
        <v>6716</v>
      </c>
    </row>
    <row r="2571" spans="14:14">
      <c r="N2571" s="146">
        <f t="shared" si="69"/>
        <v>6716</v>
      </c>
    </row>
    <row r="2572" spans="14:14">
      <c r="N2572" s="146">
        <f t="shared" si="69"/>
        <v>6716</v>
      </c>
    </row>
    <row r="2573" spans="14:14">
      <c r="N2573" s="146">
        <f t="shared" si="69"/>
        <v>6716</v>
      </c>
    </row>
    <row r="2574" spans="14:14">
      <c r="N2574" s="146">
        <f t="shared" si="69"/>
        <v>6716</v>
      </c>
    </row>
    <row r="2575" spans="14:14">
      <c r="N2575" s="146">
        <f t="shared" si="69"/>
        <v>6716</v>
      </c>
    </row>
    <row r="2576" spans="14:14">
      <c r="N2576" s="146">
        <f t="shared" si="69"/>
        <v>6716</v>
      </c>
    </row>
    <row r="2577" spans="14:14">
      <c r="N2577" s="146">
        <f t="shared" si="69"/>
        <v>6716</v>
      </c>
    </row>
    <row r="2578" spans="14:14">
      <c r="N2578" s="146">
        <f t="shared" si="69"/>
        <v>6716</v>
      </c>
    </row>
    <row r="2579" spans="14:14">
      <c r="N2579" s="146">
        <f t="shared" si="69"/>
        <v>6716</v>
      </c>
    </row>
    <row r="2580" spans="14:14">
      <c r="N2580" s="146">
        <f t="shared" si="69"/>
        <v>6716</v>
      </c>
    </row>
    <row r="2581" spans="14:14">
      <c r="N2581" s="146">
        <f t="shared" si="69"/>
        <v>6716</v>
      </c>
    </row>
    <row r="2582" spans="14:14">
      <c r="N2582" s="146">
        <f t="shared" si="69"/>
        <v>6716</v>
      </c>
    </row>
    <row r="2583" spans="14:14">
      <c r="N2583" s="146">
        <f t="shared" si="69"/>
        <v>6716</v>
      </c>
    </row>
    <row r="2584" spans="14:14">
      <c r="N2584" s="146">
        <f t="shared" si="69"/>
        <v>6716</v>
      </c>
    </row>
    <row r="2585" spans="14:14">
      <c r="N2585" s="146">
        <f t="shared" si="69"/>
        <v>6716</v>
      </c>
    </row>
    <row r="2586" spans="14:14">
      <c r="N2586" s="146">
        <f t="shared" si="69"/>
        <v>6716</v>
      </c>
    </row>
    <row r="2587" spans="14:14">
      <c r="N2587" s="146">
        <f t="shared" si="69"/>
        <v>6716</v>
      </c>
    </row>
    <row r="2588" spans="14:14">
      <c r="N2588" s="146">
        <f t="shared" si="69"/>
        <v>6716</v>
      </c>
    </row>
    <row r="2589" spans="14:14">
      <c r="N2589" s="146">
        <f t="shared" si="69"/>
        <v>6716</v>
      </c>
    </row>
    <row r="2590" spans="14:14">
      <c r="N2590" s="146">
        <f t="shared" si="69"/>
        <v>6716</v>
      </c>
    </row>
    <row r="2591" spans="14:14">
      <c r="N2591" s="146">
        <f t="shared" si="69"/>
        <v>6716</v>
      </c>
    </row>
    <row r="2592" spans="14:14">
      <c r="N2592" s="146">
        <f t="shared" si="69"/>
        <v>6716</v>
      </c>
    </row>
    <row r="2593" spans="14:14">
      <c r="N2593" s="146">
        <f t="shared" si="69"/>
        <v>6716</v>
      </c>
    </row>
    <row r="2594" spans="14:14">
      <c r="N2594" s="146">
        <f t="shared" si="69"/>
        <v>6716</v>
      </c>
    </row>
    <row r="2595" spans="14:14">
      <c r="N2595" s="146">
        <f t="shared" si="69"/>
        <v>6716</v>
      </c>
    </row>
    <row r="2596" spans="14:14">
      <c r="N2596" s="146">
        <f t="shared" si="69"/>
        <v>6716</v>
      </c>
    </row>
    <row r="2597" spans="14:14">
      <c r="N2597" s="146">
        <f t="shared" si="69"/>
        <v>6716</v>
      </c>
    </row>
    <row r="2598" spans="14:14">
      <c r="N2598" s="146">
        <f t="shared" si="69"/>
        <v>6716</v>
      </c>
    </row>
    <row r="2599" spans="14:14">
      <c r="N2599" s="146">
        <f t="shared" si="69"/>
        <v>6716</v>
      </c>
    </row>
    <row r="2600" spans="14:14">
      <c r="N2600" s="146">
        <f t="shared" si="69"/>
        <v>6716</v>
      </c>
    </row>
    <row r="2601" spans="14:14">
      <c r="N2601" s="146">
        <f t="shared" si="69"/>
        <v>6716</v>
      </c>
    </row>
    <row r="2602" spans="14:14">
      <c r="N2602" s="146">
        <f t="shared" si="69"/>
        <v>6716</v>
      </c>
    </row>
    <row r="2603" spans="14:14">
      <c r="N2603" s="146">
        <f t="shared" si="69"/>
        <v>6716</v>
      </c>
    </row>
    <row r="2604" spans="14:14">
      <c r="N2604" s="146">
        <f t="shared" si="69"/>
        <v>6716</v>
      </c>
    </row>
    <row r="2605" spans="14:14">
      <c r="N2605" s="146">
        <f t="shared" si="69"/>
        <v>6716</v>
      </c>
    </row>
    <row r="2606" spans="14:14">
      <c r="N2606" s="146">
        <f t="shared" si="69"/>
        <v>6716</v>
      </c>
    </row>
    <row r="2607" spans="14:14">
      <c r="N2607" s="146">
        <f t="shared" si="69"/>
        <v>6716</v>
      </c>
    </row>
    <row r="2608" spans="14:14">
      <c r="N2608" s="146">
        <f t="shared" si="69"/>
        <v>6716</v>
      </c>
    </row>
    <row r="2609" spans="14:14">
      <c r="N2609" s="146">
        <f t="shared" si="69"/>
        <v>6716</v>
      </c>
    </row>
    <row r="2610" spans="14:14">
      <c r="N2610" s="146">
        <f t="shared" si="69"/>
        <v>6716</v>
      </c>
    </row>
    <row r="2611" spans="14:14">
      <c r="N2611" s="146">
        <f t="shared" si="69"/>
        <v>6716</v>
      </c>
    </row>
    <row r="2612" spans="14:14">
      <c r="N2612" s="146">
        <f t="shared" si="69"/>
        <v>6716</v>
      </c>
    </row>
    <row r="2613" spans="14:14">
      <c r="N2613" s="146">
        <f t="shared" si="69"/>
        <v>6716</v>
      </c>
    </row>
    <row r="2614" spans="14:14">
      <c r="N2614" s="146">
        <f t="shared" si="69"/>
        <v>6716</v>
      </c>
    </row>
    <row r="2615" spans="14:14">
      <c r="N2615" s="146">
        <f t="shared" si="69"/>
        <v>6716</v>
      </c>
    </row>
    <row r="2616" spans="14:14">
      <c r="N2616" s="146">
        <f t="shared" si="69"/>
        <v>6716</v>
      </c>
    </row>
    <row r="2617" spans="14:14">
      <c r="N2617" s="146">
        <f t="shared" si="69"/>
        <v>6716</v>
      </c>
    </row>
    <row r="2618" spans="14:14">
      <c r="N2618" s="146">
        <f t="shared" si="69"/>
        <v>6716</v>
      </c>
    </row>
    <row r="2619" spans="14:14">
      <c r="N2619" s="146">
        <f t="shared" si="69"/>
        <v>6716</v>
      </c>
    </row>
    <row r="2620" spans="14:14">
      <c r="N2620" s="146">
        <f t="shared" si="69"/>
        <v>6716</v>
      </c>
    </row>
    <row r="2621" spans="14:14">
      <c r="N2621" s="146">
        <f t="shared" si="69"/>
        <v>6716</v>
      </c>
    </row>
    <row r="2622" spans="14:14">
      <c r="N2622" s="146">
        <f t="shared" si="69"/>
        <v>6716</v>
      </c>
    </row>
    <row r="2623" spans="14:14">
      <c r="N2623" s="146">
        <f t="shared" si="69"/>
        <v>6716</v>
      </c>
    </row>
    <row r="2624" spans="14:14">
      <c r="N2624" s="146">
        <f t="shared" si="69"/>
        <v>6716</v>
      </c>
    </row>
    <row r="2625" spans="14:14">
      <c r="N2625" s="146">
        <f t="shared" si="69"/>
        <v>6716</v>
      </c>
    </row>
    <row r="2626" spans="14:14">
      <c r="N2626" s="146">
        <f t="shared" si="69"/>
        <v>6716</v>
      </c>
    </row>
    <row r="2627" spans="14:14">
      <c r="N2627" s="146">
        <f t="shared" si="69"/>
        <v>6716</v>
      </c>
    </row>
    <row r="2628" spans="14:14">
      <c r="N2628" s="146">
        <f t="shared" ref="N2628:N2691" si="70">K2628*10+N2627</f>
        <v>6716</v>
      </c>
    </row>
    <row r="2629" spans="14:14">
      <c r="N2629" s="146">
        <f t="shared" si="70"/>
        <v>6716</v>
      </c>
    </row>
    <row r="2630" spans="14:14">
      <c r="N2630" s="146">
        <f t="shared" si="70"/>
        <v>6716</v>
      </c>
    </row>
    <row r="2631" spans="14:14">
      <c r="N2631" s="146">
        <f t="shared" si="70"/>
        <v>6716</v>
      </c>
    </row>
    <row r="2632" spans="14:14">
      <c r="N2632" s="146">
        <f t="shared" si="70"/>
        <v>6716</v>
      </c>
    </row>
    <row r="2633" spans="14:14">
      <c r="N2633" s="146">
        <f t="shared" si="70"/>
        <v>6716</v>
      </c>
    </row>
    <row r="2634" spans="14:14">
      <c r="N2634" s="146">
        <f t="shared" si="70"/>
        <v>6716</v>
      </c>
    </row>
    <row r="2635" spans="14:14">
      <c r="N2635" s="146">
        <f t="shared" si="70"/>
        <v>6716</v>
      </c>
    </row>
    <row r="2636" spans="14:14">
      <c r="N2636" s="146">
        <f t="shared" si="70"/>
        <v>6716</v>
      </c>
    </row>
    <row r="2637" spans="14:14">
      <c r="N2637" s="146">
        <f t="shared" si="70"/>
        <v>6716</v>
      </c>
    </row>
    <row r="2638" spans="14:14">
      <c r="N2638" s="146">
        <f t="shared" si="70"/>
        <v>6716</v>
      </c>
    </row>
    <row r="2639" spans="14:14">
      <c r="N2639" s="146">
        <f t="shared" si="70"/>
        <v>6716</v>
      </c>
    </row>
    <row r="2640" spans="14:14">
      <c r="N2640" s="146">
        <f t="shared" si="70"/>
        <v>6716</v>
      </c>
    </row>
    <row r="2641" spans="14:14">
      <c r="N2641" s="146">
        <f t="shared" si="70"/>
        <v>6716</v>
      </c>
    </row>
    <row r="2642" spans="14:14">
      <c r="N2642" s="146">
        <f t="shared" si="70"/>
        <v>6716</v>
      </c>
    </row>
    <row r="2643" spans="14:14">
      <c r="N2643" s="146">
        <f t="shared" si="70"/>
        <v>6716</v>
      </c>
    </row>
    <row r="2644" spans="14:14">
      <c r="N2644" s="146">
        <f t="shared" si="70"/>
        <v>6716</v>
      </c>
    </row>
    <row r="2645" spans="14:14">
      <c r="N2645" s="146">
        <f t="shared" si="70"/>
        <v>6716</v>
      </c>
    </row>
    <row r="2646" spans="14:14">
      <c r="N2646" s="146">
        <f t="shared" si="70"/>
        <v>6716</v>
      </c>
    </row>
    <row r="2647" spans="14:14">
      <c r="N2647" s="146">
        <f t="shared" si="70"/>
        <v>6716</v>
      </c>
    </row>
    <row r="2648" spans="14:14">
      <c r="N2648" s="146">
        <f t="shared" si="70"/>
        <v>6716</v>
      </c>
    </row>
    <row r="2649" spans="14:14">
      <c r="N2649" s="146">
        <f t="shared" si="70"/>
        <v>6716</v>
      </c>
    </row>
    <row r="2650" spans="14:14">
      <c r="N2650" s="146">
        <f t="shared" si="70"/>
        <v>6716</v>
      </c>
    </row>
    <row r="2651" spans="14:14">
      <c r="N2651" s="146">
        <f t="shared" si="70"/>
        <v>6716</v>
      </c>
    </row>
    <row r="2652" spans="14:14">
      <c r="N2652" s="146">
        <f t="shared" si="70"/>
        <v>6716</v>
      </c>
    </row>
    <row r="2653" spans="14:14">
      <c r="N2653" s="146">
        <f t="shared" si="70"/>
        <v>6716</v>
      </c>
    </row>
    <row r="2654" spans="14:14">
      <c r="N2654" s="146">
        <f t="shared" si="70"/>
        <v>6716</v>
      </c>
    </row>
    <row r="2655" spans="14:14">
      <c r="N2655" s="146">
        <f t="shared" si="70"/>
        <v>6716</v>
      </c>
    </row>
    <row r="2656" spans="14:14">
      <c r="N2656" s="146">
        <f t="shared" si="70"/>
        <v>6716</v>
      </c>
    </row>
    <row r="2657" spans="14:14">
      <c r="N2657" s="146">
        <f t="shared" si="70"/>
        <v>6716</v>
      </c>
    </row>
    <row r="2658" spans="14:14">
      <c r="N2658" s="146">
        <f t="shared" si="70"/>
        <v>6716</v>
      </c>
    </row>
    <row r="2659" spans="14:14">
      <c r="N2659" s="146">
        <f t="shared" si="70"/>
        <v>6716</v>
      </c>
    </row>
    <row r="2660" spans="14:14">
      <c r="N2660" s="146">
        <f t="shared" si="70"/>
        <v>6716</v>
      </c>
    </row>
    <row r="2661" spans="14:14">
      <c r="N2661" s="146">
        <f t="shared" si="70"/>
        <v>6716</v>
      </c>
    </row>
    <row r="2662" spans="14:14">
      <c r="N2662" s="146">
        <f t="shared" si="70"/>
        <v>6716</v>
      </c>
    </row>
    <row r="2663" spans="14:14">
      <c r="N2663" s="146">
        <f t="shared" si="70"/>
        <v>6716</v>
      </c>
    </row>
    <row r="2664" spans="14:14">
      <c r="N2664" s="146">
        <f t="shared" si="70"/>
        <v>6716</v>
      </c>
    </row>
    <row r="2665" spans="14:14">
      <c r="N2665" s="146">
        <f t="shared" si="70"/>
        <v>6716</v>
      </c>
    </row>
    <row r="2666" spans="14:14">
      <c r="N2666" s="146">
        <f t="shared" si="70"/>
        <v>6716</v>
      </c>
    </row>
    <row r="2667" spans="14:14">
      <c r="N2667" s="146">
        <f t="shared" si="70"/>
        <v>6716</v>
      </c>
    </row>
    <row r="2668" spans="14:14">
      <c r="N2668" s="146">
        <f t="shared" si="70"/>
        <v>6716</v>
      </c>
    </row>
    <row r="2669" spans="14:14">
      <c r="N2669" s="146">
        <f t="shared" si="70"/>
        <v>6716</v>
      </c>
    </row>
    <row r="2670" spans="14:14">
      <c r="N2670" s="146">
        <f t="shared" si="70"/>
        <v>6716</v>
      </c>
    </row>
    <row r="2671" spans="14:14">
      <c r="N2671" s="146">
        <f t="shared" si="70"/>
        <v>6716</v>
      </c>
    </row>
    <row r="2672" spans="14:14">
      <c r="N2672" s="146">
        <f t="shared" si="70"/>
        <v>6716</v>
      </c>
    </row>
    <row r="2673" spans="14:14">
      <c r="N2673" s="146">
        <f t="shared" si="70"/>
        <v>6716</v>
      </c>
    </row>
    <row r="2674" spans="14:14">
      <c r="N2674" s="146">
        <f t="shared" si="70"/>
        <v>6716</v>
      </c>
    </row>
    <row r="2675" spans="14:14">
      <c r="N2675" s="146">
        <f t="shared" si="70"/>
        <v>6716</v>
      </c>
    </row>
    <row r="2676" spans="14:14">
      <c r="N2676" s="146">
        <f t="shared" si="70"/>
        <v>6716</v>
      </c>
    </row>
    <row r="2677" spans="14:14">
      <c r="N2677" s="146">
        <f t="shared" si="70"/>
        <v>6716</v>
      </c>
    </row>
    <row r="2678" spans="14:14">
      <c r="N2678" s="146">
        <f t="shared" si="70"/>
        <v>6716</v>
      </c>
    </row>
    <row r="2679" spans="14:14">
      <c r="N2679" s="146">
        <f t="shared" si="70"/>
        <v>6716</v>
      </c>
    </row>
    <row r="2680" spans="14:14">
      <c r="N2680" s="146">
        <f t="shared" si="70"/>
        <v>6716</v>
      </c>
    </row>
    <row r="2681" spans="14:14">
      <c r="N2681" s="146">
        <f t="shared" si="70"/>
        <v>6716</v>
      </c>
    </row>
    <row r="2682" spans="14:14">
      <c r="N2682" s="146">
        <f t="shared" si="70"/>
        <v>6716</v>
      </c>
    </row>
    <row r="2683" spans="14:14">
      <c r="N2683" s="146">
        <f t="shared" si="70"/>
        <v>6716</v>
      </c>
    </row>
    <row r="2684" spans="14:14">
      <c r="N2684" s="146">
        <f t="shared" si="70"/>
        <v>6716</v>
      </c>
    </row>
    <row r="2685" spans="14:14">
      <c r="N2685" s="146">
        <f t="shared" si="70"/>
        <v>6716</v>
      </c>
    </row>
    <row r="2686" spans="14:14">
      <c r="N2686" s="146">
        <f t="shared" si="70"/>
        <v>6716</v>
      </c>
    </row>
    <row r="2687" spans="14:14">
      <c r="N2687" s="146">
        <f t="shared" si="70"/>
        <v>6716</v>
      </c>
    </row>
    <row r="2688" spans="14:14">
      <c r="N2688" s="146">
        <f t="shared" si="70"/>
        <v>6716</v>
      </c>
    </row>
    <row r="2689" spans="14:14">
      <c r="N2689" s="146">
        <f t="shared" si="70"/>
        <v>6716</v>
      </c>
    </row>
    <row r="2690" spans="14:14">
      <c r="N2690" s="146">
        <f t="shared" si="70"/>
        <v>6716</v>
      </c>
    </row>
    <row r="2691" spans="14:14">
      <c r="N2691" s="146">
        <f t="shared" si="70"/>
        <v>6716</v>
      </c>
    </row>
    <row r="2692" spans="14:14">
      <c r="N2692" s="146">
        <f t="shared" ref="N2692:N2705" si="71">K2692*10+N2691</f>
        <v>6716</v>
      </c>
    </row>
    <row r="2693" spans="14:14">
      <c r="N2693" s="146">
        <f t="shared" si="71"/>
        <v>6716</v>
      </c>
    </row>
    <row r="2694" spans="14:14">
      <c r="N2694" s="146">
        <f t="shared" si="71"/>
        <v>6716</v>
      </c>
    </row>
    <row r="2695" spans="14:14">
      <c r="N2695" s="146">
        <f t="shared" si="71"/>
        <v>6716</v>
      </c>
    </row>
    <row r="2696" spans="14:14">
      <c r="N2696" s="146">
        <f t="shared" si="71"/>
        <v>6716</v>
      </c>
    </row>
    <row r="2697" spans="14:14">
      <c r="N2697" s="146">
        <f t="shared" si="71"/>
        <v>6716</v>
      </c>
    </row>
    <row r="2698" spans="14:14">
      <c r="N2698" s="146">
        <f t="shared" si="71"/>
        <v>6716</v>
      </c>
    </row>
    <row r="2699" spans="14:14">
      <c r="N2699" s="146">
        <f t="shared" si="71"/>
        <v>6716</v>
      </c>
    </row>
    <row r="2700" spans="14:14">
      <c r="N2700" s="146">
        <f t="shared" si="71"/>
        <v>6716</v>
      </c>
    </row>
    <row r="2701" spans="14:14">
      <c r="N2701" s="146">
        <f t="shared" si="71"/>
        <v>6716</v>
      </c>
    </row>
    <row r="2702" spans="14:14">
      <c r="N2702" s="146">
        <f t="shared" si="71"/>
        <v>6716</v>
      </c>
    </row>
    <row r="2703" spans="14:14">
      <c r="N2703" s="146">
        <f t="shared" si="71"/>
        <v>6716</v>
      </c>
    </row>
    <row r="2704" spans="14:14">
      <c r="N2704" s="146">
        <f t="shared" si="71"/>
        <v>6716</v>
      </c>
    </row>
    <row r="2705" spans="14:14">
      <c r="N2705" s="146">
        <f t="shared" si="71"/>
        <v>6716</v>
      </c>
    </row>
    <row r="2706" spans="14:14">
      <c r="N2706" s="146"/>
    </row>
    <row r="2707" spans="14:14">
      <c r="N2707" s="146"/>
    </row>
    <row r="2708" spans="14:14">
      <c r="N2708" s="146"/>
    </row>
    <row r="2709" spans="14:14">
      <c r="N2709" s="146"/>
    </row>
    <row r="2710" spans="14:14">
      <c r="N2710" s="146"/>
    </row>
    <row r="2711" spans="14:14">
      <c r="N2711" s="146"/>
    </row>
    <row r="2712" spans="14:14">
      <c r="N2712" s="146"/>
    </row>
    <row r="2713" spans="14:14">
      <c r="N2713" s="146"/>
    </row>
    <row r="2714" spans="14:14">
      <c r="N2714" s="146"/>
    </row>
    <row r="2715" spans="14:14">
      <c r="N2715" s="146"/>
    </row>
    <row r="2716" spans="14:14">
      <c r="N2716" s="146"/>
    </row>
    <row r="2717" spans="14:14">
      <c r="N2717" s="146"/>
    </row>
    <row r="2718" spans="14:14">
      <c r="N2718" s="146"/>
    </row>
    <row r="2719" spans="14:14">
      <c r="N2719" s="146"/>
    </row>
    <row r="2720" spans="14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SJBAEK</cp:lastModifiedBy>
  <cp:revision/>
  <dcterms:created xsi:type="dcterms:W3CDTF">2022-05-12T01:36:45Z</dcterms:created>
  <dcterms:modified xsi:type="dcterms:W3CDTF">2025-05-29T07:50:48Z</dcterms:modified>
  <cp:category/>
  <cp:contentStatus/>
</cp:coreProperties>
</file>