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USER\repos_python\Project\DBD_Plasma\Kinetic_Model\250311_Kinetic_Model\"/>
    </mc:Choice>
  </mc:AlternateContent>
  <xr:revisionPtr revIDLastSave="0" documentId="13_ncr:1_{37C5EEF4-6CA5-4F98-A22F-8620021706C8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AI3" i="1" l="1"/>
  <c r="AJ3" i="1"/>
  <c r="AK3" i="1"/>
  <c r="AL3" i="1"/>
  <c r="AM3" i="1"/>
  <c r="AN3" i="1"/>
  <c r="AO3" i="1"/>
  <c r="AP3" i="1"/>
  <c r="AQ3" i="1"/>
  <c r="AI4" i="1"/>
  <c r="AJ4" i="1"/>
  <c r="AK4" i="1"/>
  <c r="AL4" i="1"/>
  <c r="AR4" i="1" s="1"/>
  <c r="AM4" i="1"/>
  <c r="AN4" i="1"/>
  <c r="AO4" i="1"/>
  <c r="AP4" i="1"/>
  <c r="AQ4" i="1"/>
  <c r="AI5" i="1"/>
  <c r="AJ5" i="1"/>
  <c r="AR5" i="1" s="1"/>
  <c r="AK5" i="1"/>
  <c r="AL5" i="1"/>
  <c r="AM5" i="1"/>
  <c r="AN5" i="1"/>
  <c r="AO5" i="1"/>
  <c r="AP5" i="1"/>
  <c r="AQ5" i="1"/>
  <c r="AI6" i="1"/>
  <c r="AJ6" i="1"/>
  <c r="AK6" i="1"/>
  <c r="AR6" i="1" s="1"/>
  <c r="AL6" i="1"/>
  <c r="AM6" i="1"/>
  <c r="AN6" i="1"/>
  <c r="AO6" i="1"/>
  <c r="AP6" i="1"/>
  <c r="AQ6" i="1"/>
  <c r="AI7" i="1"/>
  <c r="AJ7" i="1"/>
  <c r="AR7" i="1" s="1"/>
  <c r="AK7" i="1"/>
  <c r="AL7" i="1"/>
  <c r="AM7" i="1"/>
  <c r="AN7" i="1"/>
  <c r="AO7" i="1"/>
  <c r="AP7" i="1"/>
  <c r="AQ7" i="1"/>
  <c r="AI8" i="1"/>
  <c r="AJ8" i="1"/>
  <c r="AR8" i="1" s="1"/>
  <c r="AK8" i="1"/>
  <c r="AL8" i="1"/>
  <c r="AM8" i="1"/>
  <c r="AN8" i="1"/>
  <c r="AO8" i="1"/>
  <c r="AP8" i="1"/>
  <c r="AQ8" i="1"/>
  <c r="AI9" i="1"/>
  <c r="AJ9" i="1"/>
  <c r="AK9" i="1"/>
  <c r="AL9" i="1"/>
  <c r="AM9" i="1"/>
  <c r="AN9" i="1"/>
  <c r="AO9" i="1"/>
  <c r="AP9" i="1"/>
  <c r="AQ9" i="1"/>
  <c r="AR9" i="1" s="1"/>
  <c r="AI10" i="1"/>
  <c r="AJ10" i="1"/>
  <c r="AK10" i="1"/>
  <c r="AR10" i="1" s="1"/>
  <c r="AL10" i="1"/>
  <c r="AM10" i="1"/>
  <c r="AN10" i="1"/>
  <c r="AO10" i="1"/>
  <c r="AP10" i="1"/>
  <c r="AQ10" i="1"/>
  <c r="AI11" i="1"/>
  <c r="AJ11" i="1"/>
  <c r="AK11" i="1"/>
  <c r="AL11" i="1"/>
  <c r="AM11" i="1"/>
  <c r="AN11" i="1"/>
  <c r="AO11" i="1"/>
  <c r="AP11" i="1"/>
  <c r="AQ11" i="1"/>
  <c r="AI12" i="1"/>
  <c r="AJ12" i="1"/>
  <c r="AK12" i="1"/>
  <c r="AL12" i="1"/>
  <c r="AM12" i="1"/>
  <c r="AN12" i="1"/>
  <c r="AO12" i="1"/>
  <c r="AP12" i="1"/>
  <c r="AQ12" i="1"/>
  <c r="AI13" i="1"/>
  <c r="AJ13" i="1"/>
  <c r="AK13" i="1"/>
  <c r="AL13" i="1"/>
  <c r="AM13" i="1"/>
  <c r="AR13" i="1" s="1"/>
  <c r="AN13" i="1"/>
  <c r="AO13" i="1"/>
  <c r="AP13" i="1"/>
  <c r="AQ13" i="1"/>
  <c r="AI14" i="1"/>
  <c r="AJ14" i="1"/>
  <c r="AK14" i="1"/>
  <c r="AL14" i="1"/>
  <c r="AM14" i="1"/>
  <c r="AN14" i="1"/>
  <c r="AO14" i="1"/>
  <c r="AP14" i="1"/>
  <c r="AQ14" i="1"/>
  <c r="AI15" i="1"/>
  <c r="AJ15" i="1"/>
  <c r="AK15" i="1"/>
  <c r="AL15" i="1"/>
  <c r="AM15" i="1"/>
  <c r="AN15" i="1"/>
  <c r="AO15" i="1"/>
  <c r="AP15" i="1"/>
  <c r="AQ15" i="1"/>
  <c r="AI16" i="1"/>
  <c r="AJ16" i="1"/>
  <c r="AR16" i="1" s="1"/>
  <c r="AK16" i="1"/>
  <c r="AL16" i="1"/>
  <c r="AM16" i="1"/>
  <c r="AN16" i="1"/>
  <c r="AO16" i="1"/>
  <c r="AP16" i="1"/>
  <c r="AQ16" i="1"/>
  <c r="AI17" i="1"/>
  <c r="AJ17" i="1"/>
  <c r="AK17" i="1"/>
  <c r="AL17" i="1"/>
  <c r="AM17" i="1"/>
  <c r="AN17" i="1"/>
  <c r="AO17" i="1"/>
  <c r="AP17" i="1"/>
  <c r="AQ17" i="1"/>
  <c r="AI18" i="1"/>
  <c r="AJ18" i="1"/>
  <c r="AK18" i="1"/>
  <c r="AL18" i="1"/>
  <c r="AM18" i="1"/>
  <c r="AN18" i="1"/>
  <c r="AO18" i="1"/>
  <c r="AP18" i="1"/>
  <c r="AR18" i="1" s="1"/>
  <c r="AQ18" i="1"/>
  <c r="AI19" i="1"/>
  <c r="AJ19" i="1"/>
  <c r="AK19" i="1"/>
  <c r="AL19" i="1"/>
  <c r="AM19" i="1"/>
  <c r="AN19" i="1"/>
  <c r="AO19" i="1"/>
  <c r="AP19" i="1"/>
  <c r="AQ19" i="1"/>
  <c r="AI20" i="1"/>
  <c r="AJ20" i="1"/>
  <c r="AK20" i="1"/>
  <c r="AL20" i="1"/>
  <c r="AR20" i="1" s="1"/>
  <c r="AM20" i="1"/>
  <c r="AN20" i="1"/>
  <c r="AO20" i="1"/>
  <c r="AP20" i="1"/>
  <c r="AQ20" i="1"/>
  <c r="AI21" i="1"/>
  <c r="AJ21" i="1"/>
  <c r="AR21" i="1" s="1"/>
  <c r="AK21" i="1"/>
  <c r="AL21" i="1"/>
  <c r="AM21" i="1"/>
  <c r="AN21" i="1"/>
  <c r="AO21" i="1"/>
  <c r="AP21" i="1"/>
  <c r="AQ21" i="1"/>
  <c r="AI22" i="1"/>
  <c r="AJ22" i="1"/>
  <c r="AK22" i="1"/>
  <c r="AR22" i="1" s="1"/>
  <c r="AL22" i="1"/>
  <c r="AM22" i="1"/>
  <c r="AN22" i="1"/>
  <c r="AO22" i="1"/>
  <c r="AP22" i="1"/>
  <c r="AQ22" i="1"/>
  <c r="AI23" i="1"/>
  <c r="AJ23" i="1"/>
  <c r="AR23" i="1" s="1"/>
  <c r="AK23" i="1"/>
  <c r="AL23" i="1"/>
  <c r="AM23" i="1"/>
  <c r="AN23" i="1"/>
  <c r="AO23" i="1"/>
  <c r="AP23" i="1"/>
  <c r="AQ23" i="1"/>
  <c r="AI24" i="1"/>
  <c r="AJ24" i="1"/>
  <c r="AR24" i="1" s="1"/>
  <c r="AK24" i="1"/>
  <c r="AL24" i="1"/>
  <c r="AM24" i="1"/>
  <c r="AN24" i="1"/>
  <c r="AO24" i="1"/>
  <c r="AP24" i="1"/>
  <c r="AQ24" i="1"/>
  <c r="AI25" i="1"/>
  <c r="AJ25" i="1"/>
  <c r="AR25" i="1" s="1"/>
  <c r="AK25" i="1"/>
  <c r="AL25" i="1"/>
  <c r="AM25" i="1"/>
  <c r="AN25" i="1"/>
  <c r="AO25" i="1"/>
  <c r="AP25" i="1"/>
  <c r="AQ25" i="1"/>
  <c r="AI26" i="1"/>
  <c r="AJ26" i="1"/>
  <c r="AR26" i="1" s="1"/>
  <c r="AK26" i="1"/>
  <c r="AL26" i="1"/>
  <c r="AM26" i="1"/>
  <c r="AN26" i="1"/>
  <c r="AO26" i="1"/>
  <c r="AP26" i="1"/>
  <c r="AQ26" i="1"/>
  <c r="AI27" i="1"/>
  <c r="AJ27" i="1"/>
  <c r="AK27" i="1"/>
  <c r="AL27" i="1"/>
  <c r="AM27" i="1"/>
  <c r="AN27" i="1"/>
  <c r="AO27" i="1"/>
  <c r="AP27" i="1"/>
  <c r="AQ27" i="1"/>
  <c r="AI28" i="1"/>
  <c r="AJ28" i="1"/>
  <c r="AK28" i="1"/>
  <c r="AL28" i="1"/>
  <c r="AR28" i="1" s="1"/>
  <c r="AM28" i="1"/>
  <c r="AN28" i="1"/>
  <c r="AO28" i="1"/>
  <c r="AP28" i="1"/>
  <c r="AQ28" i="1"/>
  <c r="AI29" i="1"/>
  <c r="AJ29" i="1"/>
  <c r="AR29" i="1" s="1"/>
  <c r="AK29" i="1"/>
  <c r="AL29" i="1"/>
  <c r="AM29" i="1"/>
  <c r="AN29" i="1"/>
  <c r="AO29" i="1"/>
  <c r="AP29" i="1"/>
  <c r="AQ29" i="1"/>
  <c r="AI30" i="1"/>
  <c r="AJ30" i="1"/>
  <c r="AK30" i="1"/>
  <c r="AR30" i="1" s="1"/>
  <c r="AL30" i="1"/>
  <c r="AM30" i="1"/>
  <c r="AN30" i="1"/>
  <c r="AO30" i="1"/>
  <c r="AP30" i="1"/>
  <c r="AQ30" i="1"/>
  <c r="AI31" i="1"/>
  <c r="AJ31" i="1"/>
  <c r="AR31" i="1" s="1"/>
  <c r="AK31" i="1"/>
  <c r="AL31" i="1"/>
  <c r="AM31" i="1"/>
  <c r="AN31" i="1"/>
  <c r="AO31" i="1"/>
  <c r="AP31" i="1"/>
  <c r="AQ31" i="1"/>
  <c r="AI32" i="1"/>
  <c r="AJ32" i="1"/>
  <c r="AR32" i="1" s="1"/>
  <c r="AK32" i="1"/>
  <c r="AL32" i="1"/>
  <c r="AM32" i="1"/>
  <c r="AN32" i="1"/>
  <c r="AO32" i="1"/>
  <c r="AP32" i="1"/>
  <c r="AQ32" i="1"/>
  <c r="AI33" i="1"/>
  <c r="AJ33" i="1"/>
  <c r="AK33" i="1"/>
  <c r="AL33" i="1"/>
  <c r="AM33" i="1"/>
  <c r="AN33" i="1"/>
  <c r="AO33" i="1"/>
  <c r="AP33" i="1"/>
  <c r="AQ33" i="1"/>
  <c r="AI34" i="1"/>
  <c r="AJ34" i="1"/>
  <c r="AR34" i="1" s="1"/>
  <c r="AK34" i="1"/>
  <c r="AL34" i="1"/>
  <c r="AM34" i="1"/>
  <c r="AN34" i="1"/>
  <c r="AO34" i="1"/>
  <c r="AP34" i="1"/>
  <c r="AQ34" i="1"/>
  <c r="AI35" i="1"/>
  <c r="AJ35" i="1"/>
  <c r="AK35" i="1"/>
  <c r="AL35" i="1"/>
  <c r="AM35" i="1"/>
  <c r="AN35" i="1"/>
  <c r="AO35" i="1"/>
  <c r="AP35" i="1"/>
  <c r="AQ35" i="1"/>
  <c r="AI36" i="1"/>
  <c r="AJ36" i="1"/>
  <c r="AK36" i="1"/>
  <c r="AL36" i="1"/>
  <c r="AM36" i="1"/>
  <c r="AN36" i="1"/>
  <c r="AO36" i="1"/>
  <c r="AP36" i="1"/>
  <c r="AR36" i="1" s="1"/>
  <c r="AQ36" i="1"/>
  <c r="AI37" i="1"/>
  <c r="AJ37" i="1"/>
  <c r="AR37" i="1" s="1"/>
  <c r="AK37" i="1"/>
  <c r="AL37" i="1"/>
  <c r="AM37" i="1"/>
  <c r="AN37" i="1"/>
  <c r="AO37" i="1"/>
  <c r="AP37" i="1"/>
  <c r="AQ37" i="1"/>
  <c r="AI38" i="1"/>
  <c r="AJ38" i="1"/>
  <c r="AK38" i="1"/>
  <c r="AL38" i="1"/>
  <c r="AM38" i="1"/>
  <c r="AN38" i="1"/>
  <c r="AO38" i="1"/>
  <c r="AP38" i="1"/>
  <c r="AQ38" i="1"/>
  <c r="AI39" i="1"/>
  <c r="AJ39" i="1"/>
  <c r="AK39" i="1"/>
  <c r="AL39" i="1"/>
  <c r="AM39" i="1"/>
  <c r="AN39" i="1"/>
  <c r="AO39" i="1"/>
  <c r="AP39" i="1"/>
  <c r="AR39" i="1" s="1"/>
  <c r="AQ39" i="1"/>
  <c r="AI40" i="1"/>
  <c r="AJ40" i="1"/>
  <c r="AR40" i="1" s="1"/>
  <c r="AK40" i="1"/>
  <c r="AL40" i="1"/>
  <c r="AM40" i="1"/>
  <c r="AN40" i="1"/>
  <c r="AO40" i="1"/>
  <c r="AP40" i="1"/>
  <c r="AQ40" i="1"/>
  <c r="AI41" i="1"/>
  <c r="AJ41" i="1"/>
  <c r="AK41" i="1"/>
  <c r="AL41" i="1"/>
  <c r="AM41" i="1"/>
  <c r="AN41" i="1"/>
  <c r="AO41" i="1"/>
  <c r="AP41" i="1"/>
  <c r="AQ41" i="1"/>
  <c r="AI42" i="1"/>
  <c r="AJ42" i="1"/>
  <c r="AK42" i="1"/>
  <c r="AL42" i="1"/>
  <c r="AM42" i="1"/>
  <c r="AN42" i="1"/>
  <c r="AO42" i="1"/>
  <c r="AP42" i="1"/>
  <c r="AR42" i="1" s="1"/>
  <c r="AQ42" i="1"/>
  <c r="AI43" i="1"/>
  <c r="AJ43" i="1"/>
  <c r="AK43" i="1"/>
  <c r="AL43" i="1"/>
  <c r="AM43" i="1"/>
  <c r="AN43" i="1"/>
  <c r="AO43" i="1"/>
  <c r="AP43" i="1"/>
  <c r="AQ43" i="1"/>
  <c r="AI44" i="1"/>
  <c r="AJ44" i="1"/>
  <c r="AK44" i="1"/>
  <c r="AL44" i="1"/>
  <c r="AR44" i="1" s="1"/>
  <c r="AM44" i="1"/>
  <c r="AN44" i="1"/>
  <c r="AO44" i="1"/>
  <c r="AP44" i="1"/>
  <c r="AQ44" i="1"/>
  <c r="AI45" i="1"/>
  <c r="AJ45" i="1"/>
  <c r="AR45" i="1" s="1"/>
  <c r="AK45" i="1"/>
  <c r="AL45" i="1"/>
  <c r="AM45" i="1"/>
  <c r="AN45" i="1"/>
  <c r="AO45" i="1"/>
  <c r="AP45" i="1"/>
  <c r="AQ45" i="1"/>
  <c r="AQ2" i="1"/>
  <c r="AP2" i="1"/>
  <c r="AO2" i="1"/>
  <c r="AN2" i="1"/>
  <c r="AR2" i="1" s="1"/>
  <c r="AR3" i="1"/>
  <c r="AR11" i="1"/>
  <c r="AR12" i="1"/>
  <c r="AR14" i="1"/>
  <c r="AR15" i="1"/>
  <c r="AR17" i="1"/>
  <c r="AR19" i="1"/>
  <c r="AR27" i="1"/>
  <c r="AR33" i="1"/>
  <c r="AR35" i="1"/>
  <c r="AR38" i="1"/>
  <c r="AR41" i="1"/>
  <c r="AR43" i="1"/>
  <c r="AM2" i="1"/>
  <c r="AL2" i="1"/>
  <c r="AK2" i="1"/>
  <c r="AJ2" i="1"/>
  <c r="AI2" i="1"/>
  <c r="Y3" i="1"/>
  <c r="Z3" i="1"/>
  <c r="AA3" i="1"/>
  <c r="AB3" i="1"/>
  <c r="AC3" i="1"/>
  <c r="AD3" i="1"/>
  <c r="AE3" i="1"/>
  <c r="AF3" i="1"/>
  <c r="AG3" i="1"/>
  <c r="Y4" i="1"/>
  <c r="Z4" i="1"/>
  <c r="AA4" i="1"/>
  <c r="AB4" i="1"/>
  <c r="AC4" i="1"/>
  <c r="AD4" i="1"/>
  <c r="AE4" i="1"/>
  <c r="AF4" i="1"/>
  <c r="AG4" i="1"/>
  <c r="Y5" i="1"/>
  <c r="Z5" i="1"/>
  <c r="AA5" i="1"/>
  <c r="AB5" i="1"/>
  <c r="AC5" i="1"/>
  <c r="AD5" i="1"/>
  <c r="AH5" i="1" s="1"/>
  <c r="AE5" i="1"/>
  <c r="AF5" i="1"/>
  <c r="AG5" i="1"/>
  <c r="Y6" i="1"/>
  <c r="Z6" i="1"/>
  <c r="AA6" i="1"/>
  <c r="AB6" i="1"/>
  <c r="AC6" i="1"/>
  <c r="AD6" i="1"/>
  <c r="AE6" i="1"/>
  <c r="AF6" i="1"/>
  <c r="AG6" i="1"/>
  <c r="Y7" i="1"/>
  <c r="Z7" i="1"/>
  <c r="AA7" i="1"/>
  <c r="AB7" i="1"/>
  <c r="AC7" i="1"/>
  <c r="AD7" i="1"/>
  <c r="AE7" i="1"/>
  <c r="AF7" i="1"/>
  <c r="AG7" i="1"/>
  <c r="Y8" i="1"/>
  <c r="Z8" i="1"/>
  <c r="AA8" i="1"/>
  <c r="AH8" i="1" s="1"/>
  <c r="AB8" i="1"/>
  <c r="AC8" i="1"/>
  <c r="AD8" i="1"/>
  <c r="AE8" i="1"/>
  <c r="AF8" i="1"/>
  <c r="AG8" i="1"/>
  <c r="Y9" i="1"/>
  <c r="Z9" i="1"/>
  <c r="AA9" i="1"/>
  <c r="AB9" i="1"/>
  <c r="AC9" i="1"/>
  <c r="AD9" i="1"/>
  <c r="AE9" i="1"/>
  <c r="AF9" i="1"/>
  <c r="AG9" i="1"/>
  <c r="Y10" i="1"/>
  <c r="Z10" i="1"/>
  <c r="AA10" i="1"/>
  <c r="AB10" i="1"/>
  <c r="AC10" i="1"/>
  <c r="AD10" i="1"/>
  <c r="AE10" i="1"/>
  <c r="AF10" i="1"/>
  <c r="AG10" i="1"/>
  <c r="AH10" i="1" s="1"/>
  <c r="Y11" i="1"/>
  <c r="Z11" i="1"/>
  <c r="AA11" i="1"/>
  <c r="AB11" i="1"/>
  <c r="AC11" i="1"/>
  <c r="AD11" i="1"/>
  <c r="AE11" i="1"/>
  <c r="AF11" i="1"/>
  <c r="AG11" i="1"/>
  <c r="Y12" i="1"/>
  <c r="Z12" i="1"/>
  <c r="AA12" i="1"/>
  <c r="AB12" i="1"/>
  <c r="AC12" i="1"/>
  <c r="AD12" i="1"/>
  <c r="AE12" i="1"/>
  <c r="AF12" i="1"/>
  <c r="AG12" i="1"/>
  <c r="Y13" i="1"/>
  <c r="Z13" i="1"/>
  <c r="AA13" i="1"/>
  <c r="AB13" i="1"/>
  <c r="AC13" i="1"/>
  <c r="AD13" i="1"/>
  <c r="AH13" i="1" s="1"/>
  <c r="AE13" i="1"/>
  <c r="AF13" i="1"/>
  <c r="AG13" i="1"/>
  <c r="Y14" i="1"/>
  <c r="Z14" i="1"/>
  <c r="AA14" i="1"/>
  <c r="AB14" i="1"/>
  <c r="AC14" i="1"/>
  <c r="AD14" i="1"/>
  <c r="AE14" i="1"/>
  <c r="AF14" i="1"/>
  <c r="AG14" i="1"/>
  <c r="Y15" i="1"/>
  <c r="Z15" i="1"/>
  <c r="AA15" i="1"/>
  <c r="AB15" i="1"/>
  <c r="AC15" i="1"/>
  <c r="AD15" i="1"/>
  <c r="AE15" i="1"/>
  <c r="AF15" i="1"/>
  <c r="AG15" i="1"/>
  <c r="Y16" i="1"/>
  <c r="Z16" i="1"/>
  <c r="AA16" i="1"/>
  <c r="AH16" i="1" s="1"/>
  <c r="AB16" i="1"/>
  <c r="AC16" i="1"/>
  <c r="AD16" i="1"/>
  <c r="AE16" i="1"/>
  <c r="AF16" i="1"/>
  <c r="AG16" i="1"/>
  <c r="Y17" i="1"/>
  <c r="Z17" i="1"/>
  <c r="AA17" i="1"/>
  <c r="AB17" i="1"/>
  <c r="AC17" i="1"/>
  <c r="AD17" i="1"/>
  <c r="AE17" i="1"/>
  <c r="AF17" i="1"/>
  <c r="AG17" i="1"/>
  <c r="Y18" i="1"/>
  <c r="Z18" i="1"/>
  <c r="AA18" i="1"/>
  <c r="AB18" i="1"/>
  <c r="AC18" i="1"/>
  <c r="AD18" i="1"/>
  <c r="AE18" i="1"/>
  <c r="AF18" i="1"/>
  <c r="AG18" i="1"/>
  <c r="AH18" i="1" s="1"/>
  <c r="Y19" i="1"/>
  <c r="Z19" i="1"/>
  <c r="AA19" i="1"/>
  <c r="AB19" i="1"/>
  <c r="AC19" i="1"/>
  <c r="AD19" i="1"/>
  <c r="AE19" i="1"/>
  <c r="AF19" i="1"/>
  <c r="AG19" i="1"/>
  <c r="Y20" i="1"/>
  <c r="Z20" i="1"/>
  <c r="AA20" i="1"/>
  <c r="AB20" i="1"/>
  <c r="AC20" i="1"/>
  <c r="AD20" i="1"/>
  <c r="AE20" i="1"/>
  <c r="AF20" i="1"/>
  <c r="AG20" i="1"/>
  <c r="Y21" i="1"/>
  <c r="Z21" i="1"/>
  <c r="AA21" i="1"/>
  <c r="AB21" i="1"/>
  <c r="AC21" i="1"/>
  <c r="AD21" i="1"/>
  <c r="AH21" i="1" s="1"/>
  <c r="AE21" i="1"/>
  <c r="AF21" i="1"/>
  <c r="AG21" i="1"/>
  <c r="Y22" i="1"/>
  <c r="Z22" i="1"/>
  <c r="AA22" i="1"/>
  <c r="AB22" i="1"/>
  <c r="AC22" i="1"/>
  <c r="AD22" i="1"/>
  <c r="AE22" i="1"/>
  <c r="AF22" i="1"/>
  <c r="AG22" i="1"/>
  <c r="Y23" i="1"/>
  <c r="Z23" i="1"/>
  <c r="AA23" i="1"/>
  <c r="AB23" i="1"/>
  <c r="AC23" i="1"/>
  <c r="AD23" i="1"/>
  <c r="AE23" i="1"/>
  <c r="AF23" i="1"/>
  <c r="AG23" i="1"/>
  <c r="Y24" i="1"/>
  <c r="Z24" i="1"/>
  <c r="AA24" i="1"/>
  <c r="AH24" i="1" s="1"/>
  <c r="AB24" i="1"/>
  <c r="AC24" i="1"/>
  <c r="AD24" i="1"/>
  <c r="AE24" i="1"/>
  <c r="AF24" i="1"/>
  <c r="AG24" i="1"/>
  <c r="Y25" i="1"/>
  <c r="Z25" i="1"/>
  <c r="AA25" i="1"/>
  <c r="AB25" i="1"/>
  <c r="AC25" i="1"/>
  <c r="AD25" i="1"/>
  <c r="AE25" i="1"/>
  <c r="AF25" i="1"/>
  <c r="AG25" i="1"/>
  <c r="Y26" i="1"/>
  <c r="Z26" i="1"/>
  <c r="AA26" i="1"/>
  <c r="AB26" i="1"/>
  <c r="AC26" i="1"/>
  <c r="AD26" i="1"/>
  <c r="AH26" i="1" s="1"/>
  <c r="AE26" i="1"/>
  <c r="AF26" i="1"/>
  <c r="AG26" i="1"/>
  <c r="Y27" i="1"/>
  <c r="Z27" i="1"/>
  <c r="AA27" i="1"/>
  <c r="AB27" i="1"/>
  <c r="AC27" i="1"/>
  <c r="AD27" i="1"/>
  <c r="AE27" i="1"/>
  <c r="AF27" i="1"/>
  <c r="AG27" i="1"/>
  <c r="Y28" i="1"/>
  <c r="Z28" i="1"/>
  <c r="AA28" i="1"/>
  <c r="AB28" i="1"/>
  <c r="AC28" i="1"/>
  <c r="AD28" i="1"/>
  <c r="AE28" i="1"/>
  <c r="AF28" i="1"/>
  <c r="AG28" i="1"/>
  <c r="Y29" i="1"/>
  <c r="Z29" i="1"/>
  <c r="AA29" i="1"/>
  <c r="AB29" i="1"/>
  <c r="AC29" i="1"/>
  <c r="AD29" i="1"/>
  <c r="AH29" i="1" s="1"/>
  <c r="AE29" i="1"/>
  <c r="AF29" i="1"/>
  <c r="AG29" i="1"/>
  <c r="Y30" i="1"/>
  <c r="Z30" i="1"/>
  <c r="AA30" i="1"/>
  <c r="AB30" i="1"/>
  <c r="AC30" i="1"/>
  <c r="AD30" i="1"/>
  <c r="AE30" i="1"/>
  <c r="AF30" i="1"/>
  <c r="AG30" i="1"/>
  <c r="Y31" i="1"/>
  <c r="Z31" i="1"/>
  <c r="AA31" i="1"/>
  <c r="AB31" i="1"/>
  <c r="AC31" i="1"/>
  <c r="AD31" i="1"/>
  <c r="AE31" i="1"/>
  <c r="AF31" i="1"/>
  <c r="AG31" i="1"/>
  <c r="Y32" i="1"/>
  <c r="Z32" i="1"/>
  <c r="AA32" i="1"/>
  <c r="AH32" i="1" s="1"/>
  <c r="AB32" i="1"/>
  <c r="AC32" i="1"/>
  <c r="AD32" i="1"/>
  <c r="AE32" i="1"/>
  <c r="AF32" i="1"/>
  <c r="AG32" i="1"/>
  <c r="Y33" i="1"/>
  <c r="Z33" i="1"/>
  <c r="AA33" i="1"/>
  <c r="AB33" i="1"/>
  <c r="AC33" i="1"/>
  <c r="AD33" i="1"/>
  <c r="AE33" i="1"/>
  <c r="AF33" i="1"/>
  <c r="AG33" i="1"/>
  <c r="Y34" i="1"/>
  <c r="Z34" i="1"/>
  <c r="AA34" i="1"/>
  <c r="AB34" i="1"/>
  <c r="AC34" i="1"/>
  <c r="AD34" i="1"/>
  <c r="AE34" i="1"/>
  <c r="AF34" i="1"/>
  <c r="AG34" i="1"/>
  <c r="AH34" i="1" s="1"/>
  <c r="Y35" i="1"/>
  <c r="Z35" i="1"/>
  <c r="AA35" i="1"/>
  <c r="AB35" i="1"/>
  <c r="AC35" i="1"/>
  <c r="AD35" i="1"/>
  <c r="AE35" i="1"/>
  <c r="AF35" i="1"/>
  <c r="AG35" i="1"/>
  <c r="Y36" i="1"/>
  <c r="Z36" i="1"/>
  <c r="AA36" i="1"/>
  <c r="AB36" i="1"/>
  <c r="AC36" i="1"/>
  <c r="AD36" i="1"/>
  <c r="AE36" i="1"/>
  <c r="AF36" i="1"/>
  <c r="AG36" i="1"/>
  <c r="Y37" i="1"/>
  <c r="Z37" i="1"/>
  <c r="AA37" i="1"/>
  <c r="AB37" i="1"/>
  <c r="AC37" i="1"/>
  <c r="AD37" i="1"/>
  <c r="AH37" i="1" s="1"/>
  <c r="AE37" i="1"/>
  <c r="AF37" i="1"/>
  <c r="AG37" i="1"/>
  <c r="Y38" i="1"/>
  <c r="Z38" i="1"/>
  <c r="AA38" i="1"/>
  <c r="AB38" i="1"/>
  <c r="AC38" i="1"/>
  <c r="AD38" i="1"/>
  <c r="AE38" i="1"/>
  <c r="AF38" i="1"/>
  <c r="AG38" i="1"/>
  <c r="Y39" i="1"/>
  <c r="Z39" i="1"/>
  <c r="AA39" i="1"/>
  <c r="AB39" i="1"/>
  <c r="AC39" i="1"/>
  <c r="AD39" i="1"/>
  <c r="AE39" i="1"/>
  <c r="AF39" i="1"/>
  <c r="AG39" i="1"/>
  <c r="Y40" i="1"/>
  <c r="Z40" i="1"/>
  <c r="AA40" i="1"/>
  <c r="AH40" i="1" s="1"/>
  <c r="AB40" i="1"/>
  <c r="AC40" i="1"/>
  <c r="AD40" i="1"/>
  <c r="AE40" i="1"/>
  <c r="AF40" i="1"/>
  <c r="AG40" i="1"/>
  <c r="Y41" i="1"/>
  <c r="Z41" i="1"/>
  <c r="AA41" i="1"/>
  <c r="AB41" i="1"/>
  <c r="AC41" i="1"/>
  <c r="AD41" i="1"/>
  <c r="AE41" i="1"/>
  <c r="AF41" i="1"/>
  <c r="AG41" i="1"/>
  <c r="Y42" i="1"/>
  <c r="Z42" i="1"/>
  <c r="AA42" i="1"/>
  <c r="AB42" i="1"/>
  <c r="AC42" i="1"/>
  <c r="AD42" i="1"/>
  <c r="AE42" i="1"/>
  <c r="AF42" i="1"/>
  <c r="AG42" i="1"/>
  <c r="AH42" i="1" s="1"/>
  <c r="Y43" i="1"/>
  <c r="Z43" i="1"/>
  <c r="AA43" i="1"/>
  <c r="AB43" i="1"/>
  <c r="AC43" i="1"/>
  <c r="AD43" i="1"/>
  <c r="AE43" i="1"/>
  <c r="AF43" i="1"/>
  <c r="AG43" i="1"/>
  <c r="Y44" i="1"/>
  <c r="Z44" i="1"/>
  <c r="AA44" i="1"/>
  <c r="AB44" i="1"/>
  <c r="AC44" i="1"/>
  <c r="AD44" i="1"/>
  <c r="AE44" i="1"/>
  <c r="AF44" i="1"/>
  <c r="AG44" i="1"/>
  <c r="Y45" i="1"/>
  <c r="Z45" i="1"/>
  <c r="AA45" i="1"/>
  <c r="AB45" i="1"/>
  <c r="AC45" i="1"/>
  <c r="AD45" i="1"/>
  <c r="AH45" i="1" s="1"/>
  <c r="AE45" i="1"/>
  <c r="AF45" i="1"/>
  <c r="AG45" i="1"/>
  <c r="AA2" i="1"/>
  <c r="AB2" i="1"/>
  <c r="AC2" i="1"/>
  <c r="AD2" i="1"/>
  <c r="AE2" i="1"/>
  <c r="AF2" i="1"/>
  <c r="AG2" i="1"/>
  <c r="Z2" i="1"/>
  <c r="Y2" i="1"/>
  <c r="AH2" i="1" s="1"/>
  <c r="AH3" i="1"/>
  <c r="AH4" i="1"/>
  <c r="AH6" i="1"/>
  <c r="AH7" i="1"/>
  <c r="AH9" i="1"/>
  <c r="AH11" i="1"/>
  <c r="AH12" i="1"/>
  <c r="AH14" i="1"/>
  <c r="AH15" i="1"/>
  <c r="AH17" i="1"/>
  <c r="AH19" i="1"/>
  <c r="AH20" i="1"/>
  <c r="AH22" i="1"/>
  <c r="AH23" i="1"/>
  <c r="AH25" i="1"/>
  <c r="AH27" i="1"/>
  <c r="AH28" i="1"/>
  <c r="AH30" i="1"/>
  <c r="AH31" i="1"/>
  <c r="AH33" i="1"/>
  <c r="AH35" i="1"/>
  <c r="AH36" i="1"/>
  <c r="AH38" i="1"/>
  <c r="AH39" i="1"/>
  <c r="AH41" i="1"/>
  <c r="AH43" i="1"/>
  <c r="AH44" i="1"/>
</calcChain>
</file>

<file path=xl/sharedStrings.xml><?xml version="1.0" encoding="utf-8"?>
<sst xmlns="http://schemas.openxmlformats.org/spreadsheetml/2006/main" count="57" uniqueCount="35">
  <si>
    <t>CH4 flow [mL/min]</t>
  </si>
  <si>
    <t>N2 flow [mL/min]</t>
  </si>
  <si>
    <t>Applied Voltage (kV)</t>
  </si>
  <si>
    <t>Discharge Power [W]</t>
  </si>
  <si>
    <t>mol%H2</t>
  </si>
  <si>
    <t>mol%N2</t>
  </si>
  <si>
    <t>mol%CH4</t>
  </si>
  <si>
    <t>mol%C2H6</t>
  </si>
  <si>
    <t>mol%C2H4</t>
  </si>
  <si>
    <t>mol%C2H2</t>
  </si>
  <si>
    <t>mol%C3H8</t>
  </si>
  <si>
    <t>mol%C3H6</t>
  </si>
  <si>
    <t>mol%C4H10</t>
  </si>
  <si>
    <t>mol%C5H12</t>
  </si>
  <si>
    <t>total flow</t>
  </si>
  <si>
    <t>X_CH4_Demo [%]</t>
  </si>
  <si>
    <t>S_H2_Demo [%]</t>
  </si>
  <si>
    <t>S_C2H6_Demo [%]</t>
  </si>
  <si>
    <t>S_C2H4_Demo [%]</t>
  </si>
  <si>
    <t>S_C2H2_Demo [%]</t>
  </si>
  <si>
    <t>S_C3H8_Demo [%]</t>
  </si>
  <si>
    <t>S_C3H6_Demo [%]</t>
  </si>
  <si>
    <t>S_C4H10_Demo [%]</t>
  </si>
  <si>
    <t>S_C5H12_Demo [%]</t>
  </si>
  <si>
    <t>mol%Total</t>
    <phoneticPr fontId="3" type="noConversion"/>
  </si>
  <si>
    <t>X_CH4_Cal [%]</t>
    <phoneticPr fontId="3" type="noConversion"/>
  </si>
  <si>
    <t>S_H2_Cal [%]</t>
    <phoneticPr fontId="3" type="noConversion"/>
  </si>
  <si>
    <t>S_C2H6_Cal [%]</t>
    <phoneticPr fontId="3" type="noConversion"/>
  </si>
  <si>
    <t>S_C2H4_Cal [%]</t>
    <phoneticPr fontId="3" type="noConversion"/>
  </si>
  <si>
    <t>S_C2H2_Cal [%]</t>
    <phoneticPr fontId="3" type="noConversion"/>
  </si>
  <si>
    <t>S_C3H8_Cal [%]</t>
    <phoneticPr fontId="3" type="noConversion"/>
  </si>
  <si>
    <t>S_C3H6_Cal [%]</t>
    <phoneticPr fontId="3" type="noConversion"/>
  </si>
  <si>
    <t>S_C4H10_Cal [%]</t>
    <phoneticPr fontId="3" type="noConversion"/>
  </si>
  <si>
    <t>S_C5H12_Cal [%]</t>
    <phoneticPr fontId="3" type="noConversion"/>
  </si>
  <si>
    <t>S_Total [%]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</si>
</sst>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3" fontId="2" fillId="0" borderId="1" xfId="0" applyNumberFormat="1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/>
    <xf numFmtId="4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58"/>
  <sheetViews>
    <sheetView topLeftCell="Q1" workbookViewId="0">
      <selection activeCell="Y1" sqref="Y1:AG1048576"/>
    </sheetView>
  </sheetViews>
  <sheetFormatPr defaultRowHeight="16.5" x14ac:dyDescent="0.3"/>
  <cols>
    <col min="1" max="1" width="18.625" style="9" bestFit="1" customWidth="1"/>
    <col min="2" max="2" width="17.25" style="9" bestFit="1" customWidth="1"/>
    <col min="3" max="3" width="21" style="9" bestFit="1" customWidth="1"/>
    <col min="4" max="4" width="20.375" style="10" bestFit="1" customWidth="1"/>
    <col min="5" max="15" width="12.75" style="10" bestFit="1" customWidth="1"/>
    <col min="16" max="16" width="17.875" style="10" bestFit="1" customWidth="1"/>
    <col min="17" max="17" width="16.25" style="10" bestFit="1" customWidth="1"/>
    <col min="18" max="22" width="18.875" style="10" bestFit="1" customWidth="1"/>
    <col min="23" max="24" width="20.125" style="10" bestFit="1" customWidth="1"/>
    <col min="25" max="31" width="12.75" bestFit="1" customWidth="1"/>
    <col min="32" max="33" width="13.125" bestFit="1" customWidth="1"/>
    <col min="34" max="34" width="11.375" bestFit="1" customWidth="1"/>
    <col min="35" max="35" width="17.875" bestFit="1" customWidth="1"/>
    <col min="36" max="36" width="13.375" bestFit="1" customWidth="1"/>
    <col min="37" max="41" width="16.125" bestFit="1" customWidth="1"/>
    <col min="42" max="43" width="17.375" bestFit="1" customWidth="1"/>
    <col min="44" max="44" width="12.75" bestFit="1" customWidth="1"/>
  </cols>
  <sheetData>
    <row r="1" spans="1:44" ht="2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4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11" t="s">
        <v>24</v>
      </c>
      <c r="AI1" s="2" t="s">
        <v>25</v>
      </c>
      <c r="AJ1" s="3" t="s">
        <v>26</v>
      </c>
      <c r="AK1" s="3" t="s">
        <v>27</v>
      </c>
      <c r="AL1" s="3" t="s">
        <v>28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11" t="s">
        <v>34</v>
      </c>
    </row>
    <row r="2" spans="1:44" ht="21" customHeight="1" x14ac:dyDescent="0.3">
      <c r="A2" s="4">
        <v>30</v>
      </c>
      <c r="B2" s="4">
        <v>20</v>
      </c>
      <c r="C2" s="4">
        <v>15</v>
      </c>
      <c r="D2" s="4">
        <v>37</v>
      </c>
      <c r="E2" s="5">
        <v>5.6266328706493169</v>
      </c>
      <c r="F2" s="5">
        <v>42.301396320946168</v>
      </c>
      <c r="G2" s="5">
        <v>48.612670731400854</v>
      </c>
      <c r="H2" s="5">
        <v>1.4544916545794817</v>
      </c>
      <c r="I2" s="5">
        <v>0.10027980501465619</v>
      </c>
      <c r="J2" s="5">
        <v>8.3430095332039766E-2</v>
      </c>
      <c r="K2" s="5">
        <v>0.43625514676863697</v>
      </c>
      <c r="L2" s="5">
        <v>2.4643462343294863E-2</v>
      </c>
      <c r="M2" s="5">
        <v>7.0740736634238174E-2</v>
      </c>
      <c r="N2" s="5">
        <v>7.4448723225400457E-2</v>
      </c>
      <c r="O2" s="5">
        <v>47.279763174381792</v>
      </c>
      <c r="P2" s="5">
        <v>23.3868146848389</v>
      </c>
      <c r="Q2" s="5">
        <v>62.187925425031963</v>
      </c>
      <c r="R2" s="5">
        <v>19.603074608307196</v>
      </c>
      <c r="S2" s="5">
        <v>1.3515323331141063</v>
      </c>
      <c r="T2" s="5">
        <v>1.1244384787102848</v>
      </c>
      <c r="U2" s="5">
        <v>8.8195165954762125</v>
      </c>
      <c r="V2" s="5">
        <v>0.49820254664398911</v>
      </c>
      <c r="W2" s="5">
        <v>1.9068324437908308</v>
      </c>
      <c r="X2" s="5">
        <v>2.5084775689254166</v>
      </c>
      <c r="Y2">
        <f>E2*100/SUM($E2,$G2:$N2)</f>
        <v>9.9615349330582337</v>
      </c>
      <c r="Z2">
        <f>G2*100/SUM($E2,$G2:$N2)</f>
        <v>86.065117240219678</v>
      </c>
      <c r="AA2">
        <f t="shared" ref="AA2:AG2" si="0">H2*100/SUM($E2,$G2:$N2)</f>
        <v>2.5750692750037452</v>
      </c>
      <c r="AB2">
        <f t="shared" si="0"/>
        <v>0.17753793497788448</v>
      </c>
      <c r="AC2">
        <f t="shared" si="0"/>
        <v>0.14770677743234106</v>
      </c>
      <c r="AD2">
        <f t="shared" si="0"/>
        <v>0.77235728439497775</v>
      </c>
      <c r="AE2">
        <f t="shared" si="0"/>
        <v>4.362941685511243E-2</v>
      </c>
      <c r="AF2">
        <f t="shared" si="0"/>
        <v>0.12524121181748876</v>
      </c>
      <c r="AG2">
        <f t="shared" si="0"/>
        <v>0.13180592624054158</v>
      </c>
      <c r="AH2">
        <f>SUM(Y2:AG2)</f>
        <v>99.999999999999986</v>
      </c>
      <c r="AI2">
        <f>100*(A2-Z2/100*A2)/A2</f>
        <v>13.934882759780317</v>
      </c>
      <c r="AJ2">
        <f>Y2*A2/(A2-A2*Z2/100)*0.5</f>
        <v>35.743160185781385</v>
      </c>
      <c r="AK2">
        <f>AA2*A2/(A2-A2*Z2/100)*2</f>
        <v>36.958606963469549</v>
      </c>
      <c r="AL2">
        <f>AB2*A2/(A2-A2*Z2/100)*2</f>
        <v>2.5481080542752008</v>
      </c>
      <c r="AM2">
        <f>AC2*A2/(A2-A2*Z2/100)*2</f>
        <v>2.1199572322009193</v>
      </c>
      <c r="AN2">
        <f>AD2*A2/(A2-A2*Z2/100)*3</f>
        <v>16.627853230833065</v>
      </c>
      <c r="AO2">
        <f>AE2*A2/(A2-A2*Z2/100)*3</f>
        <v>0.93928490696107314</v>
      </c>
      <c r="AP2">
        <f>AF2*A2/(A2-A2*Z2/100)*4</f>
        <v>3.5950417086813888</v>
      </c>
      <c r="AQ2">
        <f>AG2*A2/(A2-A2*Z2/100)*5</f>
        <v>4.7293518184798629</v>
      </c>
      <c r="AR2">
        <f>SUM(AJ2:AQ2)</f>
        <v>103.26136410068247</v>
      </c>
    </row>
    <row r="3" spans="1:44" ht="21" customHeight="1" x14ac:dyDescent="0.3">
      <c r="A3" s="4">
        <v>30</v>
      </c>
      <c r="B3" s="4">
        <v>20</v>
      </c>
      <c r="C3" s="4">
        <v>15</v>
      </c>
      <c r="D3" s="4">
        <v>37</v>
      </c>
      <c r="E3" s="5">
        <v>5.7022700474550989</v>
      </c>
      <c r="F3" s="5">
        <v>42.458456220063525</v>
      </c>
      <c r="G3" s="5">
        <v>48.797981897926491</v>
      </c>
      <c r="H3" s="5">
        <v>1.4771242415694674</v>
      </c>
      <c r="I3" s="5">
        <v>0.10077792410509166</v>
      </c>
      <c r="J3" s="5">
        <v>8.2442439892052286E-2</v>
      </c>
      <c r="K3" s="5">
        <v>0.44397336859138947</v>
      </c>
      <c r="L3" s="5">
        <v>2.4761975291763036E-2</v>
      </c>
      <c r="M3" s="5">
        <v>7.2016315971334607E-2</v>
      </c>
      <c r="N3" s="5">
        <v>7.5711077233650129E-2</v>
      </c>
      <c r="O3" s="5">
        <v>47.104868571620614</v>
      </c>
      <c r="P3" s="5">
        <v>23.37924920459503</v>
      </c>
      <c r="Q3" s="5">
        <v>61.776872523766997</v>
      </c>
      <c r="R3" s="5">
        <v>19.840883299026586</v>
      </c>
      <c r="S3" s="5">
        <v>1.353659343619436</v>
      </c>
      <c r="T3" s="5">
        <v>1.1073752516898878</v>
      </c>
      <c r="U3" s="5">
        <v>8.9452432769683234</v>
      </c>
      <c r="V3" s="5">
        <v>0.4989080622242415</v>
      </c>
      <c r="W3" s="5">
        <v>1.934660985991105</v>
      </c>
      <c r="X3" s="5">
        <v>2.5423972567134183</v>
      </c>
      <c r="Y3">
        <f t="shared" ref="Y3:Y45" si="1">E3*100/SUM($E3,$G3:$N3)</f>
        <v>10.043264161546038</v>
      </c>
      <c r="Z3">
        <f t="shared" ref="Z3:Z45" si="2">G3*100/SUM($E3,$G3:$N3)</f>
        <v>85.946652591443495</v>
      </c>
      <c r="AA3">
        <f t="shared" ref="AA3:AA45" si="3">H3*100/SUM($E3,$G3:$N3)</f>
        <v>2.6016216057895005</v>
      </c>
      <c r="AB3">
        <f t="shared" ref="AB3:AB45" si="4">I3*100/SUM($E3,$G3:$N3)</f>
        <v>0.1774976114804292</v>
      </c>
      <c r="AC3">
        <f t="shared" ref="AC3:AC45" si="5">J3*100/SUM($E3,$G3:$N3)</f>
        <v>0.1452037863986802</v>
      </c>
      <c r="AD3">
        <f t="shared" ref="AD3:AD45" si="6">K3*100/SUM($E3,$G3:$N3)</f>
        <v>0.7819590767092448</v>
      </c>
      <c r="AE3">
        <f t="shared" ref="AE3:AE45" si="7">L3*100/SUM($E3,$G3:$N3)</f>
        <v>4.3612641447565617E-2</v>
      </c>
      <c r="AF3">
        <f t="shared" ref="AF3:AF45" si="8">M3*100/SUM($E3,$G3:$N3)</f>
        <v>0.12684051776261929</v>
      </c>
      <c r="AG3">
        <f t="shared" ref="AG3:AG45" si="9">N3*100/SUM($E3,$G3:$N3)</f>
        <v>0.13334800742243344</v>
      </c>
      <c r="AH3">
        <f>SUM(Y3:AG3)</f>
        <v>100</v>
      </c>
      <c r="AI3">
        <f t="shared" ref="AI3:AI45" si="10">100*(A3-Z3/100*A3)/A3</f>
        <v>14.053347408556505</v>
      </c>
      <c r="AJ3">
        <f t="shared" ref="AJ3:AJ45" si="11">Y3*A3/(A3-A3*Z3/100)*0.5</f>
        <v>35.732640308283806</v>
      </c>
      <c r="AK3">
        <f t="shared" ref="AK3:AK45" si="12">AA3*A3/(A3-A3*Z3/100)*2</f>
        <v>37.02493833185224</v>
      </c>
      <c r="AL3">
        <f t="shared" ref="AL3:AL45" si="13">AB3*A3/(A3-A3*Z3/100)*2</f>
        <v>2.5260545593907144</v>
      </c>
      <c r="AM3">
        <f t="shared" ref="AM3:AM45" si="14">AC3*A3/(A3-A3*Z3/100)*2</f>
        <v>2.0664654786840546</v>
      </c>
      <c r="AN3">
        <f t="shared" ref="AN3:AN45" si="15">AD3*A3/(A3-A3*Z3/100)*3</f>
        <v>16.692658068777451</v>
      </c>
      <c r="AO3">
        <f t="shared" ref="AO3:AO45" si="16">AE3*A3/(A3-A3*Z3/100)*3</f>
        <v>0.93100896561508928</v>
      </c>
      <c r="AP3">
        <f t="shared" ref="AP3:AP45" si="17">AF3*A3/(A3-A3*Z3/100)*4</f>
        <v>3.6102578005121062</v>
      </c>
      <c r="AQ3">
        <f t="shared" ref="AQ3:AQ45" si="18">AG3*A3/(A3-A3*Z3/100)*5</f>
        <v>4.7443503510502891</v>
      </c>
      <c r="AR3">
        <f t="shared" ref="AR3:AR45" si="19">SUM(AJ3:AQ3)</f>
        <v>103.32837386416574</v>
      </c>
    </row>
    <row r="4" spans="1:44" ht="21" customHeight="1" x14ac:dyDescent="0.3">
      <c r="A4" s="4">
        <v>30</v>
      </c>
      <c r="B4" s="4">
        <v>20</v>
      </c>
      <c r="C4" s="4">
        <v>15</v>
      </c>
      <c r="D4" s="5">
        <v>36.6</v>
      </c>
      <c r="E4" s="5">
        <v>5.6603469999728793</v>
      </c>
      <c r="F4" s="5">
        <v>42.443330756080165</v>
      </c>
      <c r="G4" s="5">
        <v>48.909303799559858</v>
      </c>
      <c r="H4" s="5">
        <v>1.479551799797943</v>
      </c>
      <c r="I4" s="5">
        <v>0.10092056729917091</v>
      </c>
      <c r="J4" s="5">
        <v>8.1603658985298214E-2</v>
      </c>
      <c r="K4" s="5">
        <v>0.44558974131194906</v>
      </c>
      <c r="L4" s="5">
        <v>2.4753787317754919E-2</v>
      </c>
      <c r="M4" s="5">
        <v>7.2121349840164273E-2</v>
      </c>
      <c r="N4" s="5">
        <v>7.5999697594818699E-2</v>
      </c>
      <c r="O4" s="5">
        <v>47.121655260608698</v>
      </c>
      <c r="P4" s="5">
        <v>23.177088244025377</v>
      </c>
      <c r="Q4" s="5">
        <v>61.379105480992152</v>
      </c>
      <c r="R4" s="5">
        <v>20.053980067510302</v>
      </c>
      <c r="S4" s="5">
        <v>1.3678865757155623</v>
      </c>
      <c r="T4" s="5">
        <v>1.1060634382321497</v>
      </c>
      <c r="U4" s="5">
        <v>9.0593460044223182</v>
      </c>
      <c r="V4" s="5">
        <v>0.50327263722713822</v>
      </c>
      <c r="W4" s="5">
        <v>1.955078710098707</v>
      </c>
      <c r="X4" s="5">
        <v>2.5752670858016682</v>
      </c>
      <c r="Y4">
        <f t="shared" si="1"/>
        <v>9.9566014826216112</v>
      </c>
      <c r="Z4">
        <f t="shared" si="2"/>
        <v>86.031907006235087</v>
      </c>
      <c r="AA4">
        <f t="shared" si="3"/>
        <v>2.6025449753441365</v>
      </c>
      <c r="AB4">
        <f t="shared" si="4"/>
        <v>0.17752018913376755</v>
      </c>
      <c r="AC4">
        <f t="shared" si="5"/>
        <v>0.14354157298912268</v>
      </c>
      <c r="AD4">
        <f t="shared" si="6"/>
        <v>0.78379637838612892</v>
      </c>
      <c r="AE4">
        <f t="shared" si="7"/>
        <v>4.3542135404355878E-2</v>
      </c>
      <c r="AF4">
        <f t="shared" si="8"/>
        <v>0.12686210558304856</v>
      </c>
      <c r="AG4">
        <f t="shared" si="9"/>
        <v>0.13368415430272942</v>
      </c>
      <c r="AH4">
        <f t="shared" ref="AH3:AH45" si="20">SUM(Y4:AG4)</f>
        <v>99.999999999999972</v>
      </c>
      <c r="AI4">
        <f t="shared" si="10"/>
        <v>13.968092993764914</v>
      </c>
      <c r="AJ4">
        <f t="shared" si="11"/>
        <v>35.640518312220735</v>
      </c>
      <c r="AK4">
        <f t="shared" si="12"/>
        <v>37.264141590492876</v>
      </c>
      <c r="AL4">
        <f t="shared" si="13"/>
        <v>2.5417956368562136</v>
      </c>
      <c r="AM4">
        <f t="shared" si="14"/>
        <v>2.0552780261872088</v>
      </c>
      <c r="AN4">
        <f t="shared" si="15"/>
        <v>16.834002581512031</v>
      </c>
      <c r="AO4">
        <f t="shared" si="16"/>
        <v>0.9351770944779414</v>
      </c>
      <c r="AP4">
        <f t="shared" si="17"/>
        <v>3.6329112539464719</v>
      </c>
      <c r="AQ4">
        <f t="shared" si="18"/>
        <v>4.78534021653505</v>
      </c>
      <c r="AR4">
        <f t="shared" si="19"/>
        <v>103.6891647122285</v>
      </c>
    </row>
    <row r="5" spans="1:44" ht="21" customHeight="1" x14ac:dyDescent="0.3">
      <c r="A5" s="4">
        <v>50</v>
      </c>
      <c r="B5" s="4">
        <v>25</v>
      </c>
      <c r="C5" s="4">
        <v>15</v>
      </c>
      <c r="D5" s="5">
        <v>36.229999999999997</v>
      </c>
      <c r="E5" s="5">
        <v>4.0811292767746732</v>
      </c>
      <c r="F5" s="5">
        <v>35.615200681402449</v>
      </c>
      <c r="G5" s="5">
        <v>56.828753161285171</v>
      </c>
      <c r="H5" s="5">
        <v>1.1642953384790964</v>
      </c>
      <c r="I5" s="5">
        <v>9.423468482419417E-2</v>
      </c>
      <c r="J5" s="5">
        <v>7.5740100336803964E-2</v>
      </c>
      <c r="K5" s="5">
        <v>0.3331836642622894</v>
      </c>
      <c r="L5" s="5">
        <v>1.9801923946026211E-2</v>
      </c>
      <c r="M5" s="5">
        <v>4.9753557831085919E-2</v>
      </c>
      <c r="N5" s="5">
        <v>5.5142150039846786E-2</v>
      </c>
      <c r="O5" s="5">
        <v>70.194746966720032</v>
      </c>
      <c r="P5" s="5">
        <v>18.558506241108454</v>
      </c>
      <c r="Q5" s="5">
        <v>70.640957036728622</v>
      </c>
      <c r="R5" s="5">
        <v>15.160553743804279</v>
      </c>
      <c r="S5" s="5">
        <v>1.2270512099394641</v>
      </c>
      <c r="T5" s="5">
        <v>0.98622902949796598</v>
      </c>
      <c r="U5" s="5">
        <v>6.5076901216547753</v>
      </c>
      <c r="V5" s="5">
        <v>0.38676801618901929</v>
      </c>
      <c r="W5" s="5">
        <v>1.2957047280271228</v>
      </c>
      <c r="X5" s="5">
        <v>1.7950461141587437</v>
      </c>
      <c r="Y5">
        <f t="shared" si="1"/>
        <v>6.5087669819953433</v>
      </c>
      <c r="Z5">
        <f t="shared" si="2"/>
        <v>90.63303000694394</v>
      </c>
      <c r="AA5">
        <f t="shared" si="3"/>
        <v>1.8568701313899196</v>
      </c>
      <c r="AB5">
        <f t="shared" si="4"/>
        <v>0.15028967806361332</v>
      </c>
      <c r="AC5">
        <f t="shared" si="5"/>
        <v>0.12079368989624439</v>
      </c>
      <c r="AD5">
        <f t="shared" si="6"/>
        <v>0.53137616718784098</v>
      </c>
      <c r="AE5">
        <f t="shared" si="7"/>
        <v>3.158099144110852E-2</v>
      </c>
      <c r="AF5">
        <f t="shared" si="8"/>
        <v>7.9349192952715031E-2</v>
      </c>
      <c r="AG5">
        <f t="shared" si="9"/>
        <v>8.7943160129255543E-2</v>
      </c>
      <c r="AH5">
        <f t="shared" si="20"/>
        <v>100</v>
      </c>
      <c r="AI5">
        <f t="shared" si="10"/>
        <v>9.3669699930560597</v>
      </c>
      <c r="AJ5">
        <f t="shared" si="11"/>
        <v>34.743182623732302</v>
      </c>
      <c r="AK5">
        <f t="shared" si="12"/>
        <v>39.647188637658886</v>
      </c>
      <c r="AL5">
        <f t="shared" si="13"/>
        <v>3.2089283551677084</v>
      </c>
      <c r="AM5">
        <f t="shared" si="14"/>
        <v>2.5791411734166205</v>
      </c>
      <c r="AN5">
        <f t="shared" si="15"/>
        <v>17.018614373114094</v>
      </c>
      <c r="AO5">
        <f t="shared" si="16"/>
        <v>1.0114580744206569</v>
      </c>
      <c r="AP5">
        <f t="shared" si="17"/>
        <v>3.3884679042011805</v>
      </c>
      <c r="AQ5">
        <f t="shared" si="18"/>
        <v>4.6943227209252161</v>
      </c>
      <c r="AR5">
        <f t="shared" si="19"/>
        <v>106.29130386263665</v>
      </c>
    </row>
    <row r="6" spans="1:44" ht="21" customHeight="1" x14ac:dyDescent="0.3">
      <c r="A6" s="4">
        <v>50</v>
      </c>
      <c r="B6" s="4">
        <v>25</v>
      </c>
      <c r="C6" s="4">
        <v>15</v>
      </c>
      <c r="D6" s="5">
        <v>36.299999999999997</v>
      </c>
      <c r="E6" s="5">
        <v>3.0261606369991578</v>
      </c>
      <c r="F6" s="5">
        <v>35.907291561707723</v>
      </c>
      <c r="G6" s="5">
        <v>58.277824969228476</v>
      </c>
      <c r="H6" s="5">
        <v>1.1595362136026175</v>
      </c>
      <c r="I6" s="5">
        <v>9.3995696965914713E-2</v>
      </c>
      <c r="J6" s="5">
        <v>7.388534151788631E-2</v>
      </c>
      <c r="K6" s="5">
        <v>0.3299730645161506</v>
      </c>
      <c r="L6" s="5">
        <v>1.9503647750016142E-2</v>
      </c>
      <c r="M6" s="5">
        <v>4.9091588870987884E-2</v>
      </c>
      <c r="N6" s="5">
        <v>5.4242947129600622E-2</v>
      </c>
      <c r="O6" s="5">
        <v>69.623741899432233</v>
      </c>
      <c r="P6" s="5">
        <v>18.84959511764297</v>
      </c>
      <c r="Q6" s="5">
        <v>69.039108345507515</v>
      </c>
      <c r="R6" s="5">
        <v>16.10282652898379</v>
      </c>
      <c r="S6" s="5">
        <v>1.3053463832840451</v>
      </c>
      <c r="T6" s="5">
        <v>1.0260678567344759</v>
      </c>
      <c r="U6" s="5">
        <v>6.8736520965981605</v>
      </c>
      <c r="V6" s="5">
        <v>0.40627949267552654</v>
      </c>
      <c r="W6" s="5">
        <v>1.3634991824285092</v>
      </c>
      <c r="X6" s="5">
        <v>1.8832201137879718</v>
      </c>
      <c r="Y6">
        <f t="shared" si="1"/>
        <v>4.7970172567838576</v>
      </c>
      <c r="Z6">
        <f t="shared" si="2"/>
        <v>92.380995459130347</v>
      </c>
      <c r="AA6">
        <f t="shared" si="3"/>
        <v>1.8380766567743567</v>
      </c>
      <c r="AB6">
        <f t="shared" si="4"/>
        <v>0.14900034548597049</v>
      </c>
      <c r="AC6">
        <f t="shared" si="5"/>
        <v>0.11712175948337408</v>
      </c>
      <c r="AD6">
        <f t="shared" si="6"/>
        <v>0.52306756799515797</v>
      </c>
      <c r="AE6">
        <f t="shared" si="7"/>
        <v>3.0916843502345488E-2</v>
      </c>
      <c r="AF6">
        <f t="shared" si="8"/>
        <v>7.7819133623583919E-2</v>
      </c>
      <c r="AG6">
        <f t="shared" si="9"/>
        <v>8.5984977221016251E-2</v>
      </c>
      <c r="AH6">
        <f t="shared" si="20"/>
        <v>100</v>
      </c>
      <c r="AI6">
        <f t="shared" si="10"/>
        <v>7.6190045408696525</v>
      </c>
      <c r="AJ6">
        <f t="shared" si="11"/>
        <v>31.480603739319481</v>
      </c>
      <c r="AK6">
        <f t="shared" si="12"/>
        <v>48.249785045135496</v>
      </c>
      <c r="AL6">
        <f t="shared" si="13"/>
        <v>3.9112811834330121</v>
      </c>
      <c r="AM6">
        <f t="shared" si="14"/>
        <v>3.0744635694889801</v>
      </c>
      <c r="AN6">
        <f t="shared" si="15"/>
        <v>20.595901939262578</v>
      </c>
      <c r="AO6">
        <f t="shared" si="16"/>
        <v>1.217357595857921</v>
      </c>
      <c r="AP6">
        <f t="shared" si="17"/>
        <v>4.0855276148556579</v>
      </c>
      <c r="AQ6">
        <f t="shared" si="18"/>
        <v>5.6427960345592512</v>
      </c>
      <c r="AR6">
        <f t="shared" si="19"/>
        <v>118.25771672191239</v>
      </c>
    </row>
    <row r="7" spans="1:44" ht="21" customHeight="1" x14ac:dyDescent="0.3">
      <c r="A7" s="4">
        <v>70</v>
      </c>
      <c r="B7" s="4">
        <v>35</v>
      </c>
      <c r="C7" s="4">
        <v>15</v>
      </c>
      <c r="D7" s="5">
        <v>36.200000000000003</v>
      </c>
      <c r="E7" s="5">
        <v>3.0261606369991578</v>
      </c>
      <c r="F7" s="5">
        <v>35.907291561707723</v>
      </c>
      <c r="G7" s="5">
        <v>58.277824969228476</v>
      </c>
      <c r="H7" s="5">
        <v>0.88890477612676611</v>
      </c>
      <c r="I7" s="5">
        <v>8.3514193866875169E-2</v>
      </c>
      <c r="J7" s="5">
        <v>6.3796247540484879E-2</v>
      </c>
      <c r="K7" s="5">
        <v>0.24317398618886502</v>
      </c>
      <c r="L7" s="5">
        <v>1.5481651114832918E-2</v>
      </c>
      <c r="M7" s="5">
        <v>3.3850115645564657E-2</v>
      </c>
      <c r="N7" s="5">
        <v>3.9368618526755259E-2</v>
      </c>
      <c r="O7" s="5">
        <v>97.473238659205137</v>
      </c>
      <c r="P7" s="5">
        <v>18.84959511764297</v>
      </c>
      <c r="Q7" s="5">
        <v>74.503673435196902</v>
      </c>
      <c r="R7" s="5">
        <v>13.133200224188466</v>
      </c>
      <c r="S7" s="5">
        <v>1.2338876548672619</v>
      </c>
      <c r="T7" s="5">
        <v>0.94256315749797892</v>
      </c>
      <c r="U7" s="5">
        <v>5.389192524954372</v>
      </c>
      <c r="V7" s="5">
        <v>0.34310248299836238</v>
      </c>
      <c r="W7" s="5">
        <v>1.0002429018825223</v>
      </c>
      <c r="X7" s="5">
        <v>1.4541376184141408</v>
      </c>
      <c r="Y7">
        <f t="shared" si="1"/>
        <v>4.8285630044513104</v>
      </c>
      <c r="Z7">
        <f t="shared" si="2"/>
        <v>92.988503711868148</v>
      </c>
      <c r="AA7">
        <f t="shared" si="3"/>
        <v>1.4183426563706807</v>
      </c>
      <c r="AB7">
        <f t="shared" si="4"/>
        <v>0.1332558298200745</v>
      </c>
      <c r="AC7">
        <f t="shared" si="5"/>
        <v>0.10179373722945195</v>
      </c>
      <c r="AD7">
        <f t="shared" si="6"/>
        <v>0.38801010726280033</v>
      </c>
      <c r="AE7">
        <f t="shared" si="7"/>
        <v>2.4702630424481797E-2</v>
      </c>
      <c r="AF7">
        <f t="shared" si="8"/>
        <v>5.4011480456190163E-2</v>
      </c>
      <c r="AG7">
        <f t="shared" si="9"/>
        <v>6.2816842116864724E-2</v>
      </c>
      <c r="AH7">
        <f t="shared" si="20"/>
        <v>100.00000000000001</v>
      </c>
      <c r="AI7">
        <f t="shared" si="10"/>
        <v>7.0114962881318377</v>
      </c>
      <c r="AJ7">
        <f t="shared" si="11"/>
        <v>34.433185200600356</v>
      </c>
      <c r="AK7">
        <f t="shared" si="12"/>
        <v>40.457631241179413</v>
      </c>
      <c r="AL7">
        <f t="shared" si="13"/>
        <v>3.8010668292196885</v>
      </c>
      <c r="AM7">
        <f t="shared" si="14"/>
        <v>2.9036237928772879</v>
      </c>
      <c r="AN7">
        <f t="shared" si="15"/>
        <v>16.601739114641227</v>
      </c>
      <c r="AO7">
        <f t="shared" si="16"/>
        <v>1.0569483064390368</v>
      </c>
      <c r="AP7">
        <f t="shared" si="17"/>
        <v>3.0813097938945715</v>
      </c>
      <c r="AQ7">
        <f t="shared" si="18"/>
        <v>4.4795603916380173</v>
      </c>
      <c r="AR7">
        <f t="shared" si="19"/>
        <v>106.81506467048962</v>
      </c>
    </row>
    <row r="8" spans="1:44" ht="21" customHeight="1" x14ac:dyDescent="0.3">
      <c r="A8" s="4">
        <v>70</v>
      </c>
      <c r="B8" s="4">
        <v>35</v>
      </c>
      <c r="C8" s="4">
        <v>15</v>
      </c>
      <c r="D8" s="5">
        <v>36.299999999999997</v>
      </c>
      <c r="E8" s="5">
        <v>3.025104119474026</v>
      </c>
      <c r="F8" s="5">
        <v>35.837895774002867</v>
      </c>
      <c r="G8" s="5">
        <v>58.326886729179286</v>
      </c>
      <c r="H8" s="5">
        <v>0.8829512096824782</v>
      </c>
      <c r="I8" s="5">
        <v>8.3930412185231229E-2</v>
      </c>
      <c r="J8" s="5">
        <v>6.4160324447774392E-2</v>
      </c>
      <c r="K8" s="5">
        <v>0.240931695120156</v>
      </c>
      <c r="L8" s="5">
        <v>1.5536946523718922E-2</v>
      </c>
      <c r="M8" s="5">
        <v>3.3516717293288763E-2</v>
      </c>
      <c r="N8" s="5">
        <v>3.8965636030967428E-2</v>
      </c>
      <c r="O8" s="5">
        <v>97.661983897473448</v>
      </c>
      <c r="P8" s="5">
        <v>18.624007535216201</v>
      </c>
      <c r="Q8" s="5">
        <v>74.324762894156081</v>
      </c>
      <c r="R8" s="5">
        <v>13.228818718329915</v>
      </c>
      <c r="S8" s="5">
        <v>1.2574876115209266</v>
      </c>
      <c r="T8" s="5">
        <v>0.96128222230316274</v>
      </c>
      <c r="U8" s="5">
        <v>5.4146395915647263</v>
      </c>
      <c r="V8" s="5">
        <v>0.349173510514659</v>
      </c>
      <c r="W8" s="5">
        <v>1.0043286021792268</v>
      </c>
      <c r="X8" s="5">
        <v>1.4595068494313028</v>
      </c>
      <c r="Y8">
        <f t="shared" si="1"/>
        <v>4.8238054940297532</v>
      </c>
      <c r="Z8">
        <f t="shared" si="2"/>
        <v>93.007561241490663</v>
      </c>
      <c r="AA8">
        <f t="shared" si="3"/>
        <v>1.4079465459744567</v>
      </c>
      <c r="AB8">
        <f t="shared" si="4"/>
        <v>0.13383472681452491</v>
      </c>
      <c r="AC8">
        <f t="shared" si="5"/>
        <v>0.10230951178755386</v>
      </c>
      <c r="AD8">
        <f t="shared" si="6"/>
        <v>0.38418764733578253</v>
      </c>
      <c r="AE8">
        <f t="shared" si="7"/>
        <v>2.4775083779461072E-2</v>
      </c>
      <c r="AF8">
        <f t="shared" si="8"/>
        <v>5.3445474481492991E-2</v>
      </c>
      <c r="AG8">
        <f t="shared" si="9"/>
        <v>6.2134274306308968E-2</v>
      </c>
      <c r="AH8">
        <f t="shared" si="20"/>
        <v>99.999999999999986</v>
      </c>
      <c r="AI8">
        <f t="shared" si="10"/>
        <v>6.9924387585093326</v>
      </c>
      <c r="AJ8">
        <f t="shared" si="11"/>
        <v>34.493012099387379</v>
      </c>
      <c r="AK8">
        <f t="shared" si="12"/>
        <v>40.270543499893492</v>
      </c>
      <c r="AL8">
        <f t="shared" si="13"/>
        <v>3.8279842394517063</v>
      </c>
      <c r="AM8">
        <f t="shared" si="14"/>
        <v>2.9262898202161578</v>
      </c>
      <c r="AN8">
        <f t="shared" si="15"/>
        <v>16.482989437765973</v>
      </c>
      <c r="AO8">
        <f t="shared" si="16"/>
        <v>1.0629374658152613</v>
      </c>
      <c r="AP8">
        <f t="shared" si="17"/>
        <v>3.0573295714004449</v>
      </c>
      <c r="AQ8">
        <f t="shared" si="18"/>
        <v>4.4429616370036626</v>
      </c>
      <c r="AR8">
        <f t="shared" si="19"/>
        <v>106.56404777093408</v>
      </c>
    </row>
    <row r="9" spans="1:44" ht="21" customHeight="1" x14ac:dyDescent="0.3">
      <c r="A9" s="4">
        <v>70</v>
      </c>
      <c r="B9" s="4">
        <v>35</v>
      </c>
      <c r="C9" s="4">
        <v>15</v>
      </c>
      <c r="D9" s="5">
        <v>36.25</v>
      </c>
      <c r="E9" s="5">
        <v>3.0038152216514979</v>
      </c>
      <c r="F9" s="5">
        <v>35.891909611471007</v>
      </c>
      <c r="G9" s="5">
        <v>58.464340977632105</v>
      </c>
      <c r="H9" s="5">
        <v>0.88185662720442715</v>
      </c>
      <c r="I9" s="5">
        <v>8.4230298615695587E-2</v>
      </c>
      <c r="J9" s="5">
        <v>6.3929952202581228E-2</v>
      </c>
      <c r="K9" s="5">
        <v>0.23996459630254705</v>
      </c>
      <c r="L9" s="5">
        <v>1.554944115938066E-2</v>
      </c>
      <c r="M9" s="5">
        <v>3.3333344142608919E-2</v>
      </c>
      <c r="N9" s="5">
        <v>3.8756281144691318E-2</v>
      </c>
      <c r="O9" s="5">
        <v>97.515012098475921</v>
      </c>
      <c r="P9" s="5">
        <v>18.554986889096902</v>
      </c>
      <c r="Q9" s="5">
        <v>74.322716305831506</v>
      </c>
      <c r="R9" s="5">
        <v>13.241609182626192</v>
      </c>
      <c r="S9" s="5">
        <v>1.2647687404025008</v>
      </c>
      <c r="T9" s="5">
        <v>0.95994679408846117</v>
      </c>
      <c r="U9" s="5">
        <v>5.4048197357965755</v>
      </c>
      <c r="V9" s="5">
        <v>0.35022635736176777</v>
      </c>
      <c r="W9" s="5">
        <v>1.0010405371350446</v>
      </c>
      <c r="X9" s="5">
        <v>1.4548723467579632</v>
      </c>
      <c r="Y9">
        <f t="shared" si="1"/>
        <v>4.7811827843846926</v>
      </c>
      <c r="Z9">
        <f t="shared" si="2"/>
        <v>93.057888037788913</v>
      </c>
      <c r="AA9">
        <f t="shared" si="3"/>
        <v>1.4036541575174606</v>
      </c>
      <c r="AB9">
        <f t="shared" si="4"/>
        <v>0.13406964941190017</v>
      </c>
      <c r="AC9">
        <f t="shared" si="5"/>
        <v>0.1017575197949311</v>
      </c>
      <c r="AD9">
        <f t="shared" si="6"/>
        <v>0.38195245447646642</v>
      </c>
      <c r="AE9">
        <f t="shared" si="7"/>
        <v>2.475009775639889E-2</v>
      </c>
      <c r="AF9">
        <f t="shared" si="8"/>
        <v>5.3056795908034887E-2</v>
      </c>
      <c r="AG9">
        <f t="shared" si="9"/>
        <v>6.1688502961208369E-2</v>
      </c>
      <c r="AH9">
        <f t="shared" si="20"/>
        <v>100</v>
      </c>
      <c r="AI9">
        <f t="shared" si="10"/>
        <v>6.9421119622110847</v>
      </c>
      <c r="AJ9">
        <f t="shared" si="11"/>
        <v>34.43608235080864</v>
      </c>
      <c r="AK9">
        <f t="shared" si="12"/>
        <v>40.438822224653151</v>
      </c>
      <c r="AL9">
        <f t="shared" si="13"/>
        <v>3.8625032307660612</v>
      </c>
      <c r="AM9">
        <f t="shared" si="14"/>
        <v>2.9316012288145523</v>
      </c>
      <c r="AN9">
        <f t="shared" si="15"/>
        <v>16.505889989484412</v>
      </c>
      <c r="AO9">
        <f t="shared" si="16"/>
        <v>1.0695634653167956</v>
      </c>
      <c r="AP9">
        <f t="shared" si="17"/>
        <v>3.0570982546433108</v>
      </c>
      <c r="AQ9">
        <f t="shared" si="18"/>
        <v>4.4430645383570271</v>
      </c>
      <c r="AR9">
        <f t="shared" si="19"/>
        <v>106.74462528284394</v>
      </c>
    </row>
    <row r="10" spans="1:44" ht="21" customHeight="1" x14ac:dyDescent="0.3">
      <c r="A10" s="4">
        <v>90</v>
      </c>
      <c r="B10" s="4">
        <v>45</v>
      </c>
      <c r="C10" s="4">
        <v>15</v>
      </c>
      <c r="D10" s="5">
        <v>36.270000000000003</v>
      </c>
      <c r="E10" s="5">
        <v>2.3852510417719373</v>
      </c>
      <c r="F10" s="5">
        <v>36.136604722141321</v>
      </c>
      <c r="G10" s="5">
        <v>59.352764687345491</v>
      </c>
      <c r="H10" s="5">
        <v>0.71071887720915838</v>
      </c>
      <c r="I10" s="5">
        <v>7.633550140775601E-2</v>
      </c>
      <c r="J10" s="5">
        <v>5.5728780964508784E-2</v>
      </c>
      <c r="K10" s="5">
        <v>0.18733848203654724</v>
      </c>
      <c r="L10" s="5">
        <v>1.2913923733351563E-2</v>
      </c>
      <c r="M10" s="5">
        <v>2.4532771696253182E-2</v>
      </c>
      <c r="N10" s="5">
        <v>2.9756272518650324E-2</v>
      </c>
      <c r="O10" s="5">
        <v>124.52747109478153</v>
      </c>
      <c r="P10" s="5">
        <v>17.877225677791252</v>
      </c>
      <c r="Q10" s="5">
        <v>78.393585255719003</v>
      </c>
      <c r="R10" s="5">
        <v>11.001461491138905</v>
      </c>
      <c r="S10" s="5">
        <v>1.1816234323786803</v>
      </c>
      <c r="T10" s="5">
        <v>0.86264493232072792</v>
      </c>
      <c r="U10" s="5">
        <v>4.349815015523272</v>
      </c>
      <c r="V10" s="5">
        <v>0.29984858825586269</v>
      </c>
      <c r="W10" s="5">
        <v>0.7595023904446081</v>
      </c>
      <c r="X10" s="5">
        <v>1.1515188942189389</v>
      </c>
      <c r="Y10">
        <f t="shared" si="1"/>
        <v>3.7960342522462516</v>
      </c>
      <c r="Z10">
        <f t="shared" si="2"/>
        <v>94.457616315011563</v>
      </c>
      <c r="AA10">
        <f t="shared" si="3"/>
        <v>1.131081447762311</v>
      </c>
      <c r="AB10">
        <f t="shared" si="4"/>
        <v>0.12148498121647187</v>
      </c>
      <c r="AC10">
        <f t="shared" si="5"/>
        <v>8.8690187184679234E-2</v>
      </c>
      <c r="AD10">
        <f t="shared" si="6"/>
        <v>0.29814190712867844</v>
      </c>
      <c r="AE10">
        <f t="shared" si="7"/>
        <v>2.0552007299945021E-2</v>
      </c>
      <c r="AF10">
        <f t="shared" si="8"/>
        <v>3.9042951886662965E-2</v>
      </c>
      <c r="AG10">
        <f t="shared" si="9"/>
        <v>4.7355950263440069E-2</v>
      </c>
      <c r="AH10">
        <f t="shared" si="20"/>
        <v>100</v>
      </c>
      <c r="AI10">
        <f t="shared" si="10"/>
        <v>5.5423836849884367</v>
      </c>
      <c r="AJ10">
        <f t="shared" si="11"/>
        <v>34.245502188235562</v>
      </c>
      <c r="AK10">
        <f t="shared" si="12"/>
        <v>40.815703569056346</v>
      </c>
      <c r="AL10">
        <f t="shared" si="13"/>
        <v>4.3838531621516683</v>
      </c>
      <c r="AM10">
        <f t="shared" si="14"/>
        <v>3.2004347668999129</v>
      </c>
      <c r="AN10">
        <f t="shared" si="15"/>
        <v>16.137924983587663</v>
      </c>
      <c r="AO10">
        <f t="shared" si="16"/>
        <v>1.1124459330888727</v>
      </c>
      <c r="AP10">
        <f t="shared" si="17"/>
        <v>2.8177732979700356</v>
      </c>
      <c r="AQ10">
        <f t="shared" si="18"/>
        <v>4.2721645554514573</v>
      </c>
      <c r="AR10">
        <f t="shared" si="19"/>
        <v>106.98580245644152</v>
      </c>
    </row>
    <row r="11" spans="1:44" ht="21" customHeight="1" x14ac:dyDescent="0.3">
      <c r="A11" s="4">
        <v>90</v>
      </c>
      <c r="B11" s="4">
        <v>45</v>
      </c>
      <c r="C11" s="4">
        <v>15</v>
      </c>
      <c r="D11" s="5">
        <v>36.29</v>
      </c>
      <c r="E11" s="5">
        <v>2.3852510417719373</v>
      </c>
      <c r="F11" s="5">
        <v>36.136604722141321</v>
      </c>
      <c r="G11" s="5">
        <v>59.352764687345491</v>
      </c>
      <c r="H11" s="5">
        <v>0.70815727110883897</v>
      </c>
      <c r="I11" s="5">
        <v>7.6266561101039007E-2</v>
      </c>
      <c r="J11" s="5">
        <v>5.4962379708871446E-2</v>
      </c>
      <c r="K11" s="5">
        <v>0.18557256012161932</v>
      </c>
      <c r="L11" s="5">
        <v>1.2813647636083293E-2</v>
      </c>
      <c r="M11" s="5">
        <v>2.4199048789728304E-2</v>
      </c>
      <c r="N11" s="5">
        <v>2.9329119681729871E-2</v>
      </c>
      <c r="O11" s="5">
        <v>124.52747109478153</v>
      </c>
      <c r="P11" s="5">
        <v>17.877225677791252</v>
      </c>
      <c r="Q11" s="5">
        <v>78.516360790702976</v>
      </c>
      <c r="R11" s="5">
        <v>10.961809510908983</v>
      </c>
      <c r="S11" s="5">
        <v>1.1805562817037005</v>
      </c>
      <c r="T11" s="5">
        <v>0.85078154417805829</v>
      </c>
      <c r="U11" s="5">
        <v>4.3088120481761978</v>
      </c>
      <c r="V11" s="5">
        <v>0.29752027605404552</v>
      </c>
      <c r="W11" s="5">
        <v>0.74917076756929812</v>
      </c>
      <c r="X11" s="5">
        <v>1.1349887807067431</v>
      </c>
      <c r="Y11">
        <f t="shared" si="1"/>
        <v>3.7963982127822016</v>
      </c>
      <c r="Z11">
        <f t="shared" si="2"/>
        <v>94.466672830936901</v>
      </c>
      <c r="AA11">
        <f t="shared" si="3"/>
        <v>1.1271128075513361</v>
      </c>
      <c r="AB11">
        <f t="shared" si="4"/>
        <v>0.12138690275717859</v>
      </c>
      <c r="AC11">
        <f t="shared" si="5"/>
        <v>8.7478875993702215E-2</v>
      </c>
      <c r="AD11">
        <f t="shared" si="6"/>
        <v>0.29535982722547066</v>
      </c>
      <c r="AE11">
        <f t="shared" si="7"/>
        <v>2.0394376999709824E-2</v>
      </c>
      <c r="AF11">
        <f t="shared" si="8"/>
        <v>3.8515537344910547E-2</v>
      </c>
      <c r="AG11">
        <f t="shared" si="9"/>
        <v>4.6680628408605339E-2</v>
      </c>
      <c r="AH11">
        <f t="shared" si="20"/>
        <v>100.00000000000001</v>
      </c>
      <c r="AI11">
        <f t="shared" si="10"/>
        <v>5.5333271690630976</v>
      </c>
      <c r="AJ11">
        <f t="shared" si="11"/>
        <v>34.304841343992017</v>
      </c>
      <c r="AK11">
        <f t="shared" si="12"/>
        <v>40.739062524733335</v>
      </c>
      <c r="AL11">
        <f t="shared" si="13"/>
        <v>4.3874833006750187</v>
      </c>
      <c r="AM11">
        <f t="shared" si="14"/>
        <v>3.1618906065340835</v>
      </c>
      <c r="AN11">
        <f t="shared" si="15"/>
        <v>16.013502448047777</v>
      </c>
      <c r="AO11">
        <f t="shared" si="16"/>
        <v>1.1057204667239835</v>
      </c>
      <c r="AP11">
        <f t="shared" si="17"/>
        <v>2.7842588134134849</v>
      </c>
      <c r="AQ11">
        <f t="shared" si="18"/>
        <v>4.2181337721721324</v>
      </c>
      <c r="AR11">
        <f t="shared" si="19"/>
        <v>106.71489327629183</v>
      </c>
    </row>
    <row r="12" spans="1:44" ht="21" customHeight="1" x14ac:dyDescent="0.3">
      <c r="A12" s="4">
        <v>30</v>
      </c>
      <c r="B12" s="4">
        <v>20</v>
      </c>
      <c r="C12" s="4">
        <v>15</v>
      </c>
      <c r="D12" s="5">
        <v>36.31</v>
      </c>
      <c r="E12" s="5">
        <v>5.2656983288480426</v>
      </c>
      <c r="F12" s="5">
        <v>42.304643942661251</v>
      </c>
      <c r="G12" s="5">
        <v>49.235545295608645</v>
      </c>
      <c r="H12" s="5">
        <v>1.4771242415694674</v>
      </c>
      <c r="I12" s="5">
        <v>0.10077792410509166</v>
      </c>
      <c r="J12" s="5">
        <v>8.2442439892052286E-2</v>
      </c>
      <c r="K12" s="5">
        <v>0.44397336859138947</v>
      </c>
      <c r="L12" s="5">
        <v>2.4761975291763036E-2</v>
      </c>
      <c r="M12" s="5">
        <v>7.2016315971334607E-2</v>
      </c>
      <c r="N12" s="5">
        <v>7.5711077233650129E-2</v>
      </c>
      <c r="O12" s="5">
        <v>47.276133625205645</v>
      </c>
      <c r="P12" s="5">
        <v>22.411126049831353</v>
      </c>
      <c r="Q12" s="5">
        <v>60.074703803750978</v>
      </c>
      <c r="R12" s="5">
        <v>20.773230483881083</v>
      </c>
      <c r="S12" s="5">
        <v>1.4172694389591669</v>
      </c>
      <c r="T12" s="5">
        <v>1.1594121586627371</v>
      </c>
      <c r="U12" s="5">
        <v>9.3655911143818518</v>
      </c>
      <c r="V12" s="5">
        <v>0.52235235753637621</v>
      </c>
      <c r="W12" s="5">
        <v>2.0255730536017809</v>
      </c>
      <c r="X12" s="5">
        <v>2.6618675892260257</v>
      </c>
      <c r="Y12">
        <f t="shared" si="1"/>
        <v>9.2741794393368426</v>
      </c>
      <c r="Z12">
        <f t="shared" si="2"/>
        <v>86.715807353317274</v>
      </c>
      <c r="AA12">
        <f t="shared" si="3"/>
        <v>2.6015761661580963</v>
      </c>
      <c r="AB12">
        <f t="shared" si="4"/>
        <v>0.17749451132703917</v>
      </c>
      <c r="AC12">
        <f t="shared" si="5"/>
        <v>0.14520125028561987</v>
      </c>
      <c r="AD12">
        <f t="shared" si="6"/>
        <v>0.78194541909964488</v>
      </c>
      <c r="AE12">
        <f t="shared" si="7"/>
        <v>4.3611879714057743E-2</v>
      </c>
      <c r="AF12">
        <f t="shared" si="8"/>
        <v>0.12683830238035101</v>
      </c>
      <c r="AG12">
        <f t="shared" si="9"/>
        <v>0.13334567838108005</v>
      </c>
      <c r="AH12">
        <f t="shared" si="20"/>
        <v>100.00000000000001</v>
      </c>
      <c r="AI12">
        <f t="shared" si="10"/>
        <v>13.284192646682721</v>
      </c>
      <c r="AJ12">
        <f t="shared" si="11"/>
        <v>34.906823794266288</v>
      </c>
      <c r="AK12">
        <f t="shared" si="12"/>
        <v>39.167998166719599</v>
      </c>
      <c r="AL12">
        <f t="shared" si="13"/>
        <v>2.6722664455090128</v>
      </c>
      <c r="AM12">
        <f t="shared" si="14"/>
        <v>2.1860756486677246</v>
      </c>
      <c r="AN12">
        <f t="shared" si="15"/>
        <v>17.65885454758687</v>
      </c>
      <c r="AO12">
        <f t="shared" si="16"/>
        <v>0.98489718285472838</v>
      </c>
      <c r="AP12">
        <f t="shared" si="17"/>
        <v>3.8192250219142823</v>
      </c>
      <c r="AQ12">
        <f t="shared" si="18"/>
        <v>5.0189605769673378</v>
      </c>
      <c r="AR12">
        <f t="shared" si="19"/>
        <v>106.41510138448584</v>
      </c>
    </row>
    <row r="13" spans="1:44" ht="21" customHeight="1" x14ac:dyDescent="0.3">
      <c r="A13" s="4">
        <v>30</v>
      </c>
      <c r="B13" s="4">
        <v>20</v>
      </c>
      <c r="C13" s="4">
        <v>15</v>
      </c>
      <c r="D13" s="5">
        <v>36.28</v>
      </c>
      <c r="E13" s="5">
        <v>5.2656983288480426</v>
      </c>
      <c r="F13" s="5">
        <v>42.304643942661251</v>
      </c>
      <c r="G13" s="5">
        <v>49.235545295608645</v>
      </c>
      <c r="H13" s="5">
        <v>1.4312056905707622</v>
      </c>
      <c r="I13" s="5">
        <v>9.8956354120930207E-2</v>
      </c>
      <c r="J13" s="5">
        <v>7.1387557682525846E-2</v>
      </c>
      <c r="K13" s="5">
        <v>0.42599469384682415</v>
      </c>
      <c r="L13" s="5">
        <v>2.3199720484746292E-2</v>
      </c>
      <c r="M13" s="5">
        <v>6.7616658572014154E-2</v>
      </c>
      <c r="N13" s="5">
        <v>7.2273657403915406E-2</v>
      </c>
      <c r="O13" s="5">
        <v>47.276133625205645</v>
      </c>
      <c r="P13" s="5">
        <v>22.411126049831353</v>
      </c>
      <c r="Q13" s="5">
        <v>61.558370797699119</v>
      </c>
      <c r="R13" s="5">
        <v>20.127464463300143</v>
      </c>
      <c r="S13" s="5">
        <v>1.3916521671965019</v>
      </c>
      <c r="T13" s="5">
        <v>1.0039441149816941</v>
      </c>
      <c r="U13" s="5">
        <v>8.9863320678982959</v>
      </c>
      <c r="V13" s="5">
        <v>0.48939668772803163</v>
      </c>
      <c r="W13" s="5">
        <v>1.9018257145030899</v>
      </c>
      <c r="X13" s="5">
        <v>2.5410139866931201</v>
      </c>
      <c r="Y13">
        <f t="shared" si="1"/>
        <v>9.2882764138262353</v>
      </c>
      <c r="Z13">
        <f t="shared" si="2"/>
        <v>86.847617453831589</v>
      </c>
      <c r="AA13">
        <f t="shared" si="3"/>
        <v>2.5245339229242281</v>
      </c>
      <c r="AB13">
        <f t="shared" si="4"/>
        <v>0.17455120148911918</v>
      </c>
      <c r="AC13">
        <f t="shared" si="5"/>
        <v>0.12592201961716284</v>
      </c>
      <c r="AD13">
        <f t="shared" si="6"/>
        <v>0.75142103101416946</v>
      </c>
      <c r="AE13">
        <f t="shared" si="7"/>
        <v>4.0922476588773994E-2</v>
      </c>
      <c r="AF13">
        <f t="shared" si="8"/>
        <v>0.11927045109201596</v>
      </c>
      <c r="AG13">
        <f t="shared" si="9"/>
        <v>0.12748502961668956</v>
      </c>
      <c r="AH13">
        <f t="shared" si="20"/>
        <v>100.00000000000001</v>
      </c>
      <c r="AI13">
        <f t="shared" si="10"/>
        <v>13.152382546168404</v>
      </c>
      <c r="AJ13">
        <f t="shared" si="11"/>
        <v>35.310242768646198</v>
      </c>
      <c r="AK13">
        <f t="shared" si="12"/>
        <v>38.388997796595895</v>
      </c>
      <c r="AL13">
        <f t="shared" si="13"/>
        <v>2.6542902151210597</v>
      </c>
      <c r="AM13">
        <f t="shared" si="14"/>
        <v>1.9148168656917108</v>
      </c>
      <c r="AN13">
        <f t="shared" si="15"/>
        <v>17.13957973112047</v>
      </c>
      <c r="AO13">
        <f t="shared" si="16"/>
        <v>0.93342350205656766</v>
      </c>
      <c r="AP13">
        <f t="shared" si="17"/>
        <v>3.6273413025615535</v>
      </c>
      <c r="AQ13">
        <f t="shared" si="18"/>
        <v>4.8464614365185419</v>
      </c>
      <c r="AR13">
        <f t="shared" si="19"/>
        <v>104.81515361831198</v>
      </c>
    </row>
    <row r="14" spans="1:44" ht="21" customHeight="1" x14ac:dyDescent="0.3">
      <c r="A14" s="4">
        <v>50</v>
      </c>
      <c r="B14" s="4">
        <v>25</v>
      </c>
      <c r="C14" s="4">
        <v>15</v>
      </c>
      <c r="D14" s="5">
        <v>36.25</v>
      </c>
      <c r="E14" s="5">
        <v>3.9070572123841742</v>
      </c>
      <c r="F14" s="5">
        <v>36.082948520434897</v>
      </c>
      <c r="G14" s="5">
        <v>56.778168511134538</v>
      </c>
      <c r="H14" s="5">
        <v>1.13349132316982</v>
      </c>
      <c r="I14" s="5">
        <v>9.1579038626377215E-2</v>
      </c>
      <c r="J14" s="5">
        <v>6.6937943991131302E-2</v>
      </c>
      <c r="K14" s="5">
        <v>0.3189792261325427</v>
      </c>
      <c r="L14" s="5">
        <v>1.8577502819837988E-2</v>
      </c>
      <c r="M14" s="5">
        <v>4.7105519713569285E-2</v>
      </c>
      <c r="N14" s="5">
        <v>5.2314385677611971E-2</v>
      </c>
      <c r="O14" s="5">
        <v>69.28480355711983</v>
      </c>
      <c r="P14" s="5">
        <v>21.322714967459923</v>
      </c>
      <c r="Q14" s="5">
        <v>71.701896300975619</v>
      </c>
      <c r="R14" s="5">
        <v>14.732406033541086</v>
      </c>
      <c r="S14" s="5">
        <v>1.1902866423645284</v>
      </c>
      <c r="T14" s="5">
        <v>0.87001722004362581</v>
      </c>
      <c r="U14" s="5">
        <v>6.2188365004519088</v>
      </c>
      <c r="V14" s="5">
        <v>0.36218801463657496</v>
      </c>
      <c r="W14" s="5">
        <v>1.2244957304138175</v>
      </c>
      <c r="X14" s="5">
        <v>1.6998735575728285</v>
      </c>
      <c r="Y14">
        <f t="shared" si="1"/>
        <v>6.25988404057422</v>
      </c>
      <c r="Z14">
        <f t="shared" si="2"/>
        <v>90.969937627045041</v>
      </c>
      <c r="AA14">
        <f t="shared" si="3"/>
        <v>1.8160789203571104</v>
      </c>
      <c r="AB14">
        <f t="shared" si="4"/>
        <v>0.14672786478050165</v>
      </c>
      <c r="AC14">
        <f t="shared" si="5"/>
        <v>0.10724792203471117</v>
      </c>
      <c r="AD14">
        <f t="shared" si="6"/>
        <v>0.51106826913428882</v>
      </c>
      <c r="AE14">
        <f t="shared" si="7"/>
        <v>2.9764860633986409E-2</v>
      </c>
      <c r="AF14">
        <f t="shared" si="8"/>
        <v>7.5472427212804311E-2</v>
      </c>
      <c r="AG14">
        <f t="shared" si="9"/>
        <v>8.3818068227337492E-2</v>
      </c>
      <c r="AH14">
        <f t="shared" si="20"/>
        <v>100</v>
      </c>
      <c r="AI14">
        <f t="shared" si="10"/>
        <v>9.0300623729549585</v>
      </c>
      <c r="AJ14">
        <f t="shared" si="11"/>
        <v>34.661355492530021</v>
      </c>
      <c r="AK14">
        <f t="shared" si="12"/>
        <v>40.222954069426315</v>
      </c>
      <c r="AL14">
        <f t="shared" si="13"/>
        <v>3.2497641482511059</v>
      </c>
      <c r="AM14">
        <f t="shared" si="14"/>
        <v>2.3753528515133797</v>
      </c>
      <c r="AN14">
        <f t="shared" si="15"/>
        <v>16.97889498520869</v>
      </c>
      <c r="AO14">
        <f t="shared" si="16"/>
        <v>0.98885897144405721</v>
      </c>
      <c r="AP14">
        <f t="shared" si="17"/>
        <v>3.3431630522882885</v>
      </c>
      <c r="AQ14">
        <f t="shared" si="18"/>
        <v>4.6410569919413094</v>
      </c>
      <c r="AR14">
        <f t="shared" si="19"/>
        <v>106.46140056260317</v>
      </c>
    </row>
    <row r="15" spans="1:44" ht="21" customHeight="1" x14ac:dyDescent="0.3">
      <c r="A15" s="4">
        <v>50</v>
      </c>
      <c r="B15" s="4">
        <v>25</v>
      </c>
      <c r="C15" s="4">
        <v>15</v>
      </c>
      <c r="D15" s="5">
        <v>36.31</v>
      </c>
      <c r="E15" s="5">
        <v>3.7819971771814598</v>
      </c>
      <c r="F15" s="5">
        <v>35.649219428555838</v>
      </c>
      <c r="G15" s="5">
        <v>57.418403524720901</v>
      </c>
      <c r="H15" s="5">
        <v>1.1001852614032246</v>
      </c>
      <c r="I15" s="5">
        <v>9.0468732735298388E-2</v>
      </c>
      <c r="J15" s="5">
        <v>6.6434756137882786E-2</v>
      </c>
      <c r="K15" s="5">
        <v>0.30575209172498014</v>
      </c>
      <c r="L15" s="5">
        <v>1.8023166345755813E-2</v>
      </c>
      <c r="M15" s="5">
        <v>4.4673066755944839E-2</v>
      </c>
      <c r="N15" s="5">
        <v>4.9700379839147275E-2</v>
      </c>
      <c r="O15" s="5">
        <v>70.127762685245287</v>
      </c>
      <c r="P15" s="5">
        <v>19.467516477054414</v>
      </c>
      <c r="Q15" s="5">
        <v>69.810608926522164</v>
      </c>
      <c r="R15" s="5">
        <v>15.852773210682056</v>
      </c>
      <c r="S15" s="5">
        <v>1.3035807268325668</v>
      </c>
      <c r="T15" s="5">
        <v>0.95727070640589906</v>
      </c>
      <c r="U15" s="5">
        <v>6.6084577827724225</v>
      </c>
      <c r="V15" s="5">
        <v>0.38954871325932133</v>
      </c>
      <c r="W15" s="5">
        <v>1.2874049866917763</v>
      </c>
      <c r="X15" s="5">
        <v>1.7903549468337916</v>
      </c>
      <c r="Y15">
        <f t="shared" si="1"/>
        <v>6.0150438040043248</v>
      </c>
      <c r="Z15">
        <f t="shared" si="2"/>
        <v>91.320589671773178</v>
      </c>
      <c r="AA15">
        <f t="shared" si="3"/>
        <v>1.7497798728639373</v>
      </c>
      <c r="AB15">
        <f t="shared" si="4"/>
        <v>0.14388519208285766</v>
      </c>
      <c r="AC15">
        <f t="shared" si="5"/>
        <v>0.10566056756698022</v>
      </c>
      <c r="AD15">
        <f t="shared" si="6"/>
        <v>0.48628069740186991</v>
      </c>
      <c r="AE15">
        <f t="shared" si="7"/>
        <v>2.866478476257632E-2</v>
      </c>
      <c r="AF15">
        <f t="shared" si="8"/>
        <v>7.1049882061645156E-2</v>
      </c>
      <c r="AG15">
        <f t="shared" si="9"/>
        <v>7.904552748262951E-2</v>
      </c>
      <c r="AH15">
        <f t="shared" si="20"/>
        <v>100.00000000000001</v>
      </c>
      <c r="AI15">
        <f t="shared" si="10"/>
        <v>8.6794103282268225</v>
      </c>
      <c r="AJ15">
        <f t="shared" si="11"/>
        <v>34.651223853551699</v>
      </c>
      <c r="AK15">
        <f t="shared" si="12"/>
        <v>40.320247728659055</v>
      </c>
      <c r="AL15">
        <f t="shared" si="13"/>
        <v>3.3155522470212091</v>
      </c>
      <c r="AM15">
        <f t="shared" si="14"/>
        <v>2.4347406925411801</v>
      </c>
      <c r="AN15">
        <f t="shared" si="15"/>
        <v>16.808078395155757</v>
      </c>
      <c r="AO15">
        <f t="shared" si="16"/>
        <v>0.99078567593539901</v>
      </c>
      <c r="AP15">
        <f t="shared" si="17"/>
        <v>3.2744105590021313</v>
      </c>
      <c r="AQ15">
        <f t="shared" si="18"/>
        <v>4.5536231433580738</v>
      </c>
      <c r="AR15">
        <f t="shared" si="19"/>
        <v>106.34866229522453</v>
      </c>
    </row>
    <row r="16" spans="1:44" ht="21" customHeight="1" x14ac:dyDescent="0.3">
      <c r="A16" s="4">
        <v>50</v>
      </c>
      <c r="B16" s="4">
        <v>25</v>
      </c>
      <c r="C16" s="4">
        <v>15</v>
      </c>
      <c r="D16" s="5">
        <v>36.33</v>
      </c>
      <c r="E16" s="5">
        <v>3.7786899846250539</v>
      </c>
      <c r="F16" s="5">
        <v>35.760678961811742</v>
      </c>
      <c r="G16" s="5">
        <v>57.559133047264389</v>
      </c>
      <c r="H16" s="5">
        <v>1.0983479624419394</v>
      </c>
      <c r="I16" s="5">
        <v>9.0819446051009375E-2</v>
      </c>
      <c r="J16" s="5">
        <v>6.6399090802549909E-2</v>
      </c>
      <c r="K16" s="5">
        <v>0.30387922872241563</v>
      </c>
      <c r="L16" s="5">
        <v>1.8075803321522296E-2</v>
      </c>
      <c r="M16" s="5">
        <v>4.4432572057442603E-2</v>
      </c>
      <c r="N16" s="5">
        <v>4.9359246928613869E-2</v>
      </c>
      <c r="O16" s="5">
        <v>69.909187201666654</v>
      </c>
      <c r="P16" s="5">
        <v>19.521755852663112</v>
      </c>
      <c r="Q16" s="5">
        <v>70.056569406773221</v>
      </c>
      <c r="R16" s="5">
        <v>15.733136690867461</v>
      </c>
      <c r="S16" s="5">
        <v>1.3009308595907978</v>
      </c>
      <c r="T16" s="5">
        <v>0.95112478692385338</v>
      </c>
      <c r="U16" s="5">
        <v>6.5293153078406236</v>
      </c>
      <c r="V16" s="5">
        <v>0.38838659629658984</v>
      </c>
      <c r="W16" s="5">
        <v>1.2729367260851385</v>
      </c>
      <c r="X16" s="5">
        <v>1.7675996256223148</v>
      </c>
      <c r="Y16">
        <f t="shared" si="1"/>
        <v>5.997050906559692</v>
      </c>
      <c r="Z16">
        <f t="shared" si="2"/>
        <v>91.350455429367102</v>
      </c>
      <c r="AA16">
        <f t="shared" si="3"/>
        <v>1.7431566682319437</v>
      </c>
      <c r="AB16">
        <f t="shared" si="4"/>
        <v>0.14413694785482606</v>
      </c>
      <c r="AC16">
        <f t="shared" si="5"/>
        <v>0.10538009979976781</v>
      </c>
      <c r="AD16">
        <f t="shared" si="6"/>
        <v>0.48227804120195666</v>
      </c>
      <c r="AE16">
        <f t="shared" si="7"/>
        <v>2.8687590973908987E-2</v>
      </c>
      <c r="AF16">
        <f t="shared" si="8"/>
        <v>7.0517665546014699E-2</v>
      </c>
      <c r="AG16">
        <f t="shared" si="9"/>
        <v>7.8336650464782581E-2</v>
      </c>
      <c r="AH16">
        <f t="shared" si="20"/>
        <v>100</v>
      </c>
      <c r="AI16">
        <f t="shared" si="10"/>
        <v>8.6495445706328979</v>
      </c>
      <c r="AJ16">
        <f t="shared" si="11"/>
        <v>34.666859379631362</v>
      </c>
      <c r="AK16">
        <f t="shared" si="12"/>
        <v>40.306322581430315</v>
      </c>
      <c r="AL16">
        <f t="shared" si="13"/>
        <v>3.3328216688819117</v>
      </c>
      <c r="AM16">
        <f t="shared" si="14"/>
        <v>2.4366623916259447</v>
      </c>
      <c r="AN16">
        <f t="shared" si="15"/>
        <v>16.727286758174404</v>
      </c>
      <c r="AO16">
        <f t="shared" si="16"/>
        <v>0.9949977391171434</v>
      </c>
      <c r="AP16">
        <f t="shared" si="17"/>
        <v>3.2611042105239925</v>
      </c>
      <c r="AQ16">
        <f t="shared" si="18"/>
        <v>4.5283685068664017</v>
      </c>
      <c r="AR16">
        <f t="shared" si="19"/>
        <v>106.25442323625145</v>
      </c>
    </row>
    <row r="17" spans="1:44" ht="21" customHeight="1" x14ac:dyDescent="0.3">
      <c r="A17" s="4">
        <v>50</v>
      </c>
      <c r="B17" s="4">
        <v>25</v>
      </c>
      <c r="C17" s="4">
        <v>15</v>
      </c>
      <c r="D17" s="5">
        <v>36.4</v>
      </c>
      <c r="E17" s="5">
        <v>3.7393354037252036</v>
      </c>
      <c r="F17" s="5">
        <v>35.705238193779131</v>
      </c>
      <c r="G17" s="5">
        <v>57.546161664727052</v>
      </c>
      <c r="H17" s="5">
        <v>1.0809029430071071</v>
      </c>
      <c r="I17" s="5">
        <v>8.9774254787112873E-2</v>
      </c>
      <c r="J17" s="5">
        <v>6.5625346683755803E-2</v>
      </c>
      <c r="K17" s="5">
        <v>0.29882022618313242</v>
      </c>
      <c r="L17" s="5">
        <v>1.7783109835063215E-2</v>
      </c>
      <c r="M17" s="5">
        <v>4.3497571835380978E-2</v>
      </c>
      <c r="N17" s="5">
        <v>4.8611721186488988E-2</v>
      </c>
      <c r="O17" s="5">
        <v>70.017737633677811</v>
      </c>
      <c r="P17" s="5">
        <v>19.414959014678658</v>
      </c>
      <c r="Q17" s="5">
        <v>70.306860692062727</v>
      </c>
      <c r="R17" s="5">
        <v>15.592590973531751</v>
      </c>
      <c r="S17" s="5">
        <v>1.2950406360766764</v>
      </c>
      <c r="T17" s="5">
        <v>0.94667999097981392</v>
      </c>
      <c r="U17" s="5">
        <v>6.4659573622715039</v>
      </c>
      <c r="V17" s="5">
        <v>0.38479600738820519</v>
      </c>
      <c r="W17" s="5">
        <v>1.2549505029267938</v>
      </c>
      <c r="X17" s="5">
        <v>1.7531238347625318</v>
      </c>
      <c r="Y17">
        <f t="shared" si="1"/>
        <v>5.942006938299361</v>
      </c>
      <c r="Z17">
        <f t="shared" si="2"/>
        <v>91.443974654869791</v>
      </c>
      <c r="AA17">
        <f t="shared" si="3"/>
        <v>1.7176134509298013</v>
      </c>
      <c r="AB17">
        <f t="shared" si="4"/>
        <v>0.14265616405906142</v>
      </c>
      <c r="AC17">
        <f t="shared" si="5"/>
        <v>0.10428223821128892</v>
      </c>
      <c r="AD17">
        <f t="shared" si="6"/>
        <v>0.47484156021828788</v>
      </c>
      <c r="AE17">
        <f t="shared" si="7"/>
        <v>2.8258326845785806E-2</v>
      </c>
      <c r="AF17">
        <f t="shared" si="8"/>
        <v>6.9120002818555015E-2</v>
      </c>
      <c r="AG17">
        <f t="shared" si="9"/>
        <v>7.7246663748063896E-2</v>
      </c>
      <c r="AH17">
        <f t="shared" si="20"/>
        <v>100</v>
      </c>
      <c r="AI17">
        <f t="shared" si="10"/>
        <v>8.5560253451302088</v>
      </c>
      <c r="AJ17">
        <f t="shared" si="11"/>
        <v>34.724107857402231</v>
      </c>
      <c r="AK17">
        <f t="shared" si="12"/>
        <v>40.14979810473352</v>
      </c>
      <c r="AL17">
        <f t="shared" si="13"/>
        <v>3.3346363131160328</v>
      </c>
      <c r="AM17">
        <f t="shared" si="14"/>
        <v>2.4376327559768836</v>
      </c>
      <c r="AN17">
        <f t="shared" si="15"/>
        <v>16.649374250225378</v>
      </c>
      <c r="AO17">
        <f t="shared" si="16"/>
        <v>0.99082198939030164</v>
      </c>
      <c r="AP17">
        <f t="shared" si="17"/>
        <v>3.2314071092786478</v>
      </c>
      <c r="AQ17">
        <f t="shared" si="18"/>
        <v>4.5141675387877465</v>
      </c>
      <c r="AR17">
        <f t="shared" si="19"/>
        <v>106.03194591891074</v>
      </c>
    </row>
    <row r="18" spans="1:44" ht="21" customHeight="1" x14ac:dyDescent="0.3">
      <c r="A18" s="4">
        <v>70</v>
      </c>
      <c r="B18" s="4">
        <v>35</v>
      </c>
      <c r="C18" s="4">
        <v>15</v>
      </c>
      <c r="D18" s="5">
        <v>36.799999999999997</v>
      </c>
      <c r="E18" s="5">
        <v>2.7866918103901326</v>
      </c>
      <c r="F18" s="5">
        <v>36.125965961350545</v>
      </c>
      <c r="G18" s="5">
        <v>58.971291293902411</v>
      </c>
      <c r="H18" s="5">
        <v>0.82724584908601317</v>
      </c>
      <c r="I18" s="5">
        <v>7.9133166198911878E-2</v>
      </c>
      <c r="J18" s="5">
        <v>5.7053643274080218E-2</v>
      </c>
      <c r="K18" s="5">
        <v>0.21894606985437529</v>
      </c>
      <c r="L18" s="5">
        <v>1.4035888847113513E-2</v>
      </c>
      <c r="M18" s="5">
        <v>2.9811849402495556E-2</v>
      </c>
      <c r="N18" s="5">
        <v>3.5005176641134068E-2</v>
      </c>
      <c r="O18" s="5">
        <v>96.883222548138463</v>
      </c>
      <c r="P18" s="5">
        <v>18.381018023167883</v>
      </c>
      <c r="Q18" s="5">
        <v>76.012472774046657</v>
      </c>
      <c r="R18" s="5">
        <v>12.457920851982928</v>
      </c>
      <c r="S18" s="5">
        <v>1.1917070630962483</v>
      </c>
      <c r="T18" s="5">
        <v>0.85920016765397744</v>
      </c>
      <c r="U18" s="5">
        <v>4.9458322676000419</v>
      </c>
      <c r="V18" s="5">
        <v>0.31706050723209334</v>
      </c>
      <c r="W18" s="5">
        <v>0.89790395616456786</v>
      </c>
      <c r="X18" s="5">
        <v>1.3179024122234884</v>
      </c>
      <c r="Y18">
        <f t="shared" si="1"/>
        <v>4.4219716503154416</v>
      </c>
      <c r="Z18">
        <f t="shared" si="2"/>
        <v>93.57668376239387</v>
      </c>
      <c r="AA18">
        <f t="shared" si="3"/>
        <v>1.312688284675209</v>
      </c>
      <c r="AB18">
        <f t="shared" si="4"/>
        <v>0.12556990199870705</v>
      </c>
      <c r="AC18">
        <f t="shared" si="5"/>
        <v>9.0533726106538079E-2</v>
      </c>
      <c r="AD18">
        <f t="shared" si="6"/>
        <v>0.34742748022376008</v>
      </c>
      <c r="AE18">
        <f t="shared" si="7"/>
        <v>2.2272395654769392E-2</v>
      </c>
      <c r="AF18">
        <f t="shared" si="8"/>
        <v>4.730596774634116E-2</v>
      </c>
      <c r="AG18">
        <f t="shared" si="9"/>
        <v>5.5546830885367451E-2</v>
      </c>
      <c r="AH18">
        <f t="shared" si="20"/>
        <v>99.999999999999986</v>
      </c>
      <c r="AI18">
        <f t="shared" si="10"/>
        <v>6.4233162376061159</v>
      </c>
      <c r="AJ18">
        <f t="shared" si="11"/>
        <v>34.42125131895606</v>
      </c>
      <c r="AK18">
        <f t="shared" si="12"/>
        <v>40.872603375493348</v>
      </c>
      <c r="AL18">
        <f t="shared" si="13"/>
        <v>3.9098153462705696</v>
      </c>
      <c r="AM18">
        <f t="shared" si="14"/>
        <v>2.818909197604087</v>
      </c>
      <c r="AN18">
        <f t="shared" si="15"/>
        <v>16.226547193318972</v>
      </c>
      <c r="AO18">
        <f t="shared" si="16"/>
        <v>1.0402288240631576</v>
      </c>
      <c r="AP18">
        <f t="shared" si="17"/>
        <v>2.9458906269868668</v>
      </c>
      <c r="AQ18">
        <f t="shared" si="18"/>
        <v>4.3238436993154208</v>
      </c>
      <c r="AR18">
        <f t="shared" si="19"/>
        <v>106.55908958200847</v>
      </c>
    </row>
    <row r="19" spans="1:44" ht="21" customHeight="1" x14ac:dyDescent="0.3">
      <c r="A19" s="4">
        <v>70</v>
      </c>
      <c r="B19" s="4">
        <v>35</v>
      </c>
      <c r="C19" s="4">
        <v>15</v>
      </c>
      <c r="D19" s="5">
        <v>36.799999999999997</v>
      </c>
      <c r="E19" s="5">
        <v>2.7641596228150744</v>
      </c>
      <c r="F19" s="5">
        <v>35.883618964267335</v>
      </c>
      <c r="G19" s="5">
        <v>58.960884253912845</v>
      </c>
      <c r="H19" s="5">
        <v>0.82178314692027177</v>
      </c>
      <c r="I19" s="5">
        <v>7.8782140582830701E-2</v>
      </c>
      <c r="J19" s="5">
        <v>5.6554570651831643E-2</v>
      </c>
      <c r="K19" s="5">
        <v>0.21711618317674886</v>
      </c>
      <c r="L19" s="5">
        <v>1.3917801247944462E-2</v>
      </c>
      <c r="M19" s="5">
        <v>2.9560198151684251E-2</v>
      </c>
      <c r="N19" s="5">
        <v>3.4738839347886401E-2</v>
      </c>
      <c r="O19" s="5">
        <v>97.537542227423486</v>
      </c>
      <c r="P19" s="5">
        <v>17.844289461682095</v>
      </c>
      <c r="Q19" s="5">
        <v>75.360638846984415</v>
      </c>
      <c r="R19" s="5">
        <v>12.833991123465353</v>
      </c>
      <c r="S19" s="5">
        <v>1.2303602193800443</v>
      </c>
      <c r="T19" s="5">
        <v>0.8832267496079711</v>
      </c>
      <c r="U19" s="5">
        <v>5.0861358828548928</v>
      </c>
      <c r="V19" s="5">
        <v>0.32603662841653008</v>
      </c>
      <c r="W19" s="5">
        <v>0.92329788486986109</v>
      </c>
      <c r="X19" s="5">
        <v>1.3563126644209387</v>
      </c>
      <c r="Y19">
        <f t="shared" si="1"/>
        <v>4.3891227266290187</v>
      </c>
      <c r="Z19">
        <f t="shared" si="2"/>
        <v>93.622146465419604</v>
      </c>
      <c r="AA19">
        <f t="shared" si="3"/>
        <v>1.3048837906239052</v>
      </c>
      <c r="AB19">
        <f t="shared" si="4"/>
        <v>0.12509570027378911</v>
      </c>
      <c r="AC19">
        <f t="shared" si="5"/>
        <v>8.9801236257804673E-2</v>
      </c>
      <c r="AD19">
        <f t="shared" si="6"/>
        <v>0.34475200564919434</v>
      </c>
      <c r="AE19">
        <f t="shared" si="7"/>
        <v>2.209964187952598E-2</v>
      </c>
      <c r="AF19">
        <f t="shared" si="8"/>
        <v>4.6937715333198196E-2</v>
      </c>
      <c r="AG19">
        <f t="shared" si="9"/>
        <v>5.5160717933952406E-2</v>
      </c>
      <c r="AH19">
        <f t="shared" si="20"/>
        <v>99.999999999999986</v>
      </c>
      <c r="AI19">
        <f t="shared" si="10"/>
        <v>6.3778535345803835</v>
      </c>
      <c r="AJ19">
        <f t="shared" si="11"/>
        <v>34.409090008350212</v>
      </c>
      <c r="AK19">
        <f t="shared" si="12"/>
        <v>40.919214702843028</v>
      </c>
      <c r="AL19">
        <f t="shared" si="13"/>
        <v>3.9228150849036232</v>
      </c>
      <c r="AM19">
        <f t="shared" si="14"/>
        <v>2.8160331927005573</v>
      </c>
      <c r="AN19">
        <f t="shared" si="15"/>
        <v>16.216365135070941</v>
      </c>
      <c r="AO19">
        <f t="shared" si="16"/>
        <v>1.0395178452924434</v>
      </c>
      <c r="AP19">
        <f t="shared" si="17"/>
        <v>2.9437938691256793</v>
      </c>
      <c r="AQ19">
        <f t="shared" si="18"/>
        <v>4.3243951617008696</v>
      </c>
      <c r="AR19">
        <f t="shared" si="19"/>
        <v>106.59122499998735</v>
      </c>
    </row>
    <row r="20" spans="1:44" ht="21" customHeight="1" x14ac:dyDescent="0.3">
      <c r="A20" s="4">
        <v>70</v>
      </c>
      <c r="B20" s="4">
        <v>35</v>
      </c>
      <c r="C20" s="4">
        <v>15</v>
      </c>
      <c r="D20" s="4">
        <v>37</v>
      </c>
      <c r="E20" s="5">
        <v>2.7659590477820202</v>
      </c>
      <c r="F20" s="5">
        <v>35.962027895664214</v>
      </c>
      <c r="G20" s="5">
        <v>58.986048736035272</v>
      </c>
      <c r="H20" s="5">
        <v>0.8188080267271205</v>
      </c>
      <c r="I20" s="5">
        <v>7.8761606833491427E-2</v>
      </c>
      <c r="J20" s="5">
        <v>5.6534236569243668E-2</v>
      </c>
      <c r="K20" s="5">
        <v>0.21593888436592998</v>
      </c>
      <c r="L20" s="5">
        <v>1.3917429067307729E-2</v>
      </c>
      <c r="M20" s="5">
        <v>2.9389198631747177E-2</v>
      </c>
      <c r="N20" s="5">
        <v>3.4529948002399141E-2</v>
      </c>
      <c r="O20" s="5">
        <v>97.324878623487734</v>
      </c>
      <c r="P20" s="5">
        <v>17.988428089803353</v>
      </c>
      <c r="Q20" s="5">
        <v>75.678299271626329</v>
      </c>
      <c r="R20" s="5">
        <v>12.657405784797941</v>
      </c>
      <c r="S20" s="5">
        <v>1.2175230156683021</v>
      </c>
      <c r="T20" s="5">
        <v>0.87392496120358176</v>
      </c>
      <c r="U20" s="5">
        <v>5.0070822370803825</v>
      </c>
      <c r="V20" s="5">
        <v>0.32271034498193168</v>
      </c>
      <c r="W20" s="5">
        <v>0.90861594080592412</v>
      </c>
      <c r="X20" s="5">
        <v>1.3344384438356127</v>
      </c>
      <c r="Y20">
        <f t="shared" si="1"/>
        <v>4.3904190538886274</v>
      </c>
      <c r="Z20">
        <f t="shared" si="2"/>
        <v>93.628816555313534</v>
      </c>
      <c r="AA20">
        <f t="shared" si="3"/>
        <v>1.299697609370754</v>
      </c>
      <c r="AB20">
        <f t="shared" si="4"/>
        <v>0.12501864755876785</v>
      </c>
      <c r="AC20">
        <f t="shared" si="5"/>
        <v>8.973704423776252E-2</v>
      </c>
      <c r="AD20">
        <f t="shared" si="6"/>
        <v>0.34276074808694962</v>
      </c>
      <c r="AE20">
        <f t="shared" si="7"/>
        <v>2.2091196833607902E-2</v>
      </c>
      <c r="AF20">
        <f t="shared" si="8"/>
        <v>4.6649605226371044E-2</v>
      </c>
      <c r="AG20">
        <f t="shared" si="9"/>
        <v>5.4809539483631618E-2</v>
      </c>
      <c r="AH20">
        <f t="shared" si="20"/>
        <v>100</v>
      </c>
      <c r="AI20">
        <f t="shared" si="10"/>
        <v>6.3711834446864657</v>
      </c>
      <c r="AJ20">
        <f t="shared" si="11"/>
        <v>34.455286776824913</v>
      </c>
      <c r="AK20">
        <f t="shared" si="12"/>
        <v>40.79925246712822</v>
      </c>
      <c r="AL20">
        <f t="shared" si="13"/>
        <v>3.9245031521744291</v>
      </c>
      <c r="AM20">
        <f t="shared" si="14"/>
        <v>2.8169662674711637</v>
      </c>
      <c r="AN20">
        <f t="shared" si="15"/>
        <v>16.139579925585583</v>
      </c>
      <c r="AO20">
        <f t="shared" si="16"/>
        <v>1.0402084805154299</v>
      </c>
      <c r="AP20">
        <f t="shared" si="17"/>
        <v>2.9287874462491938</v>
      </c>
      <c r="AQ20">
        <f t="shared" si="18"/>
        <v>4.3013625301703167</v>
      </c>
      <c r="AR20">
        <f t="shared" si="19"/>
        <v>106.40594704611924</v>
      </c>
    </row>
    <row r="21" spans="1:44" ht="21" customHeight="1" x14ac:dyDescent="0.3">
      <c r="A21" s="4">
        <v>70</v>
      </c>
      <c r="B21" s="4">
        <v>35</v>
      </c>
      <c r="C21" s="4">
        <v>15</v>
      </c>
      <c r="D21" s="5">
        <v>37.4</v>
      </c>
      <c r="E21" s="5">
        <v>2.3359104189079649</v>
      </c>
      <c r="F21" s="5">
        <v>36.068184304695713</v>
      </c>
      <c r="G21" s="5">
        <v>59.688975439223221</v>
      </c>
      <c r="H21" s="5">
        <v>0.68978714345285697</v>
      </c>
      <c r="I21" s="5">
        <v>7.3642847616072829E-2</v>
      </c>
      <c r="J21" s="5">
        <v>5.175677614151996E-2</v>
      </c>
      <c r="K21" s="5">
        <v>0.18071712964783226</v>
      </c>
      <c r="L21" s="5">
        <v>1.2294508816503553E-2</v>
      </c>
      <c r="M21" s="5">
        <v>2.3595053332356269E-2</v>
      </c>
      <c r="N21" s="5">
        <v>2.9156947388730384E-2</v>
      </c>
      <c r="O21" s="5">
        <v>97.038430613329623</v>
      </c>
      <c r="P21" s="5">
        <v>17.255364263717144</v>
      </c>
      <c r="Q21" s="5">
        <v>78.32059109406373</v>
      </c>
      <c r="R21" s="5">
        <v>11.083238619087281</v>
      </c>
      <c r="S21" s="5">
        <v>1.1832653891349323</v>
      </c>
      <c r="T21" s="5">
        <v>0.83160828028734324</v>
      </c>
      <c r="U21" s="5">
        <v>4.3555416104540949</v>
      </c>
      <c r="V21" s="5">
        <v>0.29631526814712383</v>
      </c>
      <c r="W21" s="5">
        <v>0.75823276439615983</v>
      </c>
      <c r="X21" s="5">
        <v>1.1712069744293458</v>
      </c>
      <c r="Y21">
        <f t="shared" si="1"/>
        <v>3.7027493922933692</v>
      </c>
      <c r="Z21">
        <f t="shared" si="2"/>
        <v>94.615493704386594</v>
      </c>
      <c r="AA21">
        <f t="shared" si="3"/>
        <v>1.0934104773700557</v>
      </c>
      <c r="AB21">
        <f t="shared" si="4"/>
        <v>0.11673436063727342</v>
      </c>
      <c r="AC21">
        <f t="shared" si="5"/>
        <v>8.2041832535114739E-2</v>
      </c>
      <c r="AD21">
        <f t="shared" si="6"/>
        <v>0.28646228749360164</v>
      </c>
      <c r="AE21">
        <f t="shared" si="7"/>
        <v>1.9488540605138518E-2</v>
      </c>
      <c r="AF21">
        <f t="shared" si="8"/>
        <v>3.7401506787385949E-2</v>
      </c>
      <c r="AG21">
        <f t="shared" si="9"/>
        <v>4.6217897891487947E-2</v>
      </c>
      <c r="AH21">
        <f t="shared" si="20"/>
        <v>100.00000000000003</v>
      </c>
      <c r="AI21">
        <f t="shared" si="10"/>
        <v>5.3845062956133916</v>
      </c>
      <c r="AJ21">
        <f t="shared" si="11"/>
        <v>34.383369514396172</v>
      </c>
      <c r="AK21">
        <f t="shared" si="12"/>
        <v>40.613211958200253</v>
      </c>
      <c r="AL21">
        <f t="shared" si="13"/>
        <v>4.3359355242048192</v>
      </c>
      <c r="AM21">
        <f t="shared" si="14"/>
        <v>3.0473298026209625</v>
      </c>
      <c r="AN21">
        <f t="shared" si="15"/>
        <v>15.960365078984502</v>
      </c>
      <c r="AO21">
        <f t="shared" si="16"/>
        <v>1.085812117316042</v>
      </c>
      <c r="AP21">
        <f t="shared" si="17"/>
        <v>2.7784539368339698</v>
      </c>
      <c r="AQ21">
        <f t="shared" si="18"/>
        <v>4.2917488952645684</v>
      </c>
      <c r="AR21">
        <f t="shared" si="19"/>
        <v>106.49622682782129</v>
      </c>
    </row>
    <row r="22" spans="1:44" ht="21" customHeight="1" x14ac:dyDescent="0.3">
      <c r="A22" s="4">
        <v>90</v>
      </c>
      <c r="B22" s="4">
        <v>45</v>
      </c>
      <c r="C22" s="4">
        <v>15</v>
      </c>
      <c r="D22" s="5">
        <v>36.869999999999997</v>
      </c>
      <c r="E22" s="5">
        <v>2.198678827916055</v>
      </c>
      <c r="F22" s="5">
        <v>36.214634342881823</v>
      </c>
      <c r="G22" s="5">
        <v>59.879369142656508</v>
      </c>
      <c r="H22" s="5">
        <v>0.66075328714366532</v>
      </c>
      <c r="I22" s="5">
        <v>7.1450967467971652E-2</v>
      </c>
      <c r="J22" s="5">
        <v>5.0043145538659337E-2</v>
      </c>
      <c r="K22" s="5">
        <v>0.16882831061245393</v>
      </c>
      <c r="L22" s="5">
        <v>1.1627561115478538E-2</v>
      </c>
      <c r="M22" s="5">
        <v>2.1817510279914309E-2</v>
      </c>
      <c r="N22" s="5">
        <v>2.6722994036675541E-2</v>
      </c>
      <c r="O22" s="5">
        <v>124.259158808392</v>
      </c>
      <c r="P22" s="5">
        <v>17.327110670625721</v>
      </c>
      <c r="Q22" s="5">
        <v>79.460031462440199</v>
      </c>
      <c r="R22" s="5">
        <v>10.530017150720145</v>
      </c>
      <c r="S22" s="5">
        <v>1.1386699506645075</v>
      </c>
      <c r="T22" s="5">
        <v>0.7975067109783337</v>
      </c>
      <c r="U22" s="5">
        <v>4.0357688131100762</v>
      </c>
      <c r="V22" s="5">
        <v>0.27795189297427048</v>
      </c>
      <c r="W22" s="5">
        <v>0.69538437992987057</v>
      </c>
      <c r="X22" s="5">
        <v>1.0646696391826014</v>
      </c>
      <c r="Y22">
        <f t="shared" si="1"/>
        <v>3.4850269626441199</v>
      </c>
      <c r="Z22">
        <f t="shared" si="2"/>
        <v>94.912095990877319</v>
      </c>
      <c r="AA22">
        <f t="shared" si="3"/>
        <v>1.0473303295206535</v>
      </c>
      <c r="AB22">
        <f t="shared" si="4"/>
        <v>0.11325371626419108</v>
      </c>
      <c r="AC22">
        <f t="shared" si="5"/>
        <v>7.9321140169913984E-2</v>
      </c>
      <c r="AD22">
        <f t="shared" si="6"/>
        <v>0.26760216502367773</v>
      </c>
      <c r="AE22">
        <f t="shared" si="7"/>
        <v>1.8430324376044874E-2</v>
      </c>
      <c r="AF22">
        <f t="shared" si="8"/>
        <v>3.4581954680181062E-2</v>
      </c>
      <c r="AG22">
        <f t="shared" si="9"/>
        <v>4.2357416443884542E-2</v>
      </c>
      <c r="AH22">
        <f t="shared" si="20"/>
        <v>99.999999999999957</v>
      </c>
      <c r="AI22">
        <f t="shared" si="10"/>
        <v>5.0879040091226733</v>
      </c>
      <c r="AJ22">
        <f t="shared" si="11"/>
        <v>34.248159521046631</v>
      </c>
      <c r="AK22">
        <f t="shared" si="12"/>
        <v>41.169421736053891</v>
      </c>
      <c r="AL22">
        <f t="shared" si="13"/>
        <v>4.4518810127363171</v>
      </c>
      <c r="AM22">
        <f t="shared" si="14"/>
        <v>3.1180281714313094</v>
      </c>
      <c r="AN22">
        <f t="shared" si="15"/>
        <v>15.778727225033951</v>
      </c>
      <c r="AO22">
        <f t="shared" si="16"/>
        <v>1.0867141563401597</v>
      </c>
      <c r="AP22">
        <f t="shared" si="17"/>
        <v>2.718758421399083</v>
      </c>
      <c r="AQ22">
        <f t="shared" si="18"/>
        <v>4.162560493273574</v>
      </c>
      <c r="AR22">
        <f t="shared" si="19"/>
        <v>106.73425073731492</v>
      </c>
    </row>
    <row r="23" spans="1:44" ht="21" customHeight="1" x14ac:dyDescent="0.3">
      <c r="A23" s="4">
        <v>90</v>
      </c>
      <c r="B23" s="4">
        <v>45</v>
      </c>
      <c r="C23" s="4">
        <v>15</v>
      </c>
      <c r="D23" s="5">
        <v>36.86</v>
      </c>
      <c r="E23" s="5">
        <v>2.1697807041053023</v>
      </c>
      <c r="F23" s="5">
        <v>36.322022608425932</v>
      </c>
      <c r="G23" s="5">
        <v>59.876756157424232</v>
      </c>
      <c r="H23" s="5">
        <v>0.65265224749337536</v>
      </c>
      <c r="I23" s="5">
        <v>7.1145459630844052E-2</v>
      </c>
      <c r="J23" s="5">
        <v>4.94334458242357E-2</v>
      </c>
      <c r="K23" s="5">
        <v>0.16594737136617674</v>
      </c>
      <c r="L23" s="5">
        <v>1.1490864484472852E-2</v>
      </c>
      <c r="M23" s="5">
        <v>2.1176353361032817E-2</v>
      </c>
      <c r="N23" s="5">
        <v>2.6083373968182454E-2</v>
      </c>
      <c r="O23" s="5">
        <v>123.89177905957516</v>
      </c>
      <c r="P23" s="5">
        <v>17.5751350593371</v>
      </c>
      <c r="Q23" s="5">
        <v>80.032996307543925</v>
      </c>
      <c r="R23" s="5">
        <v>10.223818767719427</v>
      </c>
      <c r="S23" s="5">
        <v>1.1144959481951857</v>
      </c>
      <c r="T23" s="5">
        <v>0.7743765429628624</v>
      </c>
      <c r="U23" s="5">
        <v>3.8993564865746775</v>
      </c>
      <c r="V23" s="5">
        <v>0.27000715103229606</v>
      </c>
      <c r="W23" s="5">
        <v>0.66345653372344593</v>
      </c>
      <c r="X23" s="5">
        <v>1.021492262248185</v>
      </c>
      <c r="Y23">
        <f t="shared" si="1"/>
        <v>3.4416671954589075</v>
      </c>
      <c r="Z23">
        <f t="shared" si="2"/>
        <v>94.975435557886684</v>
      </c>
      <c r="AA23">
        <f t="shared" si="3"/>
        <v>1.0352252769095813</v>
      </c>
      <c r="AB23">
        <f t="shared" si="4"/>
        <v>0.1128496506831497</v>
      </c>
      <c r="AC23">
        <f t="shared" si="5"/>
        <v>7.8410444212112573E-2</v>
      </c>
      <c r="AD23">
        <f t="shared" si="6"/>
        <v>0.26322274095395831</v>
      </c>
      <c r="AE23">
        <f t="shared" si="7"/>
        <v>1.8226602932198785E-2</v>
      </c>
      <c r="AF23">
        <f t="shared" si="8"/>
        <v>3.3589551489796809E-2</v>
      </c>
      <c r="AG23">
        <f t="shared" si="9"/>
        <v>4.1372979473608462E-2</v>
      </c>
      <c r="AH23">
        <f t="shared" si="20"/>
        <v>100</v>
      </c>
      <c r="AI23">
        <f t="shared" si="10"/>
        <v>5.0245644421133147</v>
      </c>
      <c r="AJ23">
        <f t="shared" si="11"/>
        <v>34.248413321288339</v>
      </c>
      <c r="AK23">
        <f t="shared" si="12"/>
        <v>41.206567806469174</v>
      </c>
      <c r="AL23">
        <f t="shared" si="13"/>
        <v>4.4919177366818897</v>
      </c>
      <c r="AM23">
        <f t="shared" si="14"/>
        <v>3.1210842299052453</v>
      </c>
      <c r="AN23">
        <f t="shared" si="15"/>
        <v>15.716152752331766</v>
      </c>
      <c r="AO23">
        <f t="shared" si="16"/>
        <v>1.0882497264498854</v>
      </c>
      <c r="AP23">
        <f t="shared" si="17"/>
        <v>2.6740269232705201</v>
      </c>
      <c r="AQ23">
        <f t="shared" si="18"/>
        <v>4.1170712357514443</v>
      </c>
      <c r="AR23">
        <f t="shared" si="19"/>
        <v>106.66348373214826</v>
      </c>
    </row>
    <row r="24" spans="1:44" ht="21" customHeight="1" x14ac:dyDescent="0.3">
      <c r="A24" s="4">
        <v>90</v>
      </c>
      <c r="B24" s="4">
        <v>45</v>
      </c>
      <c r="C24" s="4">
        <v>15</v>
      </c>
      <c r="D24" s="5">
        <v>36.89</v>
      </c>
      <c r="E24" s="5">
        <v>2.1214823120848885</v>
      </c>
      <c r="F24" s="5">
        <v>36.250134207836311</v>
      </c>
      <c r="G24" s="5">
        <v>60.013607984938041</v>
      </c>
      <c r="H24" s="5">
        <v>0.63167487712750214</v>
      </c>
      <c r="I24" s="5">
        <v>7.1180983797951916E-2</v>
      </c>
      <c r="J24" s="5">
        <v>5.0056217448894463E-2</v>
      </c>
      <c r="K24" s="5">
        <v>0.16069210852292296</v>
      </c>
      <c r="L24" s="5">
        <v>1.1463961141303316E-2</v>
      </c>
      <c r="M24" s="5">
        <v>2.0606598376929314E-2</v>
      </c>
      <c r="N24" s="5">
        <v>2.5526429710385462E-2</v>
      </c>
      <c r="O24" s="5">
        <v>124.13747144216694</v>
      </c>
      <c r="P24" s="5">
        <v>17.222916140315004</v>
      </c>
      <c r="Q24" s="5">
        <v>80.122114073781276</v>
      </c>
      <c r="R24" s="5">
        <v>10.117595182979459</v>
      </c>
      <c r="S24" s="5">
        <v>1.1401124294650877</v>
      </c>
      <c r="T24" s="5">
        <v>0.80175508458108502</v>
      </c>
      <c r="U24" s="5">
        <v>3.8607306432566184</v>
      </c>
      <c r="V24" s="5">
        <v>0.27542899572457336</v>
      </c>
      <c r="W24" s="5">
        <v>0.66011560068401864</v>
      </c>
      <c r="X24" s="5">
        <v>1.0221479895278835</v>
      </c>
      <c r="Y24">
        <f t="shared" si="1"/>
        <v>3.3617603927614113</v>
      </c>
      <c r="Z24">
        <f t="shared" si="2"/>
        <v>95.0992469751979</v>
      </c>
      <c r="AA24">
        <f t="shared" si="3"/>
        <v>1.0009697327821496</v>
      </c>
      <c r="AB24">
        <f t="shared" si="4"/>
        <v>0.11279538400420631</v>
      </c>
      <c r="AC24">
        <f t="shared" si="5"/>
        <v>7.9320486563836445E-2</v>
      </c>
      <c r="AD24">
        <f t="shared" si="6"/>
        <v>0.25463722359805613</v>
      </c>
      <c r="AE24">
        <f t="shared" si="7"/>
        <v>1.8166114461315056E-2</v>
      </c>
      <c r="AF24">
        <f t="shared" si="8"/>
        <v>3.2653793933838188E-2</v>
      </c>
      <c r="AG24">
        <f t="shared" si="9"/>
        <v>4.0449896697299564E-2</v>
      </c>
      <c r="AH24">
        <f t="shared" si="20"/>
        <v>99.999999999999986</v>
      </c>
      <c r="AI24">
        <f t="shared" si="10"/>
        <v>4.9007530248021034</v>
      </c>
      <c r="AJ24">
        <f t="shared" si="11"/>
        <v>34.298406548421838</v>
      </c>
      <c r="AK24">
        <f t="shared" si="12"/>
        <v>40.849629749402425</v>
      </c>
      <c r="AL24">
        <f t="shared" si="13"/>
        <v>4.6031858138275021</v>
      </c>
      <c r="AM24">
        <f t="shared" si="14"/>
        <v>3.2370734114698418</v>
      </c>
      <c r="AN24">
        <f t="shared" si="15"/>
        <v>15.587638612435807</v>
      </c>
      <c r="AO24">
        <f t="shared" si="16"/>
        <v>1.1120401927649857</v>
      </c>
      <c r="AP24">
        <f t="shared" si="17"/>
        <v>2.6652062463528674</v>
      </c>
      <c r="AQ24">
        <f t="shared" si="18"/>
        <v>4.1269062624241268</v>
      </c>
      <c r="AR24">
        <f t="shared" si="19"/>
        <v>106.48008683709939</v>
      </c>
    </row>
    <row r="25" spans="1:44" ht="21" customHeight="1" x14ac:dyDescent="0.3">
      <c r="A25" s="4">
        <v>90</v>
      </c>
      <c r="B25" s="4">
        <v>45</v>
      </c>
      <c r="C25" s="4">
        <v>15</v>
      </c>
      <c r="D25" s="5">
        <v>36.799999999999997</v>
      </c>
      <c r="E25" s="5">
        <v>1.9924209606746923</v>
      </c>
      <c r="F25" s="5">
        <v>36.278690881537869</v>
      </c>
      <c r="G25" s="5">
        <v>60.165683725456738</v>
      </c>
      <c r="H25" s="5">
        <v>0.59330570425456852</v>
      </c>
      <c r="I25" s="5">
        <v>6.8856297917432113E-2</v>
      </c>
      <c r="J25" s="5">
        <v>4.8054036531213984E-2</v>
      </c>
      <c r="K25" s="5">
        <v>0.15158223229067014</v>
      </c>
      <c r="L25" s="5">
        <v>1.0833327636690935E-2</v>
      </c>
      <c r="M25" s="5">
        <v>1.8919849375642558E-2</v>
      </c>
      <c r="N25" s="5">
        <v>2.398671276012487E-2</v>
      </c>
      <c r="O25" s="5">
        <v>124.03975696625915</v>
      </c>
      <c r="P25" s="5">
        <v>17.078480144283681</v>
      </c>
      <c r="Q25" s="5">
        <v>81.026606102678699</v>
      </c>
      <c r="R25" s="5">
        <v>9.5758580051482483</v>
      </c>
      <c r="S25" s="5">
        <v>1.111329499934498</v>
      </c>
      <c r="T25" s="5">
        <v>0.77558436923382823</v>
      </c>
      <c r="U25" s="5">
        <v>3.6697690299705505</v>
      </c>
      <c r="V25" s="5">
        <v>0.2622722310647711</v>
      </c>
      <c r="W25" s="5">
        <v>0.61072661125877181</v>
      </c>
      <c r="X25" s="5">
        <v>0.96785415071063952</v>
      </c>
      <c r="Y25">
        <f t="shared" si="1"/>
        <v>3.1588804304692033</v>
      </c>
      <c r="Z25">
        <f t="shared" si="2"/>
        <v>95.389581146439099</v>
      </c>
      <c r="AA25">
        <f t="shared" si="3"/>
        <v>0.94065552182348666</v>
      </c>
      <c r="AB25">
        <f t="shared" si="4"/>
        <v>0.10916810066697892</v>
      </c>
      <c r="AC25">
        <f t="shared" si="5"/>
        <v>7.6187190658795895E-2</v>
      </c>
      <c r="AD25">
        <f t="shared" si="6"/>
        <v>0.24032579291260261</v>
      </c>
      <c r="AE25">
        <f t="shared" si="7"/>
        <v>1.7175680914747995E-2</v>
      </c>
      <c r="AF25">
        <f t="shared" si="8"/>
        <v>2.9996443080936006E-2</v>
      </c>
      <c r="AG25">
        <f t="shared" si="9"/>
        <v>3.802969303413975E-2</v>
      </c>
      <c r="AH25">
        <f t="shared" si="20"/>
        <v>99.999999999999972</v>
      </c>
      <c r="AI25">
        <f t="shared" si="10"/>
        <v>4.610418853560911</v>
      </c>
      <c r="AJ25">
        <f t="shared" si="11"/>
        <v>34.258063429848733</v>
      </c>
      <c r="AK25">
        <f t="shared" si="12"/>
        <v>40.805642684588641</v>
      </c>
      <c r="AL25">
        <f t="shared" si="13"/>
        <v>4.7357129204285489</v>
      </c>
      <c r="AM25">
        <f t="shared" si="14"/>
        <v>3.3050008287187111</v>
      </c>
      <c r="AN25">
        <f t="shared" si="15"/>
        <v>15.638001700885647</v>
      </c>
      <c r="AO25">
        <f t="shared" si="16"/>
        <v>1.11762172550649</v>
      </c>
      <c r="AP25">
        <f t="shared" si="17"/>
        <v>2.6024917938002883</v>
      </c>
      <c r="AQ25">
        <f t="shared" si="18"/>
        <v>4.1243208309335149</v>
      </c>
      <c r="AR25">
        <f t="shared" si="19"/>
        <v>106.58685591471058</v>
      </c>
    </row>
    <row r="26" spans="1:44" ht="21" customHeight="1" x14ac:dyDescent="0.3">
      <c r="A26" s="4">
        <v>30</v>
      </c>
      <c r="B26" s="4">
        <v>20</v>
      </c>
      <c r="C26" s="4">
        <v>15</v>
      </c>
      <c r="D26" s="4">
        <v>37</v>
      </c>
      <c r="E26" s="5">
        <v>5.2350718650225625</v>
      </c>
      <c r="F26" s="5">
        <v>42.358701129918693</v>
      </c>
      <c r="G26" s="5">
        <v>49.341953038857675</v>
      </c>
      <c r="H26" s="5">
        <v>1.4281537616431963</v>
      </c>
      <c r="I26" s="5">
        <v>9.854169730442508E-2</v>
      </c>
      <c r="J26" s="5">
        <v>6.9945209562446098E-2</v>
      </c>
      <c r="K26" s="5">
        <v>0.42561406142668717</v>
      </c>
      <c r="L26" s="5">
        <v>2.2981409956971361E-2</v>
      </c>
      <c r="M26" s="5">
        <v>6.7387320425820962E-2</v>
      </c>
      <c r="N26" s="5">
        <v>7.2266571851857364E-2</v>
      </c>
      <c r="O26" s="5">
        <v>47.215800925193264</v>
      </c>
      <c r="P26" s="5">
        <v>22.342672268568698</v>
      </c>
      <c r="Q26" s="5">
        <v>61.581896566059847</v>
      </c>
      <c r="R26" s="5">
        <v>20.120369634618413</v>
      </c>
      <c r="S26" s="5">
        <v>1.3882926526808121</v>
      </c>
      <c r="T26" s="5">
        <v>0.98541453193949669</v>
      </c>
      <c r="U26" s="5">
        <v>8.9943174897461802</v>
      </c>
      <c r="V26" s="5">
        <v>0.48565617597815053</v>
      </c>
      <c r="W26" s="5">
        <v>1.8987560472395839</v>
      </c>
      <c r="X26" s="5">
        <v>2.5452969017375122</v>
      </c>
      <c r="Y26">
        <f t="shared" si="1"/>
        <v>9.2228598540419746</v>
      </c>
      <c r="Z26">
        <f t="shared" si="2"/>
        <v>86.927921819492269</v>
      </c>
      <c r="AA26">
        <f t="shared" si="3"/>
        <v>2.5160422498997153</v>
      </c>
      <c r="AB26">
        <f t="shared" si="4"/>
        <v>0.173605308093363</v>
      </c>
      <c r="AC26">
        <f t="shared" si="5"/>
        <v>0.12322559878617001</v>
      </c>
      <c r="AD26">
        <f t="shared" si="6"/>
        <v>0.74982329596559039</v>
      </c>
      <c r="AE26">
        <f t="shared" si="7"/>
        <v>4.048737605639692E-2</v>
      </c>
      <c r="AF26">
        <f t="shared" si="8"/>
        <v>0.11871925128273066</v>
      </c>
      <c r="AG26">
        <f t="shared" si="9"/>
        <v>0.12731524638179204</v>
      </c>
      <c r="AH26">
        <f t="shared" si="20"/>
        <v>99.999999999999972</v>
      </c>
      <c r="AI26">
        <f t="shared" si="10"/>
        <v>13.072078180507727</v>
      </c>
      <c r="AJ26">
        <f t="shared" si="11"/>
        <v>35.276945741475643</v>
      </c>
      <c r="AK26">
        <f t="shared" si="12"/>
        <v>38.494908233512277</v>
      </c>
      <c r="AL26">
        <f t="shared" si="13"/>
        <v>2.6561240790654463</v>
      </c>
      <c r="AM26">
        <f t="shared" si="14"/>
        <v>1.8853253030557358</v>
      </c>
      <c r="AN26">
        <f t="shared" si="15"/>
        <v>17.208204057798866</v>
      </c>
      <c r="AO26">
        <f t="shared" si="16"/>
        <v>0.92917228991414347</v>
      </c>
      <c r="AP26">
        <f t="shared" si="17"/>
        <v>3.632758300352195</v>
      </c>
      <c r="AQ26">
        <f t="shared" si="18"/>
        <v>4.8697400911982243</v>
      </c>
      <c r="AR26">
        <f t="shared" si="19"/>
        <v>104.95317809637254</v>
      </c>
    </row>
    <row r="27" spans="1:44" ht="21" customHeight="1" x14ac:dyDescent="0.3">
      <c r="A27" s="4">
        <v>30</v>
      </c>
      <c r="B27" s="4">
        <v>20</v>
      </c>
      <c r="C27" s="4">
        <v>15</v>
      </c>
      <c r="D27" s="5">
        <v>37.200000000000003</v>
      </c>
      <c r="E27" s="5">
        <v>4.547014478325055</v>
      </c>
      <c r="F27" s="5">
        <v>42.531854638313774</v>
      </c>
      <c r="G27" s="5">
        <v>50.159010446897653</v>
      </c>
      <c r="H27" s="5">
        <v>1.2465847203027915</v>
      </c>
      <c r="I27" s="5">
        <v>9.1949583015594583E-2</v>
      </c>
      <c r="J27" s="5">
        <v>6.3915912002699055E-2</v>
      </c>
      <c r="K27" s="5">
        <v>0.36352694856740436</v>
      </c>
      <c r="L27" s="5">
        <v>2.0272945126142652E-2</v>
      </c>
      <c r="M27" s="5">
        <v>5.5521698221276436E-2</v>
      </c>
      <c r="N27" s="5">
        <v>6.1186655706269882E-2</v>
      </c>
      <c r="O27" s="5">
        <v>47.023578374556685</v>
      </c>
      <c r="P27" s="5">
        <v>21.378128035336687</v>
      </c>
      <c r="Q27" s="5">
        <v>65.120791050257381</v>
      </c>
      <c r="R27" s="5">
        <v>18.280014726200491</v>
      </c>
      <c r="S27" s="5">
        <v>1.3483557950115037</v>
      </c>
      <c r="T27" s="5">
        <v>0.93726787567561121</v>
      </c>
      <c r="U27" s="5">
        <v>7.9961809233095247</v>
      </c>
      <c r="V27" s="5">
        <v>0.44592605229349402</v>
      </c>
      <c r="W27" s="5">
        <v>1.6283489514648757</v>
      </c>
      <c r="X27" s="5">
        <v>2.2431146257871153</v>
      </c>
      <c r="Y27">
        <f t="shared" si="1"/>
        <v>8.032319618153906</v>
      </c>
      <c r="Z27">
        <f t="shared" si="2"/>
        <v>88.606096497016907</v>
      </c>
      <c r="AA27">
        <f t="shared" si="3"/>
        <v>2.2020969918414259</v>
      </c>
      <c r="AB27">
        <f t="shared" si="4"/>
        <v>0.16242931335668229</v>
      </c>
      <c r="AC27">
        <f t="shared" si="5"/>
        <v>0.11290771919437402</v>
      </c>
      <c r="AD27">
        <f t="shared" si="6"/>
        <v>0.64217183706465586</v>
      </c>
      <c r="AE27">
        <f t="shared" si="7"/>
        <v>3.5812240236027748E-2</v>
      </c>
      <c r="AF27">
        <f t="shared" si="8"/>
        <v>9.8079306318869922E-2</v>
      </c>
      <c r="AG27">
        <f t="shared" si="9"/>
        <v>0.10808647681714424</v>
      </c>
      <c r="AH27">
        <f t="shared" si="20"/>
        <v>99.999999999999986</v>
      </c>
      <c r="AI27">
        <f t="shared" si="10"/>
        <v>11.393903502983088</v>
      </c>
      <c r="AJ27">
        <f t="shared" si="11"/>
        <v>35.248322122663758</v>
      </c>
      <c r="AK27">
        <f t="shared" si="12"/>
        <v>38.653951936048649</v>
      </c>
      <c r="AL27">
        <f t="shared" si="13"/>
        <v>2.8511618220069317</v>
      </c>
      <c r="AM27">
        <f t="shared" si="14"/>
        <v>1.9818970586298723</v>
      </c>
      <c r="AN27">
        <f t="shared" si="15"/>
        <v>16.908301098825142</v>
      </c>
      <c r="AO27">
        <f t="shared" si="16"/>
        <v>0.94293163602758834</v>
      </c>
      <c r="AP27">
        <f t="shared" si="17"/>
        <v>3.4432205360767272</v>
      </c>
      <c r="AQ27">
        <f t="shared" si="18"/>
        <v>4.7431715034643531</v>
      </c>
      <c r="AR27">
        <f t="shared" si="19"/>
        <v>104.77295771374303</v>
      </c>
    </row>
    <row r="28" spans="1:44" ht="21" customHeight="1" x14ac:dyDescent="0.3">
      <c r="A28" s="4">
        <v>30</v>
      </c>
      <c r="B28" s="4">
        <v>20</v>
      </c>
      <c r="C28" s="4">
        <v>15</v>
      </c>
      <c r="D28" s="5">
        <v>37.4</v>
      </c>
      <c r="E28" s="5">
        <v>4.5347206146033647</v>
      </c>
      <c r="F28" s="5">
        <v>42.609093125399546</v>
      </c>
      <c r="G28" s="5">
        <v>50.218302137576465</v>
      </c>
      <c r="H28" s="5">
        <v>1.2461380229802883</v>
      </c>
      <c r="I28" s="5">
        <v>9.1267831307493844E-2</v>
      </c>
      <c r="J28" s="5">
        <v>6.1985949354527455E-2</v>
      </c>
      <c r="K28" s="5">
        <v>0.36450304242976772</v>
      </c>
      <c r="L28" s="5">
        <v>1.9956910596894192E-2</v>
      </c>
      <c r="M28" s="5">
        <v>5.5101238191708743E-2</v>
      </c>
      <c r="N28" s="5">
        <v>6.1679399564811867E-2</v>
      </c>
      <c r="O28" s="5">
        <v>46.938337648115478</v>
      </c>
      <c r="P28" s="5">
        <v>21.427879271711891</v>
      </c>
      <c r="Q28" s="5">
        <v>65.281088177454791</v>
      </c>
      <c r="R28" s="5">
        <v>18.197989182569849</v>
      </c>
      <c r="S28" s="5">
        <v>1.3328306946915585</v>
      </c>
      <c r="T28" s="5">
        <v>0.90521243636175963</v>
      </c>
      <c r="U28" s="5">
        <v>7.9845357827456773</v>
      </c>
      <c r="V28" s="5">
        <v>0.4371614176709126</v>
      </c>
      <c r="W28" s="5">
        <v>1.6093429749631865</v>
      </c>
      <c r="X28" s="5">
        <v>2.2518393335422782</v>
      </c>
      <c r="Y28">
        <f t="shared" si="1"/>
        <v>8.0042860480381286</v>
      </c>
      <c r="Z28">
        <f t="shared" si="2"/>
        <v>88.640886466414585</v>
      </c>
      <c r="AA28">
        <f t="shared" si="3"/>
        <v>2.1995721542689495</v>
      </c>
      <c r="AB28">
        <f t="shared" si="4"/>
        <v>0.16109786927483458</v>
      </c>
      <c r="AC28">
        <f t="shared" si="5"/>
        <v>0.10941209211325112</v>
      </c>
      <c r="AD28">
        <f t="shared" si="6"/>
        <v>0.64338839477616416</v>
      </c>
      <c r="AE28">
        <f t="shared" si="7"/>
        <v>3.5226165982143176E-2</v>
      </c>
      <c r="AF28">
        <f t="shared" si="8"/>
        <v>9.725981147927823E-2</v>
      </c>
      <c r="AG28">
        <f t="shared" si="9"/>
        <v>0.10887099765266899</v>
      </c>
      <c r="AH28">
        <f t="shared" si="20"/>
        <v>100</v>
      </c>
      <c r="AI28">
        <f t="shared" si="10"/>
        <v>11.35911353358542</v>
      </c>
      <c r="AJ28">
        <f t="shared" si="11"/>
        <v>35.23288161691454</v>
      </c>
      <c r="AK28">
        <f t="shared" si="12"/>
        <v>38.727883963224606</v>
      </c>
      <c r="AL28">
        <f t="shared" si="13"/>
        <v>2.8364514325614878</v>
      </c>
      <c r="AM28">
        <f t="shared" si="14"/>
        <v>1.9264195535990232</v>
      </c>
      <c r="AN28">
        <f t="shared" si="15"/>
        <v>16.992216678014419</v>
      </c>
      <c r="AO28">
        <f t="shared" si="16"/>
        <v>0.93034106608733769</v>
      </c>
      <c r="AP28">
        <f t="shared" si="17"/>
        <v>3.4249085086335604</v>
      </c>
      <c r="AQ28">
        <f t="shared" si="18"/>
        <v>4.7922312480974378</v>
      </c>
      <c r="AR28">
        <f t="shared" si="19"/>
        <v>104.8633340671324</v>
      </c>
    </row>
    <row r="29" spans="1:44" ht="21" customHeight="1" x14ac:dyDescent="0.3">
      <c r="A29" s="4">
        <v>50</v>
      </c>
      <c r="B29" s="4">
        <v>25</v>
      </c>
      <c r="C29" s="4">
        <v>15</v>
      </c>
      <c r="D29" s="5">
        <v>37.5</v>
      </c>
      <c r="E29" s="5">
        <v>3.2628038367574934</v>
      </c>
      <c r="F29" s="5">
        <v>35.894012076252075</v>
      </c>
      <c r="G29" s="5">
        <v>58.256605533545056</v>
      </c>
      <c r="H29" s="5">
        <v>0.94096106436194649</v>
      </c>
      <c r="I29" s="5">
        <v>8.4635117970540089E-2</v>
      </c>
      <c r="J29" s="5">
        <v>6.0367856663508766E-2</v>
      </c>
      <c r="K29" s="5">
        <v>0.25768667555990565</v>
      </c>
      <c r="L29" s="5">
        <v>1.5868931651684497E-2</v>
      </c>
      <c r="M29" s="5">
        <v>3.5982071937904654E-2</v>
      </c>
      <c r="N29" s="5">
        <v>4.2109634541363419E-2</v>
      </c>
      <c r="O29" s="5">
        <v>69.649500164235775</v>
      </c>
      <c r="P29" s="5">
        <v>18.849130866470677</v>
      </c>
      <c r="Q29" s="5">
        <v>73.264445995369925</v>
      </c>
      <c r="R29" s="5">
        <v>13.907796231262116</v>
      </c>
      <c r="S29" s="5">
        <v>1.2509422752165309</v>
      </c>
      <c r="T29" s="5">
        <v>0.89226205120764446</v>
      </c>
      <c r="U29" s="5">
        <v>5.7130745005299728</v>
      </c>
      <c r="V29" s="5">
        <v>0.35182412351319042</v>
      </c>
      <c r="W29" s="5">
        <v>1.0636600034674732</v>
      </c>
      <c r="X29" s="5">
        <v>1.5559948194331568</v>
      </c>
      <c r="Y29">
        <f t="shared" si="1"/>
        <v>5.182589327271085</v>
      </c>
      <c r="Z29">
        <f t="shared" si="2"/>
        <v>92.533930075684268</v>
      </c>
      <c r="AA29">
        <f t="shared" si="3"/>
        <v>1.4946086291188569</v>
      </c>
      <c r="AB29">
        <f t="shared" si="4"/>
        <v>0.1344331688485296</v>
      </c>
      <c r="AC29">
        <f t="shared" si="5"/>
        <v>9.5887410125595152E-2</v>
      </c>
      <c r="AD29">
        <f t="shared" si="6"/>
        <v>0.40930570189101839</v>
      </c>
      <c r="AE29">
        <f t="shared" si="7"/>
        <v>2.5205976187322659E-2</v>
      </c>
      <c r="AF29">
        <f t="shared" si="8"/>
        <v>5.7153390558656848E-2</v>
      </c>
      <c r="AG29">
        <f t="shared" si="9"/>
        <v>6.6886320314688372E-2</v>
      </c>
      <c r="AH29">
        <f t="shared" si="20"/>
        <v>100.00000000000003</v>
      </c>
      <c r="AI29">
        <f t="shared" si="10"/>
        <v>7.4660699243157316</v>
      </c>
      <c r="AJ29">
        <f t="shared" si="11"/>
        <v>34.707613107079759</v>
      </c>
      <c r="AK29">
        <f t="shared" si="12"/>
        <v>40.037359528369031</v>
      </c>
      <c r="AL29">
        <f t="shared" si="13"/>
        <v>3.6011762603696935</v>
      </c>
      <c r="AM29">
        <f t="shared" si="14"/>
        <v>2.5686180573612414</v>
      </c>
      <c r="AN29">
        <f t="shared" si="15"/>
        <v>16.446632808432966</v>
      </c>
      <c r="AO29">
        <f t="shared" si="16"/>
        <v>1.0128210601898231</v>
      </c>
      <c r="AP29">
        <f t="shared" si="17"/>
        <v>3.0620335002498695</v>
      </c>
      <c r="AQ29">
        <f t="shared" si="18"/>
        <v>4.4793526576044389</v>
      </c>
      <c r="AR29">
        <f t="shared" si="19"/>
        <v>105.91560697965681</v>
      </c>
    </row>
    <row r="30" spans="1:44" ht="21" customHeight="1" x14ac:dyDescent="0.3">
      <c r="A30" s="4">
        <v>50</v>
      </c>
      <c r="B30" s="4">
        <v>25</v>
      </c>
      <c r="C30" s="4">
        <v>15</v>
      </c>
      <c r="D30" s="5">
        <v>36.799999999999997</v>
      </c>
      <c r="E30" s="5">
        <v>3.2505929054800591</v>
      </c>
      <c r="F30" s="5">
        <v>35.869306308833359</v>
      </c>
      <c r="G30" s="5">
        <v>58.231616913435872</v>
      </c>
      <c r="H30" s="5">
        <v>0.93524364803464599</v>
      </c>
      <c r="I30" s="5">
        <v>8.463753829840899E-2</v>
      </c>
      <c r="J30" s="5">
        <v>6.0389643180567311E-2</v>
      </c>
      <c r="K30" s="5">
        <v>0.25598077321260854</v>
      </c>
      <c r="L30" s="5">
        <v>1.5888976237405674E-2</v>
      </c>
      <c r="M30" s="5">
        <v>3.5847544201697938E-2</v>
      </c>
      <c r="N30" s="5">
        <v>4.1790685368581867E-2</v>
      </c>
      <c r="O30" s="5">
        <v>69.697472777284702</v>
      </c>
      <c r="P30" s="5">
        <v>18.828069307970619</v>
      </c>
      <c r="Q30" s="5">
        <v>73.35725498169522</v>
      </c>
      <c r="R30" s="5">
        <v>13.848285266599971</v>
      </c>
      <c r="S30" s="5">
        <v>1.2532400268980264</v>
      </c>
      <c r="T30" s="5">
        <v>0.89419800676550465</v>
      </c>
      <c r="U30" s="5">
        <v>5.6855153910893739</v>
      </c>
      <c r="V30" s="5">
        <v>0.35290548509825997</v>
      </c>
      <c r="W30" s="5">
        <v>1.0615993367190979</v>
      </c>
      <c r="X30" s="5">
        <v>1.5470015051345429</v>
      </c>
      <c r="Y30">
        <f t="shared" si="1"/>
        <v>5.1668894536609127</v>
      </c>
      <c r="Z30">
        <f t="shared" si="2"/>
        <v>92.560445447480532</v>
      </c>
      <c r="AA30">
        <f t="shared" si="3"/>
        <v>1.4865905027624242</v>
      </c>
      <c r="AB30">
        <f t="shared" si="4"/>
        <v>0.1345332426218678</v>
      </c>
      <c r="AC30">
        <f t="shared" si="5"/>
        <v>9.5990676019130028E-2</v>
      </c>
      <c r="AD30">
        <f t="shared" si="6"/>
        <v>0.40688711133972744</v>
      </c>
      <c r="AE30">
        <f t="shared" si="7"/>
        <v>2.5255879815684244E-2</v>
      </c>
      <c r="AF30">
        <f t="shared" si="8"/>
        <v>5.6980465859979006E-2</v>
      </c>
      <c r="AG30">
        <f t="shared" si="9"/>
        <v>6.6427220439742529E-2</v>
      </c>
      <c r="AH30">
        <f t="shared" si="20"/>
        <v>100.00000000000001</v>
      </c>
      <c r="AI30">
        <f t="shared" si="10"/>
        <v>7.4395545525194677</v>
      </c>
      <c r="AJ30">
        <f t="shared" si="11"/>
        <v>34.725798548725557</v>
      </c>
      <c r="AK30">
        <f t="shared" si="12"/>
        <v>39.964503042967138</v>
      </c>
      <c r="AL30">
        <f t="shared" si="13"/>
        <v>3.6167015557754527</v>
      </c>
      <c r="AM30">
        <f t="shared" si="14"/>
        <v>2.5805490192049683</v>
      </c>
      <c r="AN30">
        <f t="shared" si="15"/>
        <v>16.40772072308809</v>
      </c>
      <c r="AO30">
        <f t="shared" si="16"/>
        <v>1.0184432268379999</v>
      </c>
      <c r="AP30">
        <f t="shared" si="17"/>
        <v>3.0636493331812176</v>
      </c>
      <c r="AQ30">
        <f t="shared" si="18"/>
        <v>4.4644622181879337</v>
      </c>
      <c r="AR30">
        <f t="shared" si="19"/>
        <v>105.84182766796836</v>
      </c>
    </row>
    <row r="31" spans="1:44" ht="21" customHeight="1" x14ac:dyDescent="0.3">
      <c r="A31" s="4">
        <v>50</v>
      </c>
      <c r="B31" s="4">
        <v>25</v>
      </c>
      <c r="C31" s="4">
        <v>15</v>
      </c>
      <c r="D31" s="5">
        <v>36.700000000000003</v>
      </c>
      <c r="E31" s="5">
        <v>3.1637358052601248</v>
      </c>
      <c r="F31" s="5">
        <v>35.890843929150712</v>
      </c>
      <c r="G31" s="5">
        <v>58.319569123280587</v>
      </c>
      <c r="H31" s="5">
        <v>0.91406416163349968</v>
      </c>
      <c r="I31" s="5">
        <v>8.3256155686014785E-2</v>
      </c>
      <c r="J31" s="5">
        <v>5.9308225026424161E-2</v>
      </c>
      <c r="K31" s="5">
        <v>0.24955268277961265</v>
      </c>
      <c r="L31" s="5">
        <v>1.5429652163015119E-2</v>
      </c>
      <c r="M31" s="5">
        <v>3.457805025677009E-2</v>
      </c>
      <c r="N31" s="5">
        <v>4.0819799186346505E-2</v>
      </c>
      <c r="O31" s="5">
        <v>69.655648246529182</v>
      </c>
      <c r="P31" s="5">
        <v>18.754252145192439</v>
      </c>
      <c r="Q31" s="5">
        <v>73.853613012472493</v>
      </c>
      <c r="R31" s="5">
        <v>13.579796458868252</v>
      </c>
      <c r="S31" s="5">
        <v>1.2368952811184057</v>
      </c>
      <c r="T31" s="5">
        <v>0.88111279054667102</v>
      </c>
      <c r="U31" s="5">
        <v>5.5612200655402928</v>
      </c>
      <c r="V31" s="5">
        <v>0.34384599779697089</v>
      </c>
      <c r="W31" s="5">
        <v>1.027417776870962</v>
      </c>
      <c r="X31" s="5">
        <v>1.5160986167859452</v>
      </c>
      <c r="Y31">
        <f t="shared" si="1"/>
        <v>5.0313613615298038</v>
      </c>
      <c r="Z31">
        <f t="shared" si="2"/>
        <v>92.746943730282439</v>
      </c>
      <c r="AA31">
        <f t="shared" si="3"/>
        <v>1.4536571281190758</v>
      </c>
      <c r="AB31">
        <f t="shared" si="4"/>
        <v>0.13240416729224427</v>
      </c>
      <c r="AC31">
        <f t="shared" si="5"/>
        <v>9.4319225809795681E-2</v>
      </c>
      <c r="AD31">
        <f t="shared" si="6"/>
        <v>0.39686933520677203</v>
      </c>
      <c r="AE31">
        <f t="shared" si="7"/>
        <v>2.4538128495358375E-2</v>
      </c>
      <c r="AF31">
        <f t="shared" si="8"/>
        <v>5.4990263640122265E-2</v>
      </c>
      <c r="AG31">
        <f t="shared" si="9"/>
        <v>6.4916659624397161E-2</v>
      </c>
      <c r="AH31">
        <f t="shared" si="20"/>
        <v>100.00000000000003</v>
      </c>
      <c r="AI31">
        <f t="shared" si="10"/>
        <v>7.2530562697175602</v>
      </c>
      <c r="AJ31">
        <f t="shared" si="11"/>
        <v>34.684422500183693</v>
      </c>
      <c r="AK31">
        <f t="shared" si="12"/>
        <v>40.083988709374289</v>
      </c>
      <c r="AL31">
        <f t="shared" si="13"/>
        <v>3.6509896619732189</v>
      </c>
      <c r="AM31">
        <f t="shared" si="14"/>
        <v>2.6008132931103964</v>
      </c>
      <c r="AN31">
        <f t="shared" si="15"/>
        <v>16.415259462293943</v>
      </c>
      <c r="AO31">
        <f t="shared" si="16"/>
        <v>1.014942980567028</v>
      </c>
      <c r="AP31">
        <f t="shared" si="17"/>
        <v>3.0326671458327801</v>
      </c>
      <c r="AQ31">
        <f t="shared" si="18"/>
        <v>4.4751244999595912</v>
      </c>
      <c r="AR31">
        <f t="shared" si="19"/>
        <v>105.95820825329493</v>
      </c>
    </row>
    <row r="32" spans="1:44" ht="21" customHeight="1" x14ac:dyDescent="0.3">
      <c r="A32" s="4">
        <v>70</v>
      </c>
      <c r="B32" s="4">
        <v>35</v>
      </c>
      <c r="C32" s="4">
        <v>15</v>
      </c>
      <c r="D32" s="5">
        <v>36.4</v>
      </c>
      <c r="E32" s="5">
        <v>2.3230447394676932</v>
      </c>
      <c r="F32" s="5">
        <v>36.058127153578049</v>
      </c>
      <c r="G32" s="5">
        <v>59.596020516363374</v>
      </c>
      <c r="H32" s="5">
        <v>0.68940665788932554</v>
      </c>
      <c r="I32" s="5">
        <v>7.3472175463770009E-2</v>
      </c>
      <c r="J32" s="5">
        <v>5.0721351745611522E-2</v>
      </c>
      <c r="K32" s="5">
        <v>0.18028152750975124</v>
      </c>
      <c r="L32" s="5">
        <v>1.215664247492528E-2</v>
      </c>
      <c r="M32" s="5">
        <v>2.350389415767095E-2</v>
      </c>
      <c r="N32" s="5">
        <v>2.9077880574176009E-2</v>
      </c>
      <c r="O32" s="5">
        <v>97.065496083389746</v>
      </c>
      <c r="P32" s="5">
        <v>17.361181485475928</v>
      </c>
      <c r="Q32" s="5">
        <v>78.480237825508922</v>
      </c>
      <c r="R32" s="5">
        <v>11.012680264745695</v>
      </c>
      <c r="S32" s="5">
        <v>1.173655008228375</v>
      </c>
      <c r="T32" s="5">
        <v>0.81023010581338539</v>
      </c>
      <c r="U32" s="5">
        <v>4.3197642437554702</v>
      </c>
      <c r="V32" s="5">
        <v>0.29128791070655208</v>
      </c>
      <c r="W32" s="5">
        <v>0.75090911401208937</v>
      </c>
      <c r="X32" s="5">
        <v>1.1612355272295183</v>
      </c>
      <c r="Y32">
        <f t="shared" si="1"/>
        <v>3.6886791333191096</v>
      </c>
      <c r="Z32">
        <f t="shared" si="2"/>
        <v>94.630376063243418</v>
      </c>
      <c r="AA32">
        <f t="shared" si="3"/>
        <v>1.0946840196931931</v>
      </c>
      <c r="AB32">
        <f t="shared" si="4"/>
        <v>0.11666382308886124</v>
      </c>
      <c r="AC32">
        <f t="shared" si="5"/>
        <v>8.0538608929523789E-2</v>
      </c>
      <c r="AD32">
        <f t="shared" si="6"/>
        <v>0.28626254903747306</v>
      </c>
      <c r="AE32">
        <f t="shared" si="7"/>
        <v>1.9303095057374067E-2</v>
      </c>
      <c r="AF32">
        <f t="shared" si="8"/>
        <v>3.7320987606552926E-2</v>
      </c>
      <c r="AG32">
        <f t="shared" si="9"/>
        <v>4.617172002450786E-2</v>
      </c>
      <c r="AH32">
        <f t="shared" si="20"/>
        <v>100</v>
      </c>
      <c r="AI32">
        <f t="shared" si="10"/>
        <v>5.3696239367565921</v>
      </c>
      <c r="AJ32">
        <f t="shared" si="11"/>
        <v>34.347648706542302</v>
      </c>
      <c r="AK32">
        <f t="shared" si="12"/>
        <v>40.773209915121832</v>
      </c>
      <c r="AL32">
        <f t="shared" si="13"/>
        <v>4.3453256489812944</v>
      </c>
      <c r="AM32">
        <f t="shared" si="14"/>
        <v>2.9997858277640104</v>
      </c>
      <c r="AN32">
        <f t="shared" si="15"/>
        <v>15.993441202348983</v>
      </c>
      <c r="AO32">
        <f t="shared" si="16"/>
        <v>1.0784607237709332</v>
      </c>
      <c r="AP32">
        <f t="shared" si="17"/>
        <v>2.7801565283617249</v>
      </c>
      <c r="AQ32">
        <f t="shared" si="18"/>
        <v>4.2993439175925872</v>
      </c>
      <c r="AR32">
        <f t="shared" si="19"/>
        <v>106.61737247048364</v>
      </c>
    </row>
    <row r="33" spans="1:44" ht="21" customHeight="1" x14ac:dyDescent="0.3">
      <c r="A33" s="4">
        <v>70</v>
      </c>
      <c r="B33" s="4">
        <v>35</v>
      </c>
      <c r="C33" s="4">
        <v>15</v>
      </c>
      <c r="D33" s="5">
        <v>36.299999999999997</v>
      </c>
      <c r="E33" s="5">
        <v>2.3099860155983571</v>
      </c>
      <c r="F33" s="5">
        <v>36.090010923608403</v>
      </c>
      <c r="G33" s="5">
        <v>59.586043777044523</v>
      </c>
      <c r="H33" s="5">
        <v>0.68584808524532703</v>
      </c>
      <c r="I33" s="5">
        <v>7.3484667478577181E-2</v>
      </c>
      <c r="J33" s="5">
        <v>5.0643243047416429E-2</v>
      </c>
      <c r="K33" s="5">
        <v>0.17942368429421865</v>
      </c>
      <c r="L33" s="5">
        <v>1.2132557070862434E-2</v>
      </c>
      <c r="M33" s="5">
        <v>2.3353909525356039E-2</v>
      </c>
      <c r="N33" s="5">
        <v>2.8883027892579471E-2</v>
      </c>
      <c r="O33" s="5">
        <v>96.979743436720952</v>
      </c>
      <c r="P33" s="5">
        <v>17.44801088704283</v>
      </c>
      <c r="Q33" s="5">
        <v>78.685598468975797</v>
      </c>
      <c r="R33" s="5">
        <v>10.891683015864501</v>
      </c>
      <c r="S33" s="5">
        <v>1.1669810296497038</v>
      </c>
      <c r="T33" s="5">
        <v>0.80424537449942779</v>
      </c>
      <c r="U33" s="5">
        <v>4.2740351768398197</v>
      </c>
      <c r="V33" s="5">
        <v>0.28900853256837061</v>
      </c>
      <c r="W33" s="5">
        <v>0.74174845772259057</v>
      </c>
      <c r="X33" s="5">
        <v>1.1466999438797802</v>
      </c>
      <c r="Y33">
        <f t="shared" si="1"/>
        <v>3.6695685347654212</v>
      </c>
      <c r="Z33">
        <f t="shared" si="2"/>
        <v>94.656448081898517</v>
      </c>
      <c r="AA33">
        <f t="shared" si="3"/>
        <v>1.089515926179079</v>
      </c>
      <c r="AB33">
        <f t="shared" si="4"/>
        <v>0.11673534893553771</v>
      </c>
      <c r="AC33">
        <f t="shared" si="5"/>
        <v>8.0450206161589696E-2</v>
      </c>
      <c r="AD33">
        <f t="shared" si="6"/>
        <v>0.28502662000194046</v>
      </c>
      <c r="AE33">
        <f t="shared" si="7"/>
        <v>1.9273384935168166E-2</v>
      </c>
      <c r="AF33">
        <f t="shared" si="8"/>
        <v>3.7099259899980981E-2</v>
      </c>
      <c r="AG33">
        <f t="shared" si="9"/>
        <v>4.5882637222765796E-2</v>
      </c>
      <c r="AH33">
        <f t="shared" si="20"/>
        <v>99.999999999999972</v>
      </c>
      <c r="AI33">
        <f t="shared" si="10"/>
        <v>5.3435519181014763</v>
      </c>
      <c r="AJ33">
        <f t="shared" si="11"/>
        <v>34.336416965788473</v>
      </c>
      <c r="AK33">
        <f t="shared" si="12"/>
        <v>40.778715838366026</v>
      </c>
      <c r="AL33">
        <f t="shared" si="13"/>
        <v>4.3692042568199803</v>
      </c>
      <c r="AM33">
        <f t="shared" si="14"/>
        <v>3.0111134838631095</v>
      </c>
      <c r="AN33">
        <f t="shared" si="15"/>
        <v>16.002087620955031</v>
      </c>
      <c r="AO33">
        <f t="shared" si="16"/>
        <v>1.0820547024093958</v>
      </c>
      <c r="AP33">
        <f t="shared" si="17"/>
        <v>2.777123566390804</v>
      </c>
      <c r="AQ33">
        <f t="shared" si="18"/>
        <v>4.2932713975639212</v>
      </c>
      <c r="AR33">
        <f t="shared" si="19"/>
        <v>106.64998783215675</v>
      </c>
    </row>
    <row r="34" spans="1:44" ht="21" customHeight="1" x14ac:dyDescent="0.3">
      <c r="A34" s="4">
        <v>90</v>
      </c>
      <c r="B34" s="4">
        <v>45</v>
      </c>
      <c r="C34" s="4">
        <v>15</v>
      </c>
      <c r="D34" s="5">
        <v>36.200000000000003</v>
      </c>
      <c r="E34" s="5">
        <v>1.8157382665683999</v>
      </c>
      <c r="F34" s="5">
        <v>36.285944746280784</v>
      </c>
      <c r="G34" s="5">
        <v>60.456035651071701</v>
      </c>
      <c r="H34" s="5">
        <v>0.54519319258824672</v>
      </c>
      <c r="I34" s="5">
        <v>6.6655439133688293E-2</v>
      </c>
      <c r="J34" s="5">
        <v>4.4409636372142562E-2</v>
      </c>
      <c r="K34" s="5">
        <v>0.13731982609472787</v>
      </c>
      <c r="L34" s="5">
        <v>1.0072803089858837E-2</v>
      </c>
      <c r="M34" s="5">
        <v>1.6748175757082293E-2</v>
      </c>
      <c r="N34" s="5">
        <v>2.1782874299675112E-2</v>
      </c>
      <c r="O34" s="5">
        <v>124.01496037832217</v>
      </c>
      <c r="P34" s="5">
        <v>16.694968156687871</v>
      </c>
      <c r="Q34" s="5">
        <v>82.065493662052816</v>
      </c>
      <c r="R34" s="5">
        <v>8.9996660527757761</v>
      </c>
      <c r="S34" s="5">
        <v>1.1003011427132201</v>
      </c>
      <c r="T34" s="5">
        <v>0.73308306543060076</v>
      </c>
      <c r="U34" s="5">
        <v>3.4001687679118255</v>
      </c>
      <c r="V34" s="5">
        <v>0.24941213112109148</v>
      </c>
      <c r="W34" s="5">
        <v>0.55293422902575384</v>
      </c>
      <c r="X34" s="5">
        <v>0.89894094896891341</v>
      </c>
      <c r="Y34">
        <f t="shared" si="1"/>
        <v>2.8769203921442457</v>
      </c>
      <c r="Z34">
        <f t="shared" si="2"/>
        <v>95.788696529195349</v>
      </c>
      <c r="AA34">
        <f t="shared" si="3"/>
        <v>0.86382351591876116</v>
      </c>
      <c r="AB34">
        <f t="shared" si="4"/>
        <v>0.10561125225027779</v>
      </c>
      <c r="AC34">
        <f t="shared" si="5"/>
        <v>7.0364209885926773E-2</v>
      </c>
      <c r="AD34">
        <f t="shared" si="6"/>
        <v>0.21757442425017154</v>
      </c>
      <c r="AE34">
        <f t="shared" si="7"/>
        <v>1.5959708042082403E-2</v>
      </c>
      <c r="AF34">
        <f t="shared" si="8"/>
        <v>2.6536406294850122E-2</v>
      </c>
      <c r="AG34">
        <f t="shared" si="9"/>
        <v>3.4513562018322647E-2</v>
      </c>
      <c r="AH34">
        <f t="shared" si="20"/>
        <v>100</v>
      </c>
      <c r="AI34">
        <f t="shared" si="10"/>
        <v>4.2113034708046531</v>
      </c>
      <c r="AJ34">
        <f t="shared" si="11"/>
        <v>34.157125128702297</v>
      </c>
      <c r="AK34">
        <f t="shared" si="12"/>
        <v>41.024045021087673</v>
      </c>
      <c r="AL34">
        <f t="shared" si="13"/>
        <v>5.0156087293371456</v>
      </c>
      <c r="AM34">
        <f t="shared" si="14"/>
        <v>3.3416831806938179</v>
      </c>
      <c r="AN34">
        <f t="shared" si="15"/>
        <v>15.499316951998271</v>
      </c>
      <c r="AO34">
        <f t="shared" si="16"/>
        <v>1.1369193518865344</v>
      </c>
      <c r="AP34">
        <f t="shared" si="17"/>
        <v>2.520493379668971</v>
      </c>
      <c r="AQ34">
        <f t="shared" si="18"/>
        <v>4.0977291541196239</v>
      </c>
      <c r="AR34">
        <f t="shared" si="19"/>
        <v>106.79292089749434</v>
      </c>
    </row>
    <row r="35" spans="1:44" ht="21" customHeight="1" x14ac:dyDescent="0.3">
      <c r="A35" s="4">
        <v>90</v>
      </c>
      <c r="B35" s="4">
        <v>45</v>
      </c>
      <c r="C35" s="4">
        <v>15</v>
      </c>
      <c r="D35" s="5">
        <v>36.1</v>
      </c>
      <c r="E35" s="5">
        <v>1.8100113979913766</v>
      </c>
      <c r="F35" s="5">
        <v>36.26653849060402</v>
      </c>
      <c r="G35" s="5">
        <v>60.34684155507378</v>
      </c>
      <c r="H35" s="5">
        <v>0.54540273424134822</v>
      </c>
      <c r="I35" s="5">
        <v>6.6751549572610869E-2</v>
      </c>
      <c r="J35" s="5">
        <v>4.447297865322019E-2</v>
      </c>
      <c r="K35" s="5">
        <v>0.13713229782250727</v>
      </c>
      <c r="L35" s="5">
        <v>1.0088700519913563E-2</v>
      </c>
      <c r="M35" s="5">
        <v>1.6745011353154631E-2</v>
      </c>
      <c r="N35" s="5">
        <v>2.1743440222566957E-2</v>
      </c>
      <c r="O35" s="5">
        <v>124.08132088938856</v>
      </c>
      <c r="P35" s="5">
        <v>16.800935426042219</v>
      </c>
      <c r="Q35" s="5">
        <v>82.157414501062973</v>
      </c>
      <c r="R35" s="5">
        <v>8.9511274839101258</v>
      </c>
      <c r="S35" s="5">
        <v>1.0955237157072699</v>
      </c>
      <c r="T35" s="5">
        <v>0.7298887162124682</v>
      </c>
      <c r="U35" s="5">
        <v>3.37591453867083</v>
      </c>
      <c r="V35" s="5">
        <v>0.24836301369028899</v>
      </c>
      <c r="W35" s="5">
        <v>0.54963689006840433</v>
      </c>
      <c r="X35" s="5">
        <v>0.89213114067764421</v>
      </c>
      <c r="Y35">
        <f t="shared" si="1"/>
        <v>2.8730709198058291</v>
      </c>
      <c r="Z35">
        <f t="shared" si="2"/>
        <v>95.789869481716096</v>
      </c>
      <c r="AA35">
        <f t="shared" si="3"/>
        <v>0.86572976118842659</v>
      </c>
      <c r="AB35">
        <f t="shared" si="4"/>
        <v>0.10595620344815046</v>
      </c>
      <c r="AC35">
        <f t="shared" si="5"/>
        <v>7.0592937606639927E-2</v>
      </c>
      <c r="AD35">
        <f t="shared" si="6"/>
        <v>0.21767311381421198</v>
      </c>
      <c r="AE35">
        <f t="shared" si="7"/>
        <v>1.6014016328604191E-2</v>
      </c>
      <c r="AF35">
        <f t="shared" si="8"/>
        <v>2.6579724980713208E-2</v>
      </c>
      <c r="AG35">
        <f t="shared" si="9"/>
        <v>3.4513841111342626E-2</v>
      </c>
      <c r="AH35">
        <f t="shared" si="20"/>
        <v>100</v>
      </c>
      <c r="AI35">
        <f t="shared" si="10"/>
        <v>4.2101305182838979</v>
      </c>
      <c r="AJ35">
        <f t="shared" si="11"/>
        <v>34.120924604695126</v>
      </c>
      <c r="AK35">
        <f t="shared" si="12"/>
        <v>41.126029581681749</v>
      </c>
      <c r="AL35">
        <f t="shared" si="13"/>
        <v>5.033392812313056</v>
      </c>
      <c r="AM35">
        <f t="shared" si="14"/>
        <v>3.3534797698107579</v>
      </c>
      <c r="AN35">
        <f t="shared" si="15"/>
        <v>15.510667391585102</v>
      </c>
      <c r="AO35">
        <f t="shared" si="16"/>
        <v>1.1411059295471662</v>
      </c>
      <c r="AP35">
        <f t="shared" si="17"/>
        <v>2.5253112572431449</v>
      </c>
      <c r="AQ35">
        <f t="shared" si="18"/>
        <v>4.0989039367609408</v>
      </c>
      <c r="AR35">
        <f t="shared" si="19"/>
        <v>106.90981528363704</v>
      </c>
    </row>
    <row r="36" spans="1:44" ht="18.75" customHeight="1" x14ac:dyDescent="0.3">
      <c r="A36" s="4">
        <v>90</v>
      </c>
      <c r="B36" s="4">
        <v>45</v>
      </c>
      <c r="C36" s="4">
        <v>15</v>
      </c>
      <c r="D36" s="5">
        <v>36.5</v>
      </c>
      <c r="E36" s="5">
        <v>1.8004093541514943</v>
      </c>
      <c r="F36" s="5">
        <v>36.346746438256865</v>
      </c>
      <c r="G36" s="5">
        <v>60.504361534513187</v>
      </c>
      <c r="H36" s="5">
        <v>0.54370582586713534</v>
      </c>
      <c r="I36" s="5">
        <v>6.6284738594285839E-2</v>
      </c>
      <c r="J36" s="5">
        <v>4.4066539073872403E-2</v>
      </c>
      <c r="K36" s="5">
        <v>0.13673404353106766</v>
      </c>
      <c r="L36" s="5">
        <v>1.0005597900597388E-2</v>
      </c>
      <c r="M36" s="5">
        <v>1.6629672886919498E-2</v>
      </c>
      <c r="N36" s="5">
        <v>2.1624773780622698E-2</v>
      </c>
      <c r="O36" s="5">
        <v>123.80750523693401</v>
      </c>
      <c r="P36" s="5">
        <v>16.767843805093431</v>
      </c>
      <c r="Q36" s="5">
        <v>82.223849609444244</v>
      </c>
      <c r="R36" s="5">
        <v>8.9211578842155532</v>
      </c>
      <c r="S36" s="5">
        <v>1.0876039765998098</v>
      </c>
      <c r="T36" s="5">
        <v>0.72304642287396947</v>
      </c>
      <c r="U36" s="5">
        <v>3.3653106122480954</v>
      </c>
      <c r="V36" s="5">
        <v>0.24625867799424048</v>
      </c>
      <c r="W36" s="5">
        <v>0.54572134536340633</v>
      </c>
      <c r="X36" s="5">
        <v>0.88705147126068828</v>
      </c>
      <c r="Y36">
        <f t="shared" si="1"/>
        <v>2.8512834586761895</v>
      </c>
      <c r="Z36">
        <f t="shared" si="2"/>
        <v>95.819922743305867</v>
      </c>
      <c r="AA36">
        <f t="shared" si="3"/>
        <v>0.86105941635226257</v>
      </c>
      <c r="AB36">
        <f t="shared" si="4"/>
        <v>0.10497422615626971</v>
      </c>
      <c r="AC36">
        <f t="shared" si="5"/>
        <v>6.9787570061618301E-2</v>
      </c>
      <c r="AD36">
        <f t="shared" si="6"/>
        <v>0.21654381858162583</v>
      </c>
      <c r="AE36">
        <f t="shared" si="7"/>
        <v>1.5845727374363554E-2</v>
      </c>
      <c r="AF36">
        <f t="shared" si="8"/>
        <v>2.633618355533144E-2</v>
      </c>
      <c r="AG36">
        <f t="shared" si="9"/>
        <v>3.4246855936472698E-2</v>
      </c>
      <c r="AH36">
        <f t="shared" si="20"/>
        <v>100.00000000000001</v>
      </c>
      <c r="AI36">
        <f t="shared" si="10"/>
        <v>4.1800772566941351</v>
      </c>
      <c r="AJ36">
        <f t="shared" si="11"/>
        <v>34.105631111363259</v>
      </c>
      <c r="AK36">
        <f t="shared" si="12"/>
        <v>41.198253691284258</v>
      </c>
      <c r="AL36">
        <f t="shared" si="13"/>
        <v>5.0225974167419984</v>
      </c>
      <c r="AM36">
        <f t="shared" si="14"/>
        <v>3.3390564707797128</v>
      </c>
      <c r="AN36">
        <f t="shared" si="15"/>
        <v>15.541135147790222</v>
      </c>
      <c r="AO36">
        <f t="shared" si="16"/>
        <v>1.1372321419888307</v>
      </c>
      <c r="AP36">
        <f t="shared" si="17"/>
        <v>2.5201623738561936</v>
      </c>
      <c r="AQ36">
        <f t="shared" si="18"/>
        <v>4.0964381557336624</v>
      </c>
      <c r="AR36">
        <f t="shared" si="19"/>
        <v>106.96050650953813</v>
      </c>
    </row>
    <row r="37" spans="1:44" ht="18.75" customHeight="1" x14ac:dyDescent="0.3">
      <c r="A37" s="4">
        <v>30</v>
      </c>
      <c r="B37" s="4">
        <v>20</v>
      </c>
      <c r="C37" s="4">
        <v>15</v>
      </c>
      <c r="D37" s="5">
        <v>36.799999999999997</v>
      </c>
      <c r="E37" s="5">
        <v>4.2116429913262765</v>
      </c>
      <c r="F37" s="5">
        <v>42.719136565538307</v>
      </c>
      <c r="G37" s="5">
        <v>50.893946530993105</v>
      </c>
      <c r="H37" s="5">
        <v>1.1844357798355347</v>
      </c>
      <c r="I37" s="5">
        <v>8.9907919345549481E-2</v>
      </c>
      <c r="J37" s="5">
        <v>5.4987151785675058E-2</v>
      </c>
      <c r="K37" s="5">
        <v>0.34238769915015932</v>
      </c>
      <c r="L37" s="5">
        <v>1.852683308457995E-2</v>
      </c>
      <c r="M37" s="5">
        <v>5.0353861483875689E-2</v>
      </c>
      <c r="N37" s="5">
        <v>5.7794397993391165E-2</v>
      </c>
      <c r="O37" s="5">
        <v>46.817425650250797</v>
      </c>
      <c r="P37" s="5">
        <v>20.575881407913023</v>
      </c>
      <c r="Q37" s="5">
        <v>65.903903638620648</v>
      </c>
      <c r="R37" s="5">
        <v>17.966742375248881</v>
      </c>
      <c r="S37" s="5">
        <v>1.3638159635809408</v>
      </c>
      <c r="T37" s="5">
        <v>0.83410177816403941</v>
      </c>
      <c r="U37" s="5">
        <v>7.7905341359317699</v>
      </c>
      <c r="V37" s="5">
        <v>0.42155114197846916</v>
      </c>
      <c r="W37" s="5">
        <v>1.5276385132596784</v>
      </c>
      <c r="X37" s="5">
        <v>2.1917124532155814</v>
      </c>
      <c r="Y37">
        <f t="shared" si="1"/>
        <v>7.4013149116719026</v>
      </c>
      <c r="Z37">
        <f t="shared" si="2"/>
        <v>89.438284809380733</v>
      </c>
      <c r="AA37">
        <f t="shared" si="3"/>
        <v>2.0814637463974326</v>
      </c>
      <c r="AB37">
        <f t="shared" si="4"/>
        <v>0.15799934265559848</v>
      </c>
      <c r="AC37">
        <f t="shared" si="5"/>
        <v>9.6631463611668328E-2</v>
      </c>
      <c r="AD37">
        <f t="shared" si="6"/>
        <v>0.60169373057308795</v>
      </c>
      <c r="AE37">
        <f t="shared" si="7"/>
        <v>3.2558060181586509E-2</v>
      </c>
      <c r="AF37">
        <f t="shared" si="8"/>
        <v>8.8489168390673459E-2</v>
      </c>
      <c r="AG37">
        <f t="shared" si="9"/>
        <v>0.10156476713732181</v>
      </c>
      <c r="AH37">
        <f t="shared" si="20"/>
        <v>100.00000000000001</v>
      </c>
      <c r="AI37">
        <f t="shared" si="10"/>
        <v>10.561715190619266</v>
      </c>
      <c r="AJ37">
        <f t="shared" si="11"/>
        <v>35.038413638750754</v>
      </c>
      <c r="AK37">
        <f t="shared" si="12"/>
        <v>39.41525990487137</v>
      </c>
      <c r="AL37">
        <f t="shared" si="13"/>
        <v>2.9919258340904848</v>
      </c>
      <c r="AM37">
        <f t="shared" si="14"/>
        <v>1.8298441468577893</v>
      </c>
      <c r="AN37">
        <f t="shared" si="15"/>
        <v>17.090795946879023</v>
      </c>
      <c r="AO37">
        <f t="shared" si="16"/>
        <v>0.92479468326803627</v>
      </c>
      <c r="AP37">
        <f t="shared" si="17"/>
        <v>3.3513181067131219</v>
      </c>
      <c r="AQ37">
        <f t="shared" si="18"/>
        <v>4.8081568809737396</v>
      </c>
      <c r="AR37">
        <f t="shared" si="19"/>
        <v>105.45050914240433</v>
      </c>
    </row>
    <row r="38" spans="1:44" ht="18.75" customHeight="1" x14ac:dyDescent="0.3">
      <c r="A38" s="4">
        <v>30</v>
      </c>
      <c r="B38" s="4">
        <v>20</v>
      </c>
      <c r="C38" s="4">
        <v>15</v>
      </c>
      <c r="D38" s="5">
        <v>36.700000000000003</v>
      </c>
      <c r="E38" s="5">
        <v>4.1765263280189879</v>
      </c>
      <c r="F38" s="5">
        <v>42.636439617483141</v>
      </c>
      <c r="G38" s="5">
        <v>50.935691932293537</v>
      </c>
      <c r="H38" s="5">
        <v>1.1784223443475035</v>
      </c>
      <c r="I38" s="5">
        <v>8.9686186082722413E-2</v>
      </c>
      <c r="J38" s="5">
        <v>5.3594025055986851E-2</v>
      </c>
      <c r="K38" s="5">
        <v>0.34150276559516152</v>
      </c>
      <c r="L38" s="5">
        <v>1.8330853395008982E-2</v>
      </c>
      <c r="M38" s="5">
        <v>5.0062614614687487E-2</v>
      </c>
      <c r="N38" s="5">
        <v>5.7769466120962586E-2</v>
      </c>
      <c r="O38" s="5">
        <v>46.908231971130554</v>
      </c>
      <c r="P38" s="5">
        <v>20.356558240997725</v>
      </c>
      <c r="Q38" s="5">
        <v>65.647175100714122</v>
      </c>
      <c r="R38" s="5">
        <v>18.10316132822097</v>
      </c>
      <c r="S38" s="5">
        <v>1.3777772488414288</v>
      </c>
      <c r="T38" s="5">
        <v>0.82332220402224443</v>
      </c>
      <c r="U38" s="5">
        <v>7.8693513695541677</v>
      </c>
      <c r="V38" s="5">
        <v>0.42240339113421915</v>
      </c>
      <c r="W38" s="5">
        <v>1.5381439315529226</v>
      </c>
      <c r="X38" s="5">
        <v>2.2186654259599305</v>
      </c>
      <c r="Y38">
        <f t="shared" si="1"/>
        <v>7.3399119141950457</v>
      </c>
      <c r="Z38">
        <f t="shared" si="2"/>
        <v>89.515416091951451</v>
      </c>
      <c r="AA38">
        <f t="shared" si="3"/>
        <v>2.070983282734995</v>
      </c>
      <c r="AB38">
        <f t="shared" si="4"/>
        <v>0.15761631893735192</v>
      </c>
      <c r="AC38">
        <f t="shared" si="5"/>
        <v>9.4187224536111502E-2</v>
      </c>
      <c r="AD38">
        <f t="shared" si="6"/>
        <v>0.6001638732902268</v>
      </c>
      <c r="AE38">
        <f t="shared" si="7"/>
        <v>3.2215012827467908E-2</v>
      </c>
      <c r="AF38">
        <f t="shared" si="8"/>
        <v>8.798105234030483E-2</v>
      </c>
      <c r="AG38">
        <f t="shared" si="9"/>
        <v>0.10152522918706537</v>
      </c>
      <c r="AH38">
        <f t="shared" si="20"/>
        <v>100.00000000000003</v>
      </c>
      <c r="AI38">
        <f t="shared" si="10"/>
        <v>10.484583908048545</v>
      </c>
      <c r="AJ38">
        <f t="shared" si="11"/>
        <v>35.003353392787119</v>
      </c>
      <c r="AK38">
        <f t="shared" si="12"/>
        <v>39.505302278046408</v>
      </c>
      <c r="AL38">
        <f t="shared" si="13"/>
        <v>3.0066299305660933</v>
      </c>
      <c r="AM38">
        <f t="shared" si="14"/>
        <v>1.7966802566920788</v>
      </c>
      <c r="AN38">
        <f t="shared" si="15"/>
        <v>17.172752258566248</v>
      </c>
      <c r="AO38">
        <f t="shared" si="16"/>
        <v>0.92178229799099276</v>
      </c>
      <c r="AP38">
        <f t="shared" si="17"/>
        <v>3.3565872756386912</v>
      </c>
      <c r="AQ38">
        <f t="shared" si="18"/>
        <v>4.8416432200580219</v>
      </c>
      <c r="AR38">
        <f t="shared" si="19"/>
        <v>105.60473091034564</v>
      </c>
    </row>
    <row r="39" spans="1:44" ht="18.75" customHeight="1" x14ac:dyDescent="0.3">
      <c r="A39" s="4">
        <v>30</v>
      </c>
      <c r="B39" s="4">
        <v>20</v>
      </c>
      <c r="C39" s="4">
        <v>15</v>
      </c>
      <c r="D39" s="5">
        <v>36.5</v>
      </c>
      <c r="E39" s="5">
        <v>4.1381411507322365</v>
      </c>
      <c r="F39" s="5">
        <v>42.745345125652769</v>
      </c>
      <c r="G39" s="5">
        <v>51.159579242136203</v>
      </c>
      <c r="H39" s="5">
        <v>1.1740024000353841</v>
      </c>
      <c r="I39" s="5">
        <v>8.9982481058929698E-2</v>
      </c>
      <c r="J39" s="5">
        <v>5.272490440695865E-2</v>
      </c>
      <c r="K39" s="5">
        <v>0.3398049114458026</v>
      </c>
      <c r="L39" s="5">
        <v>1.8242487078116158E-2</v>
      </c>
      <c r="M39" s="5">
        <v>4.9686699655793802E-2</v>
      </c>
      <c r="N39" s="5">
        <v>5.7585440427791214E-2</v>
      </c>
      <c r="O39" s="5">
        <v>46.788720365243698</v>
      </c>
      <c r="P39" s="5">
        <v>20.210291761205433</v>
      </c>
      <c r="Q39" s="5">
        <v>65.633169808974131</v>
      </c>
      <c r="R39" s="5">
        <v>18.119504211816572</v>
      </c>
      <c r="S39" s="5">
        <v>1.3887858700185287</v>
      </c>
      <c r="T39" s="5">
        <v>0.81375398162790769</v>
      </c>
      <c r="U39" s="5">
        <v>7.866802304602535</v>
      </c>
      <c r="V39" s="5">
        <v>0.42233068020470732</v>
      </c>
      <c r="W39" s="5">
        <v>1.5337249117332064</v>
      </c>
      <c r="X39" s="5">
        <v>2.2219282310224129</v>
      </c>
      <c r="Y39">
        <f t="shared" si="1"/>
        <v>7.2497534962060799</v>
      </c>
      <c r="Z39">
        <f t="shared" si="2"/>
        <v>89.628247313284589</v>
      </c>
      <c r="AA39">
        <f t="shared" si="3"/>
        <v>2.0567756618705015</v>
      </c>
      <c r="AB39">
        <f t="shared" si="4"/>
        <v>0.15764344010808831</v>
      </c>
      <c r="AC39">
        <f t="shared" si="5"/>
        <v>9.2370594945472728E-2</v>
      </c>
      <c r="AD39">
        <f t="shared" si="6"/>
        <v>0.59531605014156974</v>
      </c>
      <c r="AE39">
        <f t="shared" si="7"/>
        <v>3.1959647981235448E-2</v>
      </c>
      <c r="AF39">
        <f t="shared" si="8"/>
        <v>8.7047858307296486E-2</v>
      </c>
      <c r="AG39">
        <f t="shared" si="9"/>
        <v>0.10088593715515816</v>
      </c>
      <c r="AH39">
        <f t="shared" si="20"/>
        <v>100.00000000000001</v>
      </c>
      <c r="AI39">
        <f t="shared" si="10"/>
        <v>10.371752686715409</v>
      </c>
      <c r="AJ39">
        <f t="shared" si="11"/>
        <v>34.949510054804293</v>
      </c>
      <c r="AK39">
        <f t="shared" si="12"/>
        <v>39.661101146480419</v>
      </c>
      <c r="AL39">
        <f t="shared" si="13"/>
        <v>3.039861147287183</v>
      </c>
      <c r="AM39">
        <f t="shared" si="14"/>
        <v>1.7811954784418433</v>
      </c>
      <c r="AN39">
        <f t="shared" si="15"/>
        <v>17.219347629762012</v>
      </c>
      <c r="AO39">
        <f t="shared" si="16"/>
        <v>0.92442373858867799</v>
      </c>
      <c r="AP39">
        <f t="shared" si="17"/>
        <v>3.3571127633535292</v>
      </c>
      <c r="AQ39">
        <f t="shared" si="18"/>
        <v>4.8634951199895617</v>
      </c>
      <c r="AR39">
        <f t="shared" si="19"/>
        <v>105.79604707870752</v>
      </c>
    </row>
    <row r="40" spans="1:44" ht="18.75" customHeight="1" x14ac:dyDescent="0.3">
      <c r="A40" s="4">
        <v>30</v>
      </c>
      <c r="B40" s="4">
        <v>20</v>
      </c>
      <c r="C40" s="5">
        <v>12.5</v>
      </c>
      <c r="D40" s="5">
        <v>27.8</v>
      </c>
      <c r="E40" s="5">
        <v>3.099343640675158</v>
      </c>
      <c r="F40" s="5">
        <v>42.589199184593163</v>
      </c>
      <c r="G40" s="5">
        <v>52.45081551681492</v>
      </c>
      <c r="H40" s="5">
        <v>0.90863897430783003</v>
      </c>
      <c r="I40" s="5">
        <v>8.5695221577112637E-2</v>
      </c>
      <c r="J40" s="5">
        <v>5.9275303178424582E-2</v>
      </c>
      <c r="K40" s="5">
        <v>0.25090977728031938</v>
      </c>
      <c r="L40" s="5">
        <v>1.5283916859403069E-2</v>
      </c>
      <c r="M40" s="5">
        <v>3.2994631214505805E-2</v>
      </c>
      <c r="N40" s="5">
        <v>4.3561378071912543E-2</v>
      </c>
      <c r="O40" s="5">
        <v>46.960263125198871</v>
      </c>
      <c r="P40" s="5">
        <v>17.896530073303584</v>
      </c>
      <c r="Q40" s="5">
        <v>69.524619412919691</v>
      </c>
      <c r="R40" s="5">
        <v>15.895046002225728</v>
      </c>
      <c r="S40" s="5">
        <v>1.4990876769035311</v>
      </c>
      <c r="T40" s="5">
        <v>1.0369175189020026</v>
      </c>
      <c r="U40" s="5">
        <v>6.5838400592220552</v>
      </c>
      <c r="V40" s="5">
        <v>0.4010479988921905</v>
      </c>
      <c r="W40" s="5">
        <v>1.1543664663527153</v>
      </c>
      <c r="X40" s="5">
        <v>1.9050748645820834</v>
      </c>
      <c r="Y40">
        <f t="shared" si="1"/>
        <v>5.4425515903941362</v>
      </c>
      <c r="Z40">
        <f t="shared" si="2"/>
        <v>92.105394723614708</v>
      </c>
      <c r="AA40">
        <f t="shared" si="3"/>
        <v>1.5956005748481297</v>
      </c>
      <c r="AB40">
        <f t="shared" si="4"/>
        <v>0.15048368898586931</v>
      </c>
      <c r="AC40">
        <f t="shared" si="5"/>
        <v>0.1040894244029528</v>
      </c>
      <c r="AD40">
        <f t="shared" si="6"/>
        <v>0.44060600104509939</v>
      </c>
      <c r="AE40">
        <f t="shared" si="7"/>
        <v>2.6839071640495895E-2</v>
      </c>
      <c r="AF40">
        <f t="shared" si="8"/>
        <v>5.7939681239043944E-2</v>
      </c>
      <c r="AG40">
        <f t="shared" si="9"/>
        <v>7.6495243829561771E-2</v>
      </c>
      <c r="AH40">
        <f t="shared" si="20"/>
        <v>100</v>
      </c>
      <c r="AI40">
        <f t="shared" si="10"/>
        <v>7.8946052763852963</v>
      </c>
      <c r="AJ40">
        <f t="shared" si="11"/>
        <v>34.470067849206806</v>
      </c>
      <c r="AK40">
        <f t="shared" si="12"/>
        <v>40.422554871007044</v>
      </c>
      <c r="AL40">
        <f t="shared" si="13"/>
        <v>3.8123169865377111</v>
      </c>
      <c r="AM40">
        <f t="shared" si="14"/>
        <v>2.6369760300571321</v>
      </c>
      <c r="AN40">
        <f t="shared" si="15"/>
        <v>16.743307066778659</v>
      </c>
      <c r="AO40">
        <f t="shared" si="16"/>
        <v>1.0199017189920132</v>
      </c>
      <c r="AP40">
        <f t="shared" si="17"/>
        <v>2.9356594388502666</v>
      </c>
      <c r="AQ40">
        <f t="shared" si="18"/>
        <v>4.8447795140802006</v>
      </c>
      <c r="AR40">
        <f t="shared" si="19"/>
        <v>106.88556347550983</v>
      </c>
    </row>
    <row r="41" spans="1:44" ht="18.75" customHeight="1" x14ac:dyDescent="0.3">
      <c r="A41" s="4">
        <v>30</v>
      </c>
      <c r="B41" s="4">
        <v>20</v>
      </c>
      <c r="C41" s="5">
        <v>12.5</v>
      </c>
      <c r="D41" s="5">
        <v>27.9</v>
      </c>
      <c r="E41" s="5">
        <v>3.0220014703830733</v>
      </c>
      <c r="F41" s="5">
        <v>42.715693869771371</v>
      </c>
      <c r="G41" s="5">
        <v>52.560160529859658</v>
      </c>
      <c r="H41" s="5">
        <v>0.88466923465739122</v>
      </c>
      <c r="I41" s="5">
        <v>8.1109168716126848E-2</v>
      </c>
      <c r="J41" s="5">
        <v>5.4410777373270602E-2</v>
      </c>
      <c r="K41" s="5">
        <v>0.24661509053216249</v>
      </c>
      <c r="L41" s="5">
        <v>1.4379358406155411E-2</v>
      </c>
      <c r="M41" s="5">
        <v>3.2481348669726719E-2</v>
      </c>
      <c r="N41" s="5">
        <v>4.2973376581262948E-2</v>
      </c>
      <c r="O41" s="5">
        <v>46.821198927435439</v>
      </c>
      <c r="P41" s="5">
        <v>17.969008939116684</v>
      </c>
      <c r="Q41" s="5">
        <v>70.482851167273722</v>
      </c>
      <c r="R41" s="5">
        <v>15.36767158805511</v>
      </c>
      <c r="S41" s="5">
        <v>1.4089549164579134</v>
      </c>
      <c r="T41" s="5">
        <v>0.94517467632637586</v>
      </c>
      <c r="U41" s="5">
        <v>6.4259605253897165</v>
      </c>
      <c r="V41" s="5">
        <v>0.37467775917116841</v>
      </c>
      <c r="W41" s="5">
        <v>1.1284730598476918</v>
      </c>
      <c r="X41" s="5">
        <v>1.8662363074783057</v>
      </c>
      <c r="Y41">
        <f t="shared" si="1"/>
        <v>5.3074554636418663</v>
      </c>
      <c r="Z41">
        <f t="shared" si="2"/>
        <v>92.309919074505203</v>
      </c>
      <c r="AA41">
        <f t="shared" si="3"/>
        <v>1.5537194832678396</v>
      </c>
      <c r="AB41">
        <f t="shared" si="4"/>
        <v>0.1424497323620722</v>
      </c>
      <c r="AC41">
        <f t="shared" si="5"/>
        <v>9.5560104944012403E-2</v>
      </c>
      <c r="AD41">
        <f t="shared" si="6"/>
        <v>0.43312308828742613</v>
      </c>
      <c r="AE41">
        <f t="shared" si="7"/>
        <v>2.5254059299560826E-2</v>
      </c>
      <c r="AF41">
        <f t="shared" si="8"/>
        <v>5.7046071338193199E-2</v>
      </c>
      <c r="AG41">
        <f t="shared" si="9"/>
        <v>7.547292235382394E-2</v>
      </c>
      <c r="AH41">
        <f t="shared" si="20"/>
        <v>100</v>
      </c>
      <c r="AI41">
        <f t="shared" si="10"/>
        <v>7.6900809254948035</v>
      </c>
      <c r="AJ41">
        <f t="shared" si="11"/>
        <v>34.508450008933913</v>
      </c>
      <c r="AK41">
        <f t="shared" si="12"/>
        <v>40.408403977045808</v>
      </c>
      <c r="AL41">
        <f t="shared" si="13"/>
        <v>3.7047654957650979</v>
      </c>
      <c r="AM41">
        <f t="shared" si="14"/>
        <v>2.485282167244915</v>
      </c>
      <c r="AN41">
        <f t="shared" si="15"/>
        <v>16.896691692209661</v>
      </c>
      <c r="AO41">
        <f t="shared" si="16"/>
        <v>0.98519350618937507</v>
      </c>
      <c r="AP41">
        <f t="shared" si="17"/>
        <v>2.967254669535107</v>
      </c>
      <c r="AQ41">
        <f t="shared" si="18"/>
        <v>4.9071604762707928</v>
      </c>
      <c r="AR41">
        <f t="shared" si="19"/>
        <v>106.86320199319466</v>
      </c>
    </row>
    <row r="42" spans="1:44" ht="18.75" customHeight="1" x14ac:dyDescent="0.3">
      <c r="A42" s="4">
        <v>30</v>
      </c>
      <c r="B42" s="4">
        <v>20</v>
      </c>
      <c r="C42" s="5">
        <v>12.5</v>
      </c>
      <c r="D42" s="5">
        <v>27.6</v>
      </c>
      <c r="E42" s="5">
        <v>2.9740856826643065</v>
      </c>
      <c r="F42" s="5">
        <v>42.714422275951904</v>
      </c>
      <c r="G42" s="5">
        <v>52.642170848703628</v>
      </c>
      <c r="H42" s="5">
        <v>0.86335276107734382</v>
      </c>
      <c r="I42" s="5">
        <v>8.0084589276662149E-2</v>
      </c>
      <c r="J42" s="5">
        <v>5.3903958433845656E-2</v>
      </c>
      <c r="K42" s="5">
        <v>0.24085820928669394</v>
      </c>
      <c r="L42" s="5">
        <v>1.412627557317717E-2</v>
      </c>
      <c r="M42" s="5">
        <v>3.1709234111377396E-2</v>
      </c>
      <c r="N42" s="5">
        <v>4.199676235927971E-2</v>
      </c>
      <c r="O42" s="5">
        <v>46.822592778598676</v>
      </c>
      <c r="P42" s="5">
        <v>17.838569045657739</v>
      </c>
      <c r="Q42" s="5">
        <v>70.908115296526404</v>
      </c>
      <c r="R42" s="5">
        <v>15.107495320107484</v>
      </c>
      <c r="S42" s="5">
        <v>1.4013710411954261</v>
      </c>
      <c r="T42" s="5">
        <v>0.94324572351907654</v>
      </c>
      <c r="U42" s="5">
        <v>6.3220350365258469</v>
      </c>
      <c r="V42" s="5">
        <v>0.37078582197272442</v>
      </c>
      <c r="W42" s="5">
        <v>1.1097366627843817</v>
      </c>
      <c r="X42" s="5">
        <v>1.837215097368657</v>
      </c>
      <c r="Y42">
        <f t="shared" si="1"/>
        <v>5.2229823744931601</v>
      </c>
      <c r="Z42">
        <f t="shared" si="2"/>
        <v>92.448288258973776</v>
      </c>
      <c r="AA42">
        <f t="shared" si="3"/>
        <v>1.5161890864009602</v>
      </c>
      <c r="AB42">
        <f t="shared" si="4"/>
        <v>0.14064167710387473</v>
      </c>
      <c r="AC42">
        <f t="shared" si="5"/>
        <v>9.4664194261939796E-2</v>
      </c>
      <c r="AD42">
        <f t="shared" si="6"/>
        <v>0.42298652967167411</v>
      </c>
      <c r="AE42">
        <f t="shared" si="7"/>
        <v>2.4808057402650664E-2</v>
      </c>
      <c r="AF42">
        <f t="shared" si="8"/>
        <v>5.5686617180455665E-2</v>
      </c>
      <c r="AG42">
        <f t="shared" si="9"/>
        <v>7.3753204511510406E-2</v>
      </c>
      <c r="AH42">
        <f t="shared" si="20"/>
        <v>99.999999999999986</v>
      </c>
      <c r="AI42">
        <f t="shared" si="10"/>
        <v>7.5517117410262227</v>
      </c>
      <c r="AJ42">
        <f t="shared" si="11"/>
        <v>34.58144691963173</v>
      </c>
      <c r="AK42">
        <f t="shared" si="12"/>
        <v>40.15484537535913</v>
      </c>
      <c r="AL42">
        <f t="shared" si="13"/>
        <v>3.7247628597847555</v>
      </c>
      <c r="AM42">
        <f t="shared" si="14"/>
        <v>2.5070923655005832</v>
      </c>
      <c r="AN42">
        <f t="shared" si="15"/>
        <v>16.803602051189788</v>
      </c>
      <c r="AO42">
        <f t="shared" si="16"/>
        <v>0.98552718589121202</v>
      </c>
      <c r="AP42">
        <f t="shared" si="17"/>
        <v>2.949615615115535</v>
      </c>
      <c r="AQ42">
        <f t="shared" si="18"/>
        <v>4.8832110547090277</v>
      </c>
      <c r="AR42">
        <f t="shared" si="19"/>
        <v>106.59010342718176</v>
      </c>
    </row>
    <row r="43" spans="1:44" ht="18.75" customHeight="1" x14ac:dyDescent="0.3">
      <c r="A43" s="4">
        <v>30</v>
      </c>
      <c r="B43" s="4">
        <v>20</v>
      </c>
      <c r="C43" s="4">
        <v>10</v>
      </c>
      <c r="D43" s="5">
        <v>22.5</v>
      </c>
      <c r="E43" s="5">
        <v>1.8220589035698378</v>
      </c>
      <c r="F43" s="5">
        <v>42.736682392757601</v>
      </c>
      <c r="G43" s="5">
        <v>54.314833121389228</v>
      </c>
      <c r="H43" s="5">
        <v>0.54183619452822118</v>
      </c>
      <c r="I43" s="5">
        <v>7.3116621492321246E-2</v>
      </c>
      <c r="J43" s="5">
        <v>5.1848198822361927E-2</v>
      </c>
      <c r="K43" s="5">
        <v>0.13553628230849735</v>
      </c>
      <c r="L43" s="5">
        <v>1.0153194107393102E-2</v>
      </c>
      <c r="M43" s="5">
        <v>1.5366507749846969E-2</v>
      </c>
      <c r="N43" s="5">
        <v>2.486780446954974E-2</v>
      </c>
      <c r="O43" s="5">
        <v>46.79820444693506</v>
      </c>
      <c r="P43" s="5">
        <v>15.272111169468905</v>
      </c>
      <c r="Q43" s="5">
        <v>78.015960683032333</v>
      </c>
      <c r="R43" s="5">
        <v>11.068961248777486</v>
      </c>
      <c r="S43" s="5">
        <v>1.4936710727579159</v>
      </c>
      <c r="T43" s="5">
        <v>1.0591867235508998</v>
      </c>
      <c r="U43" s="5">
        <v>4.1532271334763609</v>
      </c>
      <c r="V43" s="5">
        <v>0.31112349062590167</v>
      </c>
      <c r="W43" s="5">
        <v>0.62783284147414375</v>
      </c>
      <c r="X43" s="5">
        <v>1.2700368063049581</v>
      </c>
      <c r="Y43">
        <f t="shared" si="1"/>
        <v>3.197176968315127</v>
      </c>
      <c r="Z43">
        <f t="shared" si="2"/>
        <v>95.306542040631257</v>
      </c>
      <c r="AA43">
        <f t="shared" si="3"/>
        <v>0.95076300681118153</v>
      </c>
      <c r="AB43">
        <f t="shared" si="4"/>
        <v>0.12829814545416765</v>
      </c>
      <c r="AC43">
        <f t="shared" si="5"/>
        <v>9.0978325013917588E-2</v>
      </c>
      <c r="AD43">
        <f t="shared" si="6"/>
        <v>0.23782627406764045</v>
      </c>
      <c r="AE43">
        <f t="shared" si="7"/>
        <v>1.7815866595415952E-2</v>
      </c>
      <c r="AF43">
        <f t="shared" si="8"/>
        <v>2.6963697257531363E-2</v>
      </c>
      <c r="AG43">
        <f t="shared" si="9"/>
        <v>4.363567585374771E-2</v>
      </c>
      <c r="AH43">
        <f t="shared" si="20"/>
        <v>100</v>
      </c>
      <c r="AI43">
        <f t="shared" si="10"/>
        <v>4.6934579593687431</v>
      </c>
      <c r="AJ43">
        <f t="shared" si="11"/>
        <v>34.059929757473938</v>
      </c>
      <c r="AK43">
        <f t="shared" si="12"/>
        <v>40.514393227421451</v>
      </c>
      <c r="AL43">
        <f t="shared" si="13"/>
        <v>5.4671053438571073</v>
      </c>
      <c r="AM43">
        <f t="shared" si="14"/>
        <v>3.8768143147980352</v>
      </c>
      <c r="AN43">
        <f t="shared" si="15"/>
        <v>15.201559881424448</v>
      </c>
      <c r="AO43">
        <f t="shared" si="16"/>
        <v>1.1387680522323547</v>
      </c>
      <c r="AP43">
        <f t="shared" si="17"/>
        <v>2.2979813596675238</v>
      </c>
      <c r="AQ43">
        <f t="shared" si="18"/>
        <v>4.6485636210552723</v>
      </c>
      <c r="AR43">
        <f t="shared" si="19"/>
        <v>107.20511555793013</v>
      </c>
    </row>
    <row r="44" spans="1:44" ht="18.75" customHeight="1" x14ac:dyDescent="0.3">
      <c r="A44" s="4">
        <v>30</v>
      </c>
      <c r="B44" s="4">
        <v>20</v>
      </c>
      <c r="C44" s="4">
        <v>10</v>
      </c>
      <c r="D44" s="5">
        <v>22.4</v>
      </c>
      <c r="E44" s="5">
        <v>1.7641159561204698</v>
      </c>
      <c r="F44" s="5">
        <v>42.714219976935169</v>
      </c>
      <c r="G44" s="5">
        <v>54.507107675290435</v>
      </c>
      <c r="H44" s="5">
        <v>0.52398578277005736</v>
      </c>
      <c r="I44" s="5">
        <v>7.2068151074537859E-2</v>
      </c>
      <c r="J44" s="5">
        <v>5.0776624946297089E-2</v>
      </c>
      <c r="K44" s="5">
        <v>0.13084896974719751</v>
      </c>
      <c r="L44" s="5">
        <v>9.8670403664080399E-3</v>
      </c>
      <c r="M44" s="5">
        <v>1.4671637102757484E-2</v>
      </c>
      <c r="N44" s="5">
        <v>2.4128920452131178E-2</v>
      </c>
      <c r="O44" s="5">
        <v>46.822814535299024</v>
      </c>
      <c r="P44" s="5">
        <v>14.927460215476728</v>
      </c>
      <c r="Q44" s="5">
        <v>78.185108196894163</v>
      </c>
      <c r="R44" s="5">
        <v>10.957206281409086</v>
      </c>
      <c r="S44" s="5">
        <v>1.507036304437285</v>
      </c>
      <c r="T44" s="5">
        <v>1.0618035299909532</v>
      </c>
      <c r="U44" s="5">
        <v>4.1043264923632661</v>
      </c>
      <c r="V44" s="5">
        <v>0.30949846418591026</v>
      </c>
      <c r="W44" s="5">
        <v>0.613605023292916</v>
      </c>
      <c r="X44" s="5">
        <v>1.2614157074264227</v>
      </c>
      <c r="Y44">
        <f t="shared" si="1"/>
        <v>3.0896515082952196</v>
      </c>
      <c r="Z44">
        <f t="shared" si="2"/>
        <v>95.463094054272375</v>
      </c>
      <c r="AA44">
        <f t="shared" si="3"/>
        <v>0.91770240977867101</v>
      </c>
      <c r="AB44">
        <f t="shared" si="4"/>
        <v>0.12621929465292364</v>
      </c>
      <c r="AC44">
        <f t="shared" si="5"/>
        <v>8.8929571385133008E-2</v>
      </c>
      <c r="AD44">
        <f t="shared" si="6"/>
        <v>0.22916731484440847</v>
      </c>
      <c r="AE44">
        <f t="shared" si="7"/>
        <v>1.7281016049265064E-2</v>
      </c>
      <c r="AF44">
        <f t="shared" si="8"/>
        <v>2.5695729096732466E-2</v>
      </c>
      <c r="AG44">
        <f t="shared" si="9"/>
        <v>4.2259101625274076E-2</v>
      </c>
      <c r="AH44">
        <f t="shared" si="20"/>
        <v>100.00000000000001</v>
      </c>
      <c r="AI44">
        <f t="shared" si="10"/>
        <v>4.5369059457276251</v>
      </c>
      <c r="AJ44">
        <f t="shared" si="11"/>
        <v>34.050204536471874</v>
      </c>
      <c r="AK44">
        <f t="shared" si="12"/>
        <v>40.454989402760944</v>
      </c>
      <c r="AL44">
        <f t="shared" si="13"/>
        <v>5.5641133478547653</v>
      </c>
      <c r="AM44">
        <f t="shared" si="14"/>
        <v>3.9202739686008878</v>
      </c>
      <c r="AN44">
        <f t="shared" si="15"/>
        <v>15.153541923888493</v>
      </c>
      <c r="AO44">
        <f t="shared" si="16"/>
        <v>1.1426961186315854</v>
      </c>
      <c r="AP44">
        <f t="shared" si="17"/>
        <v>2.2654848395902913</v>
      </c>
      <c r="AQ44">
        <f t="shared" si="18"/>
        <v>4.657260050218718</v>
      </c>
      <c r="AR44">
        <f t="shared" si="19"/>
        <v>107.20856418801756</v>
      </c>
    </row>
    <row r="45" spans="1:44" ht="18.75" customHeight="1" x14ac:dyDescent="0.3">
      <c r="A45" s="4">
        <v>30</v>
      </c>
      <c r="B45" s="4">
        <v>20</v>
      </c>
      <c r="C45" s="4">
        <v>10</v>
      </c>
      <c r="D45" s="5">
        <v>22.3</v>
      </c>
      <c r="E45" s="5">
        <v>1.7406453774849968</v>
      </c>
      <c r="F45" s="5">
        <v>42.505180067964339</v>
      </c>
      <c r="G45" s="5">
        <v>54.181323919375416</v>
      </c>
      <c r="H45" s="5">
        <v>0.51886086886533278</v>
      </c>
      <c r="I45" s="5">
        <v>7.2127800445242043E-2</v>
      </c>
      <c r="J45" s="5">
        <v>5.08987908234328E-2</v>
      </c>
      <c r="K45" s="5">
        <v>0.12948035527689294</v>
      </c>
      <c r="L45" s="5">
        <v>9.8460919134262283E-3</v>
      </c>
      <c r="M45" s="5">
        <v>1.4511915842972845E-2</v>
      </c>
      <c r="N45" s="5">
        <v>2.3887117710635938E-2</v>
      </c>
      <c r="O45" s="5">
        <v>47.053088513025187</v>
      </c>
      <c r="P45" s="5">
        <v>15.020045662291325</v>
      </c>
      <c r="Q45" s="5">
        <v>78.376462437765142</v>
      </c>
      <c r="R45" s="5">
        <v>10.836188268037208</v>
      </c>
      <c r="S45" s="5">
        <v>1.5063583937121259</v>
      </c>
      <c r="T45" s="5">
        <v>1.0629995690064529</v>
      </c>
      <c r="U45" s="5">
        <v>4.0562131131445458</v>
      </c>
      <c r="V45" s="5">
        <v>0.30844715437379744</v>
      </c>
      <c r="W45" s="5">
        <v>0.60615036376998366</v>
      </c>
      <c r="X45" s="5">
        <v>1.2471807001907416</v>
      </c>
      <c r="Y45">
        <f t="shared" si="1"/>
        <v>3.0676715538032853</v>
      </c>
      <c r="Z45">
        <f t="shared" si="2"/>
        <v>95.487862309450861</v>
      </c>
      <c r="AA45">
        <f t="shared" si="3"/>
        <v>0.91442791759205266</v>
      </c>
      <c r="AB45">
        <f t="shared" si="4"/>
        <v>0.12711630095727303</v>
      </c>
      <c r="AC45">
        <f t="shared" si="5"/>
        <v>8.9702804920340148E-2</v>
      </c>
      <c r="AD45">
        <f t="shared" si="6"/>
        <v>0.22819306436396244</v>
      </c>
      <c r="AE45">
        <f t="shared" si="7"/>
        <v>1.7352515606936451E-2</v>
      </c>
      <c r="AF45">
        <f t="shared" si="8"/>
        <v>2.5575451495466219E-2</v>
      </c>
      <c r="AG45">
        <f t="shared" si="9"/>
        <v>4.2098081809831552E-2</v>
      </c>
      <c r="AH45">
        <f t="shared" si="20"/>
        <v>99.999999999999986</v>
      </c>
      <c r="AI45">
        <f t="shared" si="10"/>
        <v>4.5121376905491308</v>
      </c>
      <c r="AJ45">
        <f t="shared" si="11"/>
        <v>33.99354988909856</v>
      </c>
      <c r="AK45">
        <f t="shared" si="12"/>
        <v>40.531915482426847</v>
      </c>
      <c r="AL45">
        <f t="shared" si="13"/>
        <v>5.6344158656116941</v>
      </c>
      <c r="AM45">
        <f t="shared" si="14"/>
        <v>3.9760668256301814</v>
      </c>
      <c r="AN45">
        <f t="shared" si="15"/>
        <v>15.171948199315068</v>
      </c>
      <c r="AO45">
        <f t="shared" si="16"/>
        <v>1.1537224790335192</v>
      </c>
      <c r="AP45">
        <f t="shared" si="17"/>
        <v>2.2672580714046071</v>
      </c>
      <c r="AQ45">
        <f t="shared" si="18"/>
        <v>4.6649819550063487</v>
      </c>
      <c r="AR45">
        <f t="shared" si="19"/>
        <v>107.39385876752684</v>
      </c>
    </row>
    <row r="46" spans="1:44" ht="18.75" customHeight="1" x14ac:dyDescent="0.3">
      <c r="A46" s="6"/>
      <c r="B46" s="6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44" ht="18.75" customHeight="1" x14ac:dyDescent="0.3">
      <c r="A47" s="6"/>
      <c r="B47" s="6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44" ht="18.75" customHeight="1" x14ac:dyDescent="0.3">
      <c r="A48" s="6"/>
      <c r="B48" s="6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8.75" customHeight="1" x14ac:dyDescent="0.3">
      <c r="A49" s="6"/>
      <c r="B49" s="6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8.75" customHeight="1" x14ac:dyDescent="0.3">
      <c r="A50" s="6"/>
      <c r="B50" s="6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8.75" customHeight="1" x14ac:dyDescent="0.3">
      <c r="A51" s="6"/>
      <c r="B51" s="6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8.75" customHeight="1" x14ac:dyDescent="0.3">
      <c r="A52" s="6"/>
      <c r="B52" s="6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8.75" customHeight="1" x14ac:dyDescent="0.3">
      <c r="A53" s="6"/>
      <c r="B53" s="6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8.75" customHeight="1" x14ac:dyDescent="0.3">
      <c r="A54" s="6"/>
      <c r="B54" s="6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8.75" customHeight="1" x14ac:dyDescent="0.3">
      <c r="A55" s="6"/>
      <c r="B55" s="6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8.75" customHeight="1" x14ac:dyDescent="0.3">
      <c r="A56" s="6"/>
      <c r="B56" s="6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8.75" customHeight="1" x14ac:dyDescent="0.3">
      <c r="A57" s="6"/>
      <c r="B57" s="6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8.75" customHeight="1" x14ac:dyDescent="0.3">
      <c r="A58" s="6"/>
      <c r="B58" s="6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1239-D6C7-4830-B37A-96CFB0B12A88}">
  <dimension ref="A1:M58"/>
  <sheetViews>
    <sheetView tabSelected="1" workbookViewId="0">
      <selection activeCell="F21" sqref="F21"/>
    </sheetView>
  </sheetViews>
  <sheetFormatPr defaultRowHeight="16.5" x14ac:dyDescent="0.3"/>
  <cols>
    <col min="1" max="1" width="18.625" style="9" bestFit="1" customWidth="1"/>
    <col min="2" max="2" width="17.25" style="9" bestFit="1" customWidth="1"/>
    <col min="3" max="3" width="21" style="9" bestFit="1" customWidth="1"/>
    <col min="4" max="4" width="20.375" style="10" bestFit="1" customWidth="1"/>
    <col min="5" max="11" width="12.75" bestFit="1" customWidth="1"/>
    <col min="12" max="13" width="13.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4">
        <v>30</v>
      </c>
      <c r="B2" s="4">
        <v>20</v>
      </c>
      <c r="C2" s="4">
        <v>15</v>
      </c>
      <c r="D2" s="4">
        <v>37</v>
      </c>
      <c r="E2">
        <v>9.9615349330582337</v>
      </c>
      <c r="F2">
        <v>86.065117240219678</v>
      </c>
      <c r="G2">
        <v>2.5750692750037452</v>
      </c>
      <c r="H2">
        <v>0.17753793497788448</v>
      </c>
      <c r="I2">
        <v>0.14770677743234106</v>
      </c>
      <c r="J2">
        <v>0.77235728439497775</v>
      </c>
      <c r="K2">
        <v>4.362941685511243E-2</v>
      </c>
      <c r="L2">
        <v>0.12524121181748876</v>
      </c>
      <c r="M2">
        <v>0.13180592624054158</v>
      </c>
    </row>
    <row r="3" spans="1:13" x14ac:dyDescent="0.3">
      <c r="A3" s="4">
        <v>30</v>
      </c>
      <c r="B3" s="4">
        <v>20</v>
      </c>
      <c r="C3" s="4">
        <v>15</v>
      </c>
      <c r="D3" s="4">
        <v>37</v>
      </c>
      <c r="E3">
        <v>10.043264161546038</v>
      </c>
      <c r="F3">
        <v>85.946652591443495</v>
      </c>
      <c r="G3">
        <v>2.6016216057895005</v>
      </c>
      <c r="H3">
        <v>0.1774976114804292</v>
      </c>
      <c r="I3">
        <v>0.1452037863986802</v>
      </c>
      <c r="J3">
        <v>0.7819590767092448</v>
      </c>
      <c r="K3">
        <v>4.3612641447565617E-2</v>
      </c>
      <c r="L3">
        <v>0.12684051776261929</v>
      </c>
      <c r="M3">
        <v>0.13334800742243344</v>
      </c>
    </row>
    <row r="4" spans="1:13" x14ac:dyDescent="0.3">
      <c r="A4" s="4">
        <v>30</v>
      </c>
      <c r="B4" s="4">
        <v>20</v>
      </c>
      <c r="C4" s="4">
        <v>15</v>
      </c>
      <c r="D4" s="5">
        <v>36.6</v>
      </c>
      <c r="E4">
        <v>9.9566014826216112</v>
      </c>
      <c r="F4">
        <v>86.031907006235087</v>
      </c>
      <c r="G4">
        <v>2.6025449753441365</v>
      </c>
      <c r="H4">
        <v>0.17752018913376755</v>
      </c>
      <c r="I4">
        <v>0.14354157298912268</v>
      </c>
      <c r="J4">
        <v>0.78379637838612892</v>
      </c>
      <c r="K4">
        <v>4.3542135404355878E-2</v>
      </c>
      <c r="L4">
        <v>0.12686210558304856</v>
      </c>
      <c r="M4">
        <v>0.13368415430272942</v>
      </c>
    </row>
    <row r="5" spans="1:13" x14ac:dyDescent="0.3">
      <c r="A5" s="4">
        <v>50</v>
      </c>
      <c r="B5" s="4">
        <v>25</v>
      </c>
      <c r="C5" s="4">
        <v>15</v>
      </c>
      <c r="D5" s="5">
        <v>36.229999999999997</v>
      </c>
      <c r="E5">
        <v>6.5087669819953433</v>
      </c>
      <c r="F5">
        <v>90.63303000694394</v>
      </c>
      <c r="G5">
        <v>1.8568701313899196</v>
      </c>
      <c r="H5">
        <v>0.15028967806361332</v>
      </c>
      <c r="I5">
        <v>0.12079368989624439</v>
      </c>
      <c r="J5">
        <v>0.53137616718784098</v>
      </c>
      <c r="K5">
        <v>3.158099144110852E-2</v>
      </c>
      <c r="L5">
        <v>7.9349192952715031E-2</v>
      </c>
      <c r="M5">
        <v>8.7943160129255543E-2</v>
      </c>
    </row>
    <row r="6" spans="1:13" x14ac:dyDescent="0.3">
      <c r="A6" s="4">
        <v>50</v>
      </c>
      <c r="B6" s="4">
        <v>25</v>
      </c>
      <c r="C6" s="4">
        <v>15</v>
      </c>
      <c r="D6" s="5">
        <v>36.299999999999997</v>
      </c>
      <c r="E6">
        <v>4.7970172567838576</v>
      </c>
      <c r="F6">
        <v>92.380995459130347</v>
      </c>
      <c r="G6">
        <v>1.8380766567743567</v>
      </c>
      <c r="H6">
        <v>0.14900034548597049</v>
      </c>
      <c r="I6">
        <v>0.11712175948337408</v>
      </c>
      <c r="J6">
        <v>0.52306756799515797</v>
      </c>
      <c r="K6">
        <v>3.0916843502345488E-2</v>
      </c>
      <c r="L6">
        <v>7.7819133623583919E-2</v>
      </c>
      <c r="M6">
        <v>8.5984977221016251E-2</v>
      </c>
    </row>
    <row r="7" spans="1:13" x14ac:dyDescent="0.3">
      <c r="A7" s="4">
        <v>70</v>
      </c>
      <c r="B7" s="4">
        <v>35</v>
      </c>
      <c r="C7" s="4">
        <v>15</v>
      </c>
      <c r="D7" s="5">
        <v>36.200000000000003</v>
      </c>
      <c r="E7">
        <v>4.8285630044513104</v>
      </c>
      <c r="F7">
        <v>92.988503711868148</v>
      </c>
      <c r="G7">
        <v>1.4183426563706807</v>
      </c>
      <c r="H7">
        <v>0.1332558298200745</v>
      </c>
      <c r="I7">
        <v>0.10179373722945195</v>
      </c>
      <c r="J7">
        <v>0.38801010726280033</v>
      </c>
      <c r="K7">
        <v>2.4702630424481797E-2</v>
      </c>
      <c r="L7">
        <v>5.4011480456190163E-2</v>
      </c>
      <c r="M7">
        <v>6.2816842116864724E-2</v>
      </c>
    </row>
    <row r="8" spans="1:13" x14ac:dyDescent="0.3">
      <c r="A8" s="4">
        <v>70</v>
      </c>
      <c r="B8" s="4">
        <v>35</v>
      </c>
      <c r="C8" s="4">
        <v>15</v>
      </c>
      <c r="D8" s="5">
        <v>36.299999999999997</v>
      </c>
      <c r="E8">
        <v>4.8238054940297532</v>
      </c>
      <c r="F8">
        <v>93.007561241490663</v>
      </c>
      <c r="G8">
        <v>1.4079465459744567</v>
      </c>
      <c r="H8">
        <v>0.13383472681452491</v>
      </c>
      <c r="I8">
        <v>0.10230951178755386</v>
      </c>
      <c r="J8">
        <v>0.38418764733578253</v>
      </c>
      <c r="K8">
        <v>2.4775083779461072E-2</v>
      </c>
      <c r="L8">
        <v>5.3445474481492991E-2</v>
      </c>
      <c r="M8">
        <v>6.2134274306308968E-2</v>
      </c>
    </row>
    <row r="9" spans="1:13" x14ac:dyDescent="0.3">
      <c r="A9" s="4">
        <v>70</v>
      </c>
      <c r="B9" s="4">
        <v>35</v>
      </c>
      <c r="C9" s="4">
        <v>15</v>
      </c>
      <c r="D9" s="5">
        <v>36.25</v>
      </c>
      <c r="E9">
        <v>4.7811827843846926</v>
      </c>
      <c r="F9">
        <v>93.057888037788913</v>
      </c>
      <c r="G9">
        <v>1.4036541575174606</v>
      </c>
      <c r="H9">
        <v>0.13406964941190017</v>
      </c>
      <c r="I9">
        <v>0.1017575197949311</v>
      </c>
      <c r="J9">
        <v>0.38195245447646642</v>
      </c>
      <c r="K9">
        <v>2.475009775639889E-2</v>
      </c>
      <c r="L9">
        <v>5.3056795908034887E-2</v>
      </c>
      <c r="M9">
        <v>6.1688502961208369E-2</v>
      </c>
    </row>
    <row r="10" spans="1:13" x14ac:dyDescent="0.3">
      <c r="A10" s="4">
        <v>90</v>
      </c>
      <c r="B10" s="4">
        <v>45</v>
      </c>
      <c r="C10" s="4">
        <v>15</v>
      </c>
      <c r="D10" s="5">
        <v>36.270000000000003</v>
      </c>
      <c r="E10">
        <v>3.7960342522462516</v>
      </c>
      <c r="F10">
        <v>94.457616315011563</v>
      </c>
      <c r="G10">
        <v>1.131081447762311</v>
      </c>
      <c r="H10">
        <v>0.12148498121647187</v>
      </c>
      <c r="I10">
        <v>8.8690187184679234E-2</v>
      </c>
      <c r="J10">
        <v>0.29814190712867844</v>
      </c>
      <c r="K10">
        <v>2.0552007299945021E-2</v>
      </c>
      <c r="L10">
        <v>3.9042951886662965E-2</v>
      </c>
      <c r="M10">
        <v>4.7355950263440069E-2</v>
      </c>
    </row>
    <row r="11" spans="1:13" x14ac:dyDescent="0.3">
      <c r="A11" s="4">
        <v>90</v>
      </c>
      <c r="B11" s="4">
        <v>45</v>
      </c>
      <c r="C11" s="4">
        <v>15</v>
      </c>
      <c r="D11" s="5">
        <v>36.29</v>
      </c>
      <c r="E11">
        <v>3.7963982127822016</v>
      </c>
      <c r="F11">
        <v>94.466672830936901</v>
      </c>
      <c r="G11">
        <v>1.1271128075513361</v>
      </c>
      <c r="H11">
        <v>0.12138690275717859</v>
      </c>
      <c r="I11">
        <v>8.7478875993702215E-2</v>
      </c>
      <c r="J11">
        <v>0.29535982722547066</v>
      </c>
      <c r="K11">
        <v>2.0394376999709824E-2</v>
      </c>
      <c r="L11">
        <v>3.8515537344910547E-2</v>
      </c>
      <c r="M11">
        <v>4.6680628408605339E-2</v>
      </c>
    </row>
    <row r="12" spans="1:13" x14ac:dyDescent="0.3">
      <c r="A12" s="4">
        <v>30</v>
      </c>
      <c r="B12" s="4">
        <v>20</v>
      </c>
      <c r="C12" s="4">
        <v>15</v>
      </c>
      <c r="D12" s="5">
        <v>36.31</v>
      </c>
      <c r="E12">
        <v>9.2741794393368426</v>
      </c>
      <c r="F12">
        <v>86.715807353317274</v>
      </c>
      <c r="G12">
        <v>2.6015761661580963</v>
      </c>
      <c r="H12">
        <v>0.17749451132703917</v>
      </c>
      <c r="I12">
        <v>0.14520125028561987</v>
      </c>
      <c r="J12">
        <v>0.78194541909964488</v>
      </c>
      <c r="K12">
        <v>4.3611879714057743E-2</v>
      </c>
      <c r="L12">
        <v>0.12683830238035101</v>
      </c>
      <c r="M12">
        <v>0.13334567838108005</v>
      </c>
    </row>
    <row r="13" spans="1:13" x14ac:dyDescent="0.3">
      <c r="A13" s="4">
        <v>30</v>
      </c>
      <c r="B13" s="4">
        <v>20</v>
      </c>
      <c r="C13" s="4">
        <v>15</v>
      </c>
      <c r="D13" s="5">
        <v>36.28</v>
      </c>
      <c r="E13">
        <v>9.2882764138262353</v>
      </c>
      <c r="F13">
        <v>86.847617453831589</v>
      </c>
      <c r="G13">
        <v>2.5245339229242281</v>
      </c>
      <c r="H13">
        <v>0.17455120148911918</v>
      </c>
      <c r="I13">
        <v>0.12592201961716284</v>
      </c>
      <c r="J13">
        <v>0.75142103101416946</v>
      </c>
      <c r="K13">
        <v>4.0922476588773994E-2</v>
      </c>
      <c r="L13">
        <v>0.11927045109201596</v>
      </c>
      <c r="M13">
        <v>0.12748502961668956</v>
      </c>
    </row>
    <row r="14" spans="1:13" x14ac:dyDescent="0.3">
      <c r="A14" s="4">
        <v>50</v>
      </c>
      <c r="B14" s="4">
        <v>25</v>
      </c>
      <c r="C14" s="4">
        <v>15</v>
      </c>
      <c r="D14" s="5">
        <v>36.25</v>
      </c>
      <c r="E14">
        <v>6.25988404057422</v>
      </c>
      <c r="F14">
        <v>90.969937627045041</v>
      </c>
      <c r="G14">
        <v>1.8160789203571104</v>
      </c>
      <c r="H14">
        <v>0.14672786478050165</v>
      </c>
      <c r="I14">
        <v>0.10724792203471117</v>
      </c>
      <c r="J14">
        <v>0.51106826913428882</v>
      </c>
      <c r="K14">
        <v>2.9764860633986409E-2</v>
      </c>
      <c r="L14">
        <v>7.5472427212804311E-2</v>
      </c>
      <c r="M14">
        <v>8.3818068227337492E-2</v>
      </c>
    </row>
    <row r="15" spans="1:13" x14ac:dyDescent="0.3">
      <c r="A15" s="4">
        <v>50</v>
      </c>
      <c r="B15" s="4">
        <v>25</v>
      </c>
      <c r="C15" s="4">
        <v>15</v>
      </c>
      <c r="D15" s="5">
        <v>36.31</v>
      </c>
      <c r="E15">
        <v>6.0150438040043248</v>
      </c>
      <c r="F15">
        <v>91.320589671773178</v>
      </c>
      <c r="G15">
        <v>1.7497798728639373</v>
      </c>
      <c r="H15">
        <v>0.14388519208285766</v>
      </c>
      <c r="I15">
        <v>0.10566056756698022</v>
      </c>
      <c r="J15">
        <v>0.48628069740186991</v>
      </c>
      <c r="K15">
        <v>2.866478476257632E-2</v>
      </c>
      <c r="L15">
        <v>7.1049882061645156E-2</v>
      </c>
      <c r="M15">
        <v>7.904552748262951E-2</v>
      </c>
    </row>
    <row r="16" spans="1:13" x14ac:dyDescent="0.3">
      <c r="A16" s="4">
        <v>50</v>
      </c>
      <c r="B16" s="4">
        <v>25</v>
      </c>
      <c r="C16" s="4">
        <v>15</v>
      </c>
      <c r="D16" s="5">
        <v>36.33</v>
      </c>
      <c r="E16">
        <v>5.997050906559692</v>
      </c>
      <c r="F16">
        <v>91.350455429367102</v>
      </c>
      <c r="G16">
        <v>1.7431566682319437</v>
      </c>
      <c r="H16">
        <v>0.14413694785482606</v>
      </c>
      <c r="I16">
        <v>0.10538009979976781</v>
      </c>
      <c r="J16">
        <v>0.48227804120195666</v>
      </c>
      <c r="K16">
        <v>2.8687590973908987E-2</v>
      </c>
      <c r="L16">
        <v>7.0517665546014699E-2</v>
      </c>
      <c r="M16">
        <v>7.8336650464782581E-2</v>
      </c>
    </row>
    <row r="17" spans="1:13" x14ac:dyDescent="0.3">
      <c r="A17" s="4">
        <v>50</v>
      </c>
      <c r="B17" s="4">
        <v>25</v>
      </c>
      <c r="C17" s="4">
        <v>15</v>
      </c>
      <c r="D17" s="5">
        <v>36.4</v>
      </c>
      <c r="E17">
        <v>5.942006938299361</v>
      </c>
      <c r="F17">
        <v>91.443974654869791</v>
      </c>
      <c r="G17">
        <v>1.7176134509298013</v>
      </c>
      <c r="H17">
        <v>0.14265616405906142</v>
      </c>
      <c r="I17">
        <v>0.10428223821128892</v>
      </c>
      <c r="J17">
        <v>0.47484156021828788</v>
      </c>
      <c r="K17">
        <v>2.8258326845785806E-2</v>
      </c>
      <c r="L17">
        <v>6.9120002818555015E-2</v>
      </c>
      <c r="M17">
        <v>7.7246663748063896E-2</v>
      </c>
    </row>
    <row r="18" spans="1:13" x14ac:dyDescent="0.3">
      <c r="A18" s="4">
        <v>70</v>
      </c>
      <c r="B18" s="4">
        <v>35</v>
      </c>
      <c r="C18" s="4">
        <v>15</v>
      </c>
      <c r="D18" s="5">
        <v>36.799999999999997</v>
      </c>
      <c r="E18">
        <v>4.4219716503154416</v>
      </c>
      <c r="F18">
        <v>93.57668376239387</v>
      </c>
      <c r="G18">
        <v>1.312688284675209</v>
      </c>
      <c r="H18">
        <v>0.12556990199870705</v>
      </c>
      <c r="I18">
        <v>9.0533726106538079E-2</v>
      </c>
      <c r="J18">
        <v>0.34742748022376008</v>
      </c>
      <c r="K18">
        <v>2.2272395654769392E-2</v>
      </c>
      <c r="L18">
        <v>4.730596774634116E-2</v>
      </c>
      <c r="M18">
        <v>5.5546830885367451E-2</v>
      </c>
    </row>
    <row r="19" spans="1:13" x14ac:dyDescent="0.3">
      <c r="A19" s="4">
        <v>70</v>
      </c>
      <c r="B19" s="4">
        <v>35</v>
      </c>
      <c r="C19" s="4">
        <v>15</v>
      </c>
      <c r="D19" s="5">
        <v>36.799999999999997</v>
      </c>
      <c r="E19">
        <v>4.3891227266290187</v>
      </c>
      <c r="F19">
        <v>93.622146465419604</v>
      </c>
      <c r="G19">
        <v>1.3048837906239052</v>
      </c>
      <c r="H19">
        <v>0.12509570027378911</v>
      </c>
      <c r="I19">
        <v>8.9801236257804673E-2</v>
      </c>
      <c r="J19">
        <v>0.34475200564919434</v>
      </c>
      <c r="K19">
        <v>2.209964187952598E-2</v>
      </c>
      <c r="L19">
        <v>4.6937715333198196E-2</v>
      </c>
      <c r="M19">
        <v>5.5160717933952406E-2</v>
      </c>
    </row>
    <row r="20" spans="1:13" x14ac:dyDescent="0.3">
      <c r="A20" s="4">
        <v>70</v>
      </c>
      <c r="B20" s="4">
        <v>35</v>
      </c>
      <c r="C20" s="4">
        <v>15</v>
      </c>
      <c r="D20" s="4">
        <v>37</v>
      </c>
      <c r="E20">
        <v>4.3904190538886274</v>
      </c>
      <c r="F20">
        <v>93.628816555313534</v>
      </c>
      <c r="G20">
        <v>1.299697609370754</v>
      </c>
      <c r="H20">
        <v>0.12501864755876785</v>
      </c>
      <c r="I20">
        <v>8.973704423776252E-2</v>
      </c>
      <c r="J20">
        <v>0.34276074808694962</v>
      </c>
      <c r="K20">
        <v>2.2091196833607902E-2</v>
      </c>
      <c r="L20">
        <v>4.6649605226371044E-2</v>
      </c>
      <c r="M20">
        <v>5.4809539483631618E-2</v>
      </c>
    </row>
    <row r="21" spans="1:13" x14ac:dyDescent="0.3">
      <c r="A21" s="4">
        <v>70</v>
      </c>
      <c r="B21" s="4">
        <v>35</v>
      </c>
      <c r="C21" s="4">
        <v>15</v>
      </c>
      <c r="D21" s="5">
        <v>37.4</v>
      </c>
      <c r="E21">
        <v>3.7027493922933692</v>
      </c>
      <c r="F21">
        <v>94.615493704386594</v>
      </c>
      <c r="G21">
        <v>1.0934104773700557</v>
      </c>
      <c r="H21">
        <v>0.11673436063727342</v>
      </c>
      <c r="I21">
        <v>8.2041832535114739E-2</v>
      </c>
      <c r="J21">
        <v>0.28646228749360164</v>
      </c>
      <c r="K21">
        <v>1.9488540605138518E-2</v>
      </c>
      <c r="L21">
        <v>3.7401506787385949E-2</v>
      </c>
      <c r="M21">
        <v>4.6217897891487947E-2</v>
      </c>
    </row>
    <row r="22" spans="1:13" x14ac:dyDescent="0.3">
      <c r="A22" s="4">
        <v>90</v>
      </c>
      <c r="B22" s="4">
        <v>45</v>
      </c>
      <c r="C22" s="4">
        <v>15</v>
      </c>
      <c r="D22" s="5">
        <v>36.869999999999997</v>
      </c>
      <c r="E22">
        <v>3.4850269626441199</v>
      </c>
      <c r="F22">
        <v>94.912095990877319</v>
      </c>
      <c r="G22">
        <v>1.0473303295206535</v>
      </c>
      <c r="H22">
        <v>0.11325371626419108</v>
      </c>
      <c r="I22">
        <v>7.9321140169913984E-2</v>
      </c>
      <c r="J22">
        <v>0.26760216502367773</v>
      </c>
      <c r="K22">
        <v>1.8430324376044874E-2</v>
      </c>
      <c r="L22">
        <v>3.4581954680181062E-2</v>
      </c>
      <c r="M22">
        <v>4.2357416443884542E-2</v>
      </c>
    </row>
    <row r="23" spans="1:13" x14ac:dyDescent="0.3">
      <c r="A23" s="4">
        <v>90</v>
      </c>
      <c r="B23" s="4">
        <v>45</v>
      </c>
      <c r="C23" s="4">
        <v>15</v>
      </c>
      <c r="D23" s="5">
        <v>36.86</v>
      </c>
      <c r="E23">
        <v>3.4416671954589075</v>
      </c>
      <c r="F23">
        <v>94.975435557886684</v>
      </c>
      <c r="G23">
        <v>1.0352252769095813</v>
      </c>
      <c r="H23">
        <v>0.1128496506831497</v>
      </c>
      <c r="I23">
        <v>7.8410444212112573E-2</v>
      </c>
      <c r="J23">
        <v>0.26322274095395831</v>
      </c>
      <c r="K23">
        <v>1.8226602932198785E-2</v>
      </c>
      <c r="L23">
        <v>3.3589551489796809E-2</v>
      </c>
      <c r="M23">
        <v>4.1372979473608462E-2</v>
      </c>
    </row>
    <row r="24" spans="1:13" x14ac:dyDescent="0.3">
      <c r="A24" s="4">
        <v>90</v>
      </c>
      <c r="B24" s="4">
        <v>45</v>
      </c>
      <c r="C24" s="4">
        <v>15</v>
      </c>
      <c r="D24" s="5">
        <v>36.89</v>
      </c>
      <c r="E24">
        <v>3.3617603927614113</v>
      </c>
      <c r="F24">
        <v>95.0992469751979</v>
      </c>
      <c r="G24">
        <v>1.0009697327821496</v>
      </c>
      <c r="H24">
        <v>0.11279538400420631</v>
      </c>
      <c r="I24">
        <v>7.9320486563836445E-2</v>
      </c>
      <c r="J24">
        <v>0.25463722359805613</v>
      </c>
      <c r="K24">
        <v>1.8166114461315056E-2</v>
      </c>
      <c r="L24">
        <v>3.2653793933838188E-2</v>
      </c>
      <c r="M24">
        <v>4.0449896697299564E-2</v>
      </c>
    </row>
    <row r="25" spans="1:13" x14ac:dyDescent="0.3">
      <c r="A25" s="4">
        <v>90</v>
      </c>
      <c r="B25" s="4">
        <v>45</v>
      </c>
      <c r="C25" s="4">
        <v>15</v>
      </c>
      <c r="D25" s="5">
        <v>36.799999999999997</v>
      </c>
      <c r="E25">
        <v>3.1588804304692033</v>
      </c>
      <c r="F25">
        <v>95.389581146439099</v>
      </c>
      <c r="G25">
        <v>0.94065552182348666</v>
      </c>
      <c r="H25">
        <v>0.10916810066697892</v>
      </c>
      <c r="I25">
        <v>7.6187190658795895E-2</v>
      </c>
      <c r="J25">
        <v>0.24032579291260261</v>
      </c>
      <c r="K25">
        <v>1.7175680914747995E-2</v>
      </c>
      <c r="L25">
        <v>2.9996443080936006E-2</v>
      </c>
      <c r="M25">
        <v>3.802969303413975E-2</v>
      </c>
    </row>
    <row r="26" spans="1:13" x14ac:dyDescent="0.3">
      <c r="A26" s="4">
        <v>30</v>
      </c>
      <c r="B26" s="4">
        <v>20</v>
      </c>
      <c r="C26" s="4">
        <v>15</v>
      </c>
      <c r="D26" s="4">
        <v>37</v>
      </c>
      <c r="E26">
        <v>9.2228598540419746</v>
      </c>
      <c r="F26">
        <v>86.927921819492269</v>
      </c>
      <c r="G26">
        <v>2.5160422498997153</v>
      </c>
      <c r="H26">
        <v>0.173605308093363</v>
      </c>
      <c r="I26">
        <v>0.12322559878617001</v>
      </c>
      <c r="J26">
        <v>0.74982329596559039</v>
      </c>
      <c r="K26">
        <v>4.048737605639692E-2</v>
      </c>
      <c r="L26">
        <v>0.11871925128273066</v>
      </c>
      <c r="M26">
        <v>0.12731524638179204</v>
      </c>
    </row>
    <row r="27" spans="1:13" x14ac:dyDescent="0.3">
      <c r="A27" s="4">
        <v>30</v>
      </c>
      <c r="B27" s="4">
        <v>20</v>
      </c>
      <c r="C27" s="4">
        <v>15</v>
      </c>
      <c r="D27" s="5">
        <v>37.200000000000003</v>
      </c>
      <c r="E27">
        <v>8.032319618153906</v>
      </c>
      <c r="F27">
        <v>88.606096497016907</v>
      </c>
      <c r="G27">
        <v>2.2020969918414259</v>
      </c>
      <c r="H27">
        <v>0.16242931335668229</v>
      </c>
      <c r="I27">
        <v>0.11290771919437402</v>
      </c>
      <c r="J27">
        <v>0.64217183706465586</v>
      </c>
      <c r="K27">
        <v>3.5812240236027748E-2</v>
      </c>
      <c r="L27">
        <v>9.8079306318869922E-2</v>
      </c>
      <c r="M27">
        <v>0.10808647681714424</v>
      </c>
    </row>
    <row r="28" spans="1:13" x14ac:dyDescent="0.3">
      <c r="A28" s="4">
        <v>30</v>
      </c>
      <c r="B28" s="4">
        <v>20</v>
      </c>
      <c r="C28" s="4">
        <v>15</v>
      </c>
      <c r="D28" s="5">
        <v>37.4</v>
      </c>
      <c r="E28">
        <v>8.0042860480381286</v>
      </c>
      <c r="F28">
        <v>88.640886466414585</v>
      </c>
      <c r="G28">
        <v>2.1995721542689495</v>
      </c>
      <c r="H28">
        <v>0.16109786927483458</v>
      </c>
      <c r="I28">
        <v>0.10941209211325112</v>
      </c>
      <c r="J28">
        <v>0.64338839477616416</v>
      </c>
      <c r="K28">
        <v>3.5226165982143176E-2</v>
      </c>
      <c r="L28">
        <v>9.725981147927823E-2</v>
      </c>
      <c r="M28">
        <v>0.10887099765266899</v>
      </c>
    </row>
    <row r="29" spans="1:13" x14ac:dyDescent="0.3">
      <c r="A29" s="4">
        <v>50</v>
      </c>
      <c r="B29" s="4">
        <v>25</v>
      </c>
      <c r="C29" s="4">
        <v>15</v>
      </c>
      <c r="D29" s="5">
        <v>37.5</v>
      </c>
      <c r="E29">
        <v>5.182589327271085</v>
      </c>
      <c r="F29">
        <v>92.533930075684268</v>
      </c>
      <c r="G29">
        <v>1.4946086291188569</v>
      </c>
      <c r="H29">
        <v>0.1344331688485296</v>
      </c>
      <c r="I29">
        <v>9.5887410125595152E-2</v>
      </c>
      <c r="J29">
        <v>0.40930570189101839</v>
      </c>
      <c r="K29">
        <v>2.5205976187322659E-2</v>
      </c>
      <c r="L29">
        <v>5.7153390558656848E-2</v>
      </c>
      <c r="M29">
        <v>6.6886320314688372E-2</v>
      </c>
    </row>
    <row r="30" spans="1:13" x14ac:dyDescent="0.3">
      <c r="A30" s="4">
        <v>50</v>
      </c>
      <c r="B30" s="4">
        <v>25</v>
      </c>
      <c r="C30" s="4">
        <v>15</v>
      </c>
      <c r="D30" s="5">
        <v>36.799999999999997</v>
      </c>
      <c r="E30">
        <v>5.1668894536609127</v>
      </c>
      <c r="F30">
        <v>92.560445447480532</v>
      </c>
      <c r="G30">
        <v>1.4865905027624242</v>
      </c>
      <c r="H30">
        <v>0.1345332426218678</v>
      </c>
      <c r="I30">
        <v>9.5990676019130028E-2</v>
      </c>
      <c r="J30">
        <v>0.40688711133972744</v>
      </c>
      <c r="K30">
        <v>2.5255879815684244E-2</v>
      </c>
      <c r="L30">
        <v>5.6980465859979006E-2</v>
      </c>
      <c r="M30">
        <v>6.6427220439742529E-2</v>
      </c>
    </row>
    <row r="31" spans="1:13" x14ac:dyDescent="0.3">
      <c r="A31" s="4">
        <v>50</v>
      </c>
      <c r="B31" s="4">
        <v>25</v>
      </c>
      <c r="C31" s="4">
        <v>15</v>
      </c>
      <c r="D31" s="5">
        <v>36.700000000000003</v>
      </c>
      <c r="E31">
        <v>5.0313613615298038</v>
      </c>
      <c r="F31">
        <v>92.746943730282439</v>
      </c>
      <c r="G31">
        <v>1.4536571281190758</v>
      </c>
      <c r="H31">
        <v>0.13240416729224427</v>
      </c>
      <c r="I31">
        <v>9.4319225809795681E-2</v>
      </c>
      <c r="J31">
        <v>0.39686933520677203</v>
      </c>
      <c r="K31">
        <v>2.4538128495358375E-2</v>
      </c>
      <c r="L31">
        <v>5.4990263640122265E-2</v>
      </c>
      <c r="M31">
        <v>6.4916659624397161E-2</v>
      </c>
    </row>
    <row r="32" spans="1:13" x14ac:dyDescent="0.3">
      <c r="A32" s="4">
        <v>70</v>
      </c>
      <c r="B32" s="4">
        <v>35</v>
      </c>
      <c r="C32" s="4">
        <v>15</v>
      </c>
      <c r="D32" s="5">
        <v>36.4</v>
      </c>
      <c r="E32">
        <v>3.6886791333191096</v>
      </c>
      <c r="F32">
        <v>94.630376063243418</v>
      </c>
      <c r="G32">
        <v>1.0946840196931931</v>
      </c>
      <c r="H32">
        <v>0.11666382308886124</v>
      </c>
      <c r="I32">
        <v>8.0538608929523789E-2</v>
      </c>
      <c r="J32">
        <v>0.28626254903747306</v>
      </c>
      <c r="K32">
        <v>1.9303095057374067E-2</v>
      </c>
      <c r="L32">
        <v>3.7320987606552926E-2</v>
      </c>
      <c r="M32">
        <v>4.617172002450786E-2</v>
      </c>
    </row>
    <row r="33" spans="1:13" x14ac:dyDescent="0.3">
      <c r="A33" s="4">
        <v>70</v>
      </c>
      <c r="B33" s="4">
        <v>35</v>
      </c>
      <c r="C33" s="4">
        <v>15</v>
      </c>
      <c r="D33" s="5">
        <v>36.299999999999997</v>
      </c>
      <c r="E33">
        <v>3.6695685347654212</v>
      </c>
      <c r="F33">
        <v>94.656448081898517</v>
      </c>
      <c r="G33">
        <v>1.089515926179079</v>
      </c>
      <c r="H33">
        <v>0.11673534893553771</v>
      </c>
      <c r="I33">
        <v>8.0450206161589696E-2</v>
      </c>
      <c r="J33">
        <v>0.28502662000194046</v>
      </c>
      <c r="K33">
        <v>1.9273384935168166E-2</v>
      </c>
      <c r="L33">
        <v>3.7099259899980981E-2</v>
      </c>
      <c r="M33">
        <v>4.5882637222765796E-2</v>
      </c>
    </row>
    <row r="34" spans="1:13" x14ac:dyDescent="0.3">
      <c r="A34" s="4">
        <v>90</v>
      </c>
      <c r="B34" s="4">
        <v>45</v>
      </c>
      <c r="C34" s="4">
        <v>15</v>
      </c>
      <c r="D34" s="5">
        <v>36.200000000000003</v>
      </c>
      <c r="E34">
        <v>2.8769203921442457</v>
      </c>
      <c r="F34">
        <v>95.788696529195349</v>
      </c>
      <c r="G34">
        <v>0.86382351591876116</v>
      </c>
      <c r="H34">
        <v>0.10561125225027779</v>
      </c>
      <c r="I34">
        <v>7.0364209885926773E-2</v>
      </c>
      <c r="J34">
        <v>0.21757442425017154</v>
      </c>
      <c r="K34">
        <v>1.5959708042082403E-2</v>
      </c>
      <c r="L34">
        <v>2.6536406294850122E-2</v>
      </c>
      <c r="M34">
        <v>3.4513562018322647E-2</v>
      </c>
    </row>
    <row r="35" spans="1:13" x14ac:dyDescent="0.3">
      <c r="A35" s="4">
        <v>90</v>
      </c>
      <c r="B35" s="4">
        <v>45</v>
      </c>
      <c r="C35" s="4">
        <v>15</v>
      </c>
      <c r="D35" s="5">
        <v>36.1</v>
      </c>
      <c r="E35">
        <v>2.8730709198058291</v>
      </c>
      <c r="F35">
        <v>95.789869481716096</v>
      </c>
      <c r="G35">
        <v>0.86572976118842659</v>
      </c>
      <c r="H35">
        <v>0.10595620344815046</v>
      </c>
      <c r="I35">
        <v>7.0592937606639927E-2</v>
      </c>
      <c r="J35">
        <v>0.21767311381421198</v>
      </c>
      <c r="K35">
        <v>1.6014016328604191E-2</v>
      </c>
      <c r="L35">
        <v>2.6579724980713208E-2</v>
      </c>
      <c r="M35">
        <v>3.4513841111342626E-2</v>
      </c>
    </row>
    <row r="36" spans="1:13" x14ac:dyDescent="0.3">
      <c r="A36" s="4">
        <v>90</v>
      </c>
      <c r="B36" s="4">
        <v>45</v>
      </c>
      <c r="C36" s="4">
        <v>15</v>
      </c>
      <c r="D36" s="5">
        <v>36.5</v>
      </c>
      <c r="E36">
        <v>2.8512834586761895</v>
      </c>
      <c r="F36">
        <v>95.819922743305867</v>
      </c>
      <c r="G36">
        <v>0.86105941635226257</v>
      </c>
      <c r="H36">
        <v>0.10497422615626971</v>
      </c>
      <c r="I36">
        <v>6.9787570061618301E-2</v>
      </c>
      <c r="J36">
        <v>0.21654381858162583</v>
      </c>
      <c r="K36">
        <v>1.5845727374363554E-2</v>
      </c>
      <c r="L36">
        <v>2.633618355533144E-2</v>
      </c>
      <c r="M36">
        <v>3.4246855936472698E-2</v>
      </c>
    </row>
    <row r="37" spans="1:13" x14ac:dyDescent="0.3">
      <c r="A37" s="4">
        <v>30</v>
      </c>
      <c r="B37" s="4">
        <v>20</v>
      </c>
      <c r="C37" s="4">
        <v>15</v>
      </c>
      <c r="D37" s="5">
        <v>36.799999999999997</v>
      </c>
      <c r="E37">
        <v>7.4013149116719026</v>
      </c>
      <c r="F37">
        <v>89.438284809380733</v>
      </c>
      <c r="G37">
        <v>2.0814637463974326</v>
      </c>
      <c r="H37">
        <v>0.15799934265559848</v>
      </c>
      <c r="I37">
        <v>9.6631463611668328E-2</v>
      </c>
      <c r="J37">
        <v>0.60169373057308795</v>
      </c>
      <c r="K37">
        <v>3.2558060181586509E-2</v>
      </c>
      <c r="L37">
        <v>8.8489168390673459E-2</v>
      </c>
      <c r="M37">
        <v>0.10156476713732181</v>
      </c>
    </row>
    <row r="38" spans="1:13" x14ac:dyDescent="0.3">
      <c r="A38" s="4">
        <v>30</v>
      </c>
      <c r="B38" s="4">
        <v>20</v>
      </c>
      <c r="C38" s="4">
        <v>15</v>
      </c>
      <c r="D38" s="5">
        <v>36.700000000000003</v>
      </c>
      <c r="E38">
        <v>7.3399119141950457</v>
      </c>
      <c r="F38">
        <v>89.515416091951451</v>
      </c>
      <c r="G38">
        <v>2.070983282734995</v>
      </c>
      <c r="H38">
        <v>0.15761631893735192</v>
      </c>
      <c r="I38">
        <v>9.4187224536111502E-2</v>
      </c>
      <c r="J38">
        <v>0.6001638732902268</v>
      </c>
      <c r="K38">
        <v>3.2215012827467908E-2</v>
      </c>
      <c r="L38">
        <v>8.798105234030483E-2</v>
      </c>
      <c r="M38">
        <v>0.10152522918706537</v>
      </c>
    </row>
    <row r="39" spans="1:13" x14ac:dyDescent="0.3">
      <c r="A39" s="4">
        <v>30</v>
      </c>
      <c r="B39" s="4">
        <v>20</v>
      </c>
      <c r="C39" s="4">
        <v>15</v>
      </c>
      <c r="D39" s="5">
        <v>36.5</v>
      </c>
      <c r="E39">
        <v>7.2497534962060799</v>
      </c>
      <c r="F39">
        <v>89.628247313284589</v>
      </c>
      <c r="G39">
        <v>2.0567756618705015</v>
      </c>
      <c r="H39">
        <v>0.15764344010808831</v>
      </c>
      <c r="I39">
        <v>9.2370594945472728E-2</v>
      </c>
      <c r="J39">
        <v>0.59531605014156974</v>
      </c>
      <c r="K39">
        <v>3.1959647981235448E-2</v>
      </c>
      <c r="L39">
        <v>8.7047858307296486E-2</v>
      </c>
      <c r="M39">
        <v>0.10088593715515816</v>
      </c>
    </row>
    <row r="40" spans="1:13" x14ac:dyDescent="0.3">
      <c r="A40" s="4">
        <v>30</v>
      </c>
      <c r="B40" s="4">
        <v>20</v>
      </c>
      <c r="C40" s="5">
        <v>12.5</v>
      </c>
      <c r="D40" s="5">
        <v>27.8</v>
      </c>
      <c r="E40">
        <v>5.4425515903941362</v>
      </c>
      <c r="F40">
        <v>92.105394723614708</v>
      </c>
      <c r="G40">
        <v>1.5956005748481297</v>
      </c>
      <c r="H40">
        <v>0.15048368898586931</v>
      </c>
      <c r="I40">
        <v>0.1040894244029528</v>
      </c>
      <c r="J40">
        <v>0.44060600104509939</v>
      </c>
      <c r="K40">
        <v>2.6839071640495895E-2</v>
      </c>
      <c r="L40">
        <v>5.7939681239043944E-2</v>
      </c>
      <c r="M40">
        <v>7.6495243829561771E-2</v>
      </c>
    </row>
    <row r="41" spans="1:13" x14ac:dyDescent="0.3">
      <c r="A41" s="4">
        <v>30</v>
      </c>
      <c r="B41" s="4">
        <v>20</v>
      </c>
      <c r="C41" s="5">
        <v>12.5</v>
      </c>
      <c r="D41" s="5">
        <v>27.9</v>
      </c>
      <c r="E41">
        <v>5.3074554636418663</v>
      </c>
      <c r="F41">
        <v>92.309919074505203</v>
      </c>
      <c r="G41">
        <v>1.5537194832678396</v>
      </c>
      <c r="H41">
        <v>0.1424497323620722</v>
      </c>
      <c r="I41">
        <v>9.5560104944012403E-2</v>
      </c>
      <c r="J41">
        <v>0.43312308828742613</v>
      </c>
      <c r="K41">
        <v>2.5254059299560826E-2</v>
      </c>
      <c r="L41">
        <v>5.7046071338193199E-2</v>
      </c>
      <c r="M41">
        <v>7.547292235382394E-2</v>
      </c>
    </row>
    <row r="42" spans="1:13" x14ac:dyDescent="0.3">
      <c r="A42" s="4">
        <v>30</v>
      </c>
      <c r="B42" s="4">
        <v>20</v>
      </c>
      <c r="C42" s="5">
        <v>12.5</v>
      </c>
      <c r="D42" s="5">
        <v>27.6</v>
      </c>
      <c r="E42">
        <v>5.2229823744931601</v>
      </c>
      <c r="F42">
        <v>92.448288258973776</v>
      </c>
      <c r="G42">
        <v>1.5161890864009602</v>
      </c>
      <c r="H42">
        <v>0.14064167710387473</v>
      </c>
      <c r="I42">
        <v>9.4664194261939796E-2</v>
      </c>
      <c r="J42">
        <v>0.42298652967167411</v>
      </c>
      <c r="K42">
        <v>2.4808057402650664E-2</v>
      </c>
      <c r="L42">
        <v>5.5686617180455665E-2</v>
      </c>
      <c r="M42">
        <v>7.3753204511510406E-2</v>
      </c>
    </row>
    <row r="43" spans="1:13" x14ac:dyDescent="0.3">
      <c r="A43" s="4">
        <v>30</v>
      </c>
      <c r="B43" s="4">
        <v>20</v>
      </c>
      <c r="C43" s="4">
        <v>10</v>
      </c>
      <c r="D43" s="5">
        <v>22.5</v>
      </c>
      <c r="E43">
        <v>3.197176968315127</v>
      </c>
      <c r="F43">
        <v>95.306542040631257</v>
      </c>
      <c r="G43">
        <v>0.95076300681118153</v>
      </c>
      <c r="H43">
        <v>0.12829814545416765</v>
      </c>
      <c r="I43">
        <v>9.0978325013917588E-2</v>
      </c>
      <c r="J43">
        <v>0.23782627406764045</v>
      </c>
      <c r="K43">
        <v>1.7815866595415952E-2</v>
      </c>
      <c r="L43">
        <v>2.6963697257531363E-2</v>
      </c>
      <c r="M43">
        <v>4.363567585374771E-2</v>
      </c>
    </row>
    <row r="44" spans="1:13" x14ac:dyDescent="0.3">
      <c r="A44" s="4">
        <v>30</v>
      </c>
      <c r="B44" s="4">
        <v>20</v>
      </c>
      <c r="C44" s="4">
        <v>10</v>
      </c>
      <c r="D44" s="5">
        <v>22.4</v>
      </c>
      <c r="E44">
        <v>3.0896515082952196</v>
      </c>
      <c r="F44">
        <v>95.463094054272375</v>
      </c>
      <c r="G44">
        <v>0.91770240977867101</v>
      </c>
      <c r="H44">
        <v>0.12621929465292364</v>
      </c>
      <c r="I44">
        <v>8.8929571385133008E-2</v>
      </c>
      <c r="J44">
        <v>0.22916731484440847</v>
      </c>
      <c r="K44">
        <v>1.7281016049265064E-2</v>
      </c>
      <c r="L44">
        <v>2.5695729096732466E-2</v>
      </c>
      <c r="M44">
        <v>4.2259101625274076E-2</v>
      </c>
    </row>
    <row r="45" spans="1:13" x14ac:dyDescent="0.3">
      <c r="A45" s="4">
        <v>30</v>
      </c>
      <c r="B45" s="4">
        <v>20</v>
      </c>
      <c r="C45" s="4">
        <v>10</v>
      </c>
      <c r="D45" s="5">
        <v>22.3</v>
      </c>
      <c r="E45">
        <v>3.0676715538032853</v>
      </c>
      <c r="F45">
        <v>95.487862309450861</v>
      </c>
      <c r="G45">
        <v>0.91442791759205266</v>
      </c>
      <c r="H45">
        <v>0.12711630095727303</v>
      </c>
      <c r="I45">
        <v>8.9702804920340148E-2</v>
      </c>
      <c r="J45">
        <v>0.22819306436396244</v>
      </c>
      <c r="K45">
        <v>1.7352515606936451E-2</v>
      </c>
      <c r="L45">
        <v>2.5575451495466219E-2</v>
      </c>
      <c r="M45">
        <v>4.2098081809831552E-2</v>
      </c>
    </row>
    <row r="46" spans="1:13" x14ac:dyDescent="0.3">
      <c r="C46" s="7"/>
    </row>
    <row r="47" spans="1:13" x14ac:dyDescent="0.3">
      <c r="C47" s="7"/>
    </row>
    <row r="48" spans="1:13" x14ac:dyDescent="0.3">
      <c r="C48" s="7"/>
    </row>
    <row r="49" spans="3:3" x14ac:dyDescent="0.3">
      <c r="C49" s="7"/>
    </row>
    <row r="50" spans="3:3" x14ac:dyDescent="0.3">
      <c r="C50" s="7"/>
    </row>
    <row r="51" spans="3:3" x14ac:dyDescent="0.3">
      <c r="C51" s="7"/>
    </row>
    <row r="52" spans="3:3" x14ac:dyDescent="0.3">
      <c r="C52" s="7"/>
    </row>
    <row r="53" spans="3:3" x14ac:dyDescent="0.3">
      <c r="C53" s="7"/>
    </row>
    <row r="54" spans="3:3" x14ac:dyDescent="0.3">
      <c r="C54" s="7"/>
    </row>
    <row r="55" spans="3:3" x14ac:dyDescent="0.3">
      <c r="C55" s="7"/>
    </row>
    <row r="56" spans="3:3" x14ac:dyDescent="0.3">
      <c r="C56" s="7"/>
    </row>
    <row r="57" spans="3:3" x14ac:dyDescent="0.3">
      <c r="C57" s="7"/>
    </row>
    <row r="58" spans="3:3" x14ac:dyDescent="0.3">
      <c r="C5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SJBAEK</cp:lastModifiedBy>
  <dcterms:created xsi:type="dcterms:W3CDTF">2025-03-11T04:18:28Z</dcterms:created>
  <dcterms:modified xsi:type="dcterms:W3CDTF">2025-03-12T05:58:08Z</dcterms:modified>
</cp:coreProperties>
</file>