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rose/Downloads/fa/"/>
    </mc:Choice>
  </mc:AlternateContent>
  <xr:revisionPtr revIDLastSave="0" documentId="13_ncr:1_{357F84EF-65D0-9D45-B9A7-3C4BDE126728}" xr6:coauthVersionLast="47" xr6:coauthVersionMax="47" xr10:uidLastSave="{00000000-0000-0000-0000-000000000000}"/>
  <bookViews>
    <workbookView xWindow="0" yWindow="760" windowWidth="30240" windowHeight="17400" xr2:uid="{FE6BD990-E38A-B540-A307-FA42EEC1E704}"/>
  </bookViews>
  <sheets>
    <sheet name="SD_cluster" sheetId="3" r:id="rId1"/>
    <sheet name="SD_performance" sheetId="4" r:id="rId2"/>
    <sheet name="SSD_performance" sheetId="5" r:id="rId3"/>
    <sheet name="OC_2GHz performance" sheetId="6" r:id="rId4"/>
    <sheet name="increment_1%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3" l="1"/>
  <c r="F26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42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18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794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70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46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22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698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74" i="3"/>
  <c r="F673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50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26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02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578" i="3"/>
  <c r="F555" i="3" l="1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54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30" i="3"/>
  <c r="F71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06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482" i="3"/>
  <c r="F459" i="3" l="1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58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34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10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386" i="3"/>
  <c r="F137" i="3" l="1"/>
  <c r="F363" i="3" l="1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62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38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14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290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66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42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18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194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70" i="3"/>
  <c r="F125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46" i="3"/>
  <c r="F123" i="3"/>
  <c r="F124" i="3"/>
  <c r="F126" i="3"/>
  <c r="F127" i="3"/>
  <c r="F128" i="3"/>
  <c r="F129" i="3"/>
  <c r="F130" i="3"/>
  <c r="F131" i="3"/>
  <c r="F132" i="3"/>
  <c r="F133" i="3"/>
  <c r="F134" i="3"/>
  <c r="F135" i="3"/>
  <c r="F136" i="3"/>
  <c r="F138" i="3"/>
  <c r="F139" i="3"/>
  <c r="F140" i="3"/>
  <c r="F141" i="3"/>
  <c r="F142" i="3"/>
  <c r="F143" i="3"/>
  <c r="F144" i="3"/>
  <c r="F145" i="3"/>
  <c r="F122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74" i="3"/>
  <c r="F51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</calcChain>
</file>

<file path=xl/sharedStrings.xml><?xml version="1.0" encoding="utf-8"?>
<sst xmlns="http://schemas.openxmlformats.org/spreadsheetml/2006/main" count="40" uniqueCount="12">
  <si>
    <t>SBC</t>
  </si>
  <si>
    <t>P</t>
  </si>
  <si>
    <t>Q</t>
  </si>
  <si>
    <t>NB</t>
  </si>
  <si>
    <t>N</t>
  </si>
  <si>
    <t>Gflops</t>
    <phoneticPr fontId="1" type="noConversion"/>
  </si>
  <si>
    <t>Memory Utilization</t>
    <phoneticPr fontId="1" type="noConversion"/>
  </si>
  <si>
    <t>Time</t>
    <phoneticPr fontId="1" type="noConversion"/>
  </si>
  <si>
    <t>Memory Utilization</t>
  </si>
  <si>
    <t>Time</t>
  </si>
  <si>
    <t>Gflops</t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</si>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</sst>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name val="Arial"/>
      <family val="2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/>
    <xf numFmtId="9" fontId="0" fillId="0" borderId="0" xfId="0" applyNumberFormat="1" applyAlignment="1"/>
    <xf numFmtId="11" fontId="0" fillId="0" borderId="0" xfId="0" applyNumberFormat="1" applyAlignment="1"/>
    <xf numFmtId="1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/>
    <xf numFmtId="9" fontId="0" fillId="2" borderId="0" xfId="0" applyNumberFormat="1" applyFill="1" applyAlignment="1"/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1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 applyAlignment="1"/>
    <xf numFmtId="9" fontId="4" fillId="3" borderId="0" xfId="0" applyNumberFormat="1" applyFont="1" applyFill="1" applyAlignment="1"/>
    <xf numFmtId="0" fontId="4" fillId="3" borderId="0" xfId="0" applyFont="1" applyFill="1">
      <alignment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  <xf numFmtId="9" fontId="4" fillId="0" borderId="0" xfId="0" applyNumberFormat="1" applyFont="1" applyAlignment="1"/>
    <xf numFmtId="0" fontId="6" fillId="0" borderId="0" xfId="0" applyFont="1" applyAlignment="1"/>
    <xf numFmtId="0" fontId="3" fillId="0" borderId="0" xfId="0" applyFont="1" applyAlignment="1"/>
    <xf numFmtId="9" fontId="3" fillId="0" borderId="0" xfId="0" applyNumberFormat="1" applyFont="1" applyAlignment="1"/>
    <xf numFmtId="9" fontId="0" fillId="0" borderId="0" xfId="1" applyFont="1">
      <alignment vertical="center"/>
    </xf>
    <xf numFmtId="9" fontId="3" fillId="0" borderId="0" xfId="0" applyNumberFormat="1" applyFont="1">
      <alignment vertical="center"/>
    </xf>
    <xf numFmtId="0" fontId="0" fillId="0" borderId="0" xfId="1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5742-FE44-DB4C-B69A-28AA8166038D}">
  <dimension ref="A1:AH913"/>
  <sheetViews>
    <sheetView tabSelected="1" zoomScale="125" zoomScaleNormal="134" workbookViewId="0">
      <pane ySplit="1" topLeftCell="A833" activePane="bottomLeft" state="frozen"/>
      <selection pane="bottomLeft" activeCell="F848" sqref="F848"/>
    </sheetView>
  </sheetViews>
  <sheetFormatPr baseColWidth="10" defaultRowHeight="16"/>
  <cols>
    <col min="4" max="4" width="19.1640625" bestFit="1" customWidth="1"/>
    <col min="7" max="7" width="12.1640625" customWidth="1"/>
    <col min="8" max="8" width="10.83203125" style="21"/>
  </cols>
  <sheetData>
    <row r="1" spans="1:34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22" t="s">
        <v>5</v>
      </c>
      <c r="I1" s="1"/>
    </row>
    <row r="2" spans="1:34" s="8" customFormat="1">
      <c r="A2" s="6">
        <v>1</v>
      </c>
      <c r="B2" s="6">
        <v>2</v>
      </c>
      <c r="C2" s="6">
        <v>2</v>
      </c>
      <c r="D2" s="7">
        <v>0.1</v>
      </c>
      <c r="E2" s="6">
        <v>128</v>
      </c>
      <c r="F2" s="6">
        <v>3200</v>
      </c>
      <c r="G2" s="8">
        <v>3.05</v>
      </c>
      <c r="H2" s="23">
        <v>7.1632999999999996</v>
      </c>
    </row>
    <row r="3" spans="1:34">
      <c r="A3" s="1">
        <v>1</v>
      </c>
      <c r="B3" s="1">
        <v>2</v>
      </c>
      <c r="C3" s="1">
        <v>2</v>
      </c>
      <c r="D3" s="2">
        <v>0.1</v>
      </c>
      <c r="E3" s="1">
        <v>128</v>
      </c>
      <c r="F3" s="1">
        <v>3200</v>
      </c>
      <c r="G3">
        <v>3.06</v>
      </c>
      <c r="H3" s="21">
        <v>7.1542000000000003</v>
      </c>
    </row>
    <row r="4" spans="1:34">
      <c r="A4" s="1">
        <v>1</v>
      </c>
      <c r="B4" s="1">
        <v>2</v>
      </c>
      <c r="C4" s="1">
        <v>2</v>
      </c>
      <c r="D4" s="2">
        <v>0.1</v>
      </c>
      <c r="E4" s="1">
        <v>128</v>
      </c>
      <c r="F4" s="1">
        <v>3200</v>
      </c>
      <c r="G4">
        <v>3.06</v>
      </c>
      <c r="H4" s="21">
        <v>7.1546000000000003</v>
      </c>
    </row>
    <row r="5" spans="1:34">
      <c r="A5" s="1">
        <v>1</v>
      </c>
      <c r="B5" s="1">
        <v>2</v>
      </c>
      <c r="C5" s="1">
        <v>2</v>
      </c>
      <c r="D5" s="2">
        <v>0.2</v>
      </c>
      <c r="E5" s="1">
        <v>128</v>
      </c>
      <c r="F5" s="1">
        <v>6528</v>
      </c>
      <c r="G5">
        <v>21.14</v>
      </c>
      <c r="H5" s="21">
        <v>8.7779000000000007</v>
      </c>
    </row>
    <row r="6" spans="1:34">
      <c r="A6" s="1">
        <v>1</v>
      </c>
      <c r="B6" s="1">
        <v>2</v>
      </c>
      <c r="C6" s="1">
        <v>2</v>
      </c>
      <c r="D6" s="2">
        <v>0.2</v>
      </c>
      <c r="E6" s="1">
        <v>128</v>
      </c>
      <c r="F6" s="1">
        <v>6528</v>
      </c>
      <c r="G6">
        <v>21.09</v>
      </c>
      <c r="H6" s="21">
        <v>8.7965</v>
      </c>
    </row>
    <row r="7" spans="1:34">
      <c r="A7" s="1">
        <v>1</v>
      </c>
      <c r="B7" s="1">
        <v>2</v>
      </c>
      <c r="C7" s="1">
        <v>2</v>
      </c>
      <c r="D7" s="2">
        <v>0.2</v>
      </c>
      <c r="E7" s="1">
        <v>128</v>
      </c>
      <c r="F7" s="1">
        <v>6528</v>
      </c>
      <c r="G7">
        <v>21.1</v>
      </c>
      <c r="H7" s="21">
        <v>8.7913999999999994</v>
      </c>
    </row>
    <row r="8" spans="1:34">
      <c r="A8" s="1">
        <v>1</v>
      </c>
      <c r="B8" s="1">
        <v>2</v>
      </c>
      <c r="C8" s="1">
        <v>2</v>
      </c>
      <c r="D8" s="2">
        <v>0.3</v>
      </c>
      <c r="E8" s="1">
        <v>128</v>
      </c>
      <c r="F8" s="1">
        <v>9728</v>
      </c>
      <c r="G8" s="1">
        <v>65.41</v>
      </c>
      <c r="H8" s="22">
        <v>9.3856999999999999</v>
      </c>
      <c r="K8" s="1"/>
      <c r="L8" s="1"/>
      <c r="M8" s="1"/>
    </row>
    <row r="9" spans="1:34">
      <c r="A9" s="1">
        <v>1</v>
      </c>
      <c r="B9" s="1">
        <v>2</v>
      </c>
      <c r="C9" s="1">
        <v>2</v>
      </c>
      <c r="D9" s="2">
        <v>0.3</v>
      </c>
      <c r="E9" s="1">
        <v>128</v>
      </c>
      <c r="F9" s="1">
        <v>9728</v>
      </c>
      <c r="G9" s="1">
        <v>65.44</v>
      </c>
      <c r="H9" s="22">
        <v>9.3802000000000003</v>
      </c>
    </row>
    <row r="10" spans="1:34">
      <c r="A10" s="1">
        <v>1</v>
      </c>
      <c r="B10" s="1">
        <v>2</v>
      </c>
      <c r="C10" s="1">
        <v>2</v>
      </c>
      <c r="D10" s="2">
        <v>0.3</v>
      </c>
      <c r="E10" s="1">
        <v>128</v>
      </c>
      <c r="F10" s="1">
        <v>9728</v>
      </c>
      <c r="G10" s="1">
        <v>65.22</v>
      </c>
      <c r="H10" s="22">
        <v>9.4120000000000008</v>
      </c>
    </row>
    <row r="11" spans="1:34">
      <c r="A11" s="1">
        <v>1</v>
      </c>
      <c r="B11" s="1">
        <v>2</v>
      </c>
      <c r="C11" s="1">
        <v>2</v>
      </c>
      <c r="D11" s="2">
        <v>0.4</v>
      </c>
      <c r="E11" s="1">
        <v>128</v>
      </c>
      <c r="F11" s="1">
        <v>13056</v>
      </c>
      <c r="G11">
        <v>154.71</v>
      </c>
      <c r="H11" s="21">
        <v>9.5914999999999999</v>
      </c>
      <c r="L11" s="1"/>
      <c r="N11" s="4"/>
      <c r="O11" s="4"/>
      <c r="P11" s="4"/>
      <c r="Q11" s="3"/>
      <c r="R11" s="3"/>
      <c r="S11" s="3"/>
      <c r="T11" s="4"/>
      <c r="U11" s="4"/>
      <c r="V11" s="4"/>
      <c r="W11" s="4"/>
      <c r="X11" s="4"/>
      <c r="Y11" s="4"/>
      <c r="Z11" s="4"/>
      <c r="AA11" s="3"/>
      <c r="AB11" s="4"/>
      <c r="AC11" s="3"/>
      <c r="AD11" s="3"/>
      <c r="AE11" s="3"/>
      <c r="AF11" s="3"/>
      <c r="AG11" s="3"/>
      <c r="AH11" s="3"/>
    </row>
    <row r="12" spans="1:34">
      <c r="A12" s="1">
        <v>1</v>
      </c>
      <c r="B12" s="1">
        <v>2</v>
      </c>
      <c r="C12" s="1">
        <v>2</v>
      </c>
      <c r="D12" s="2">
        <v>0.4</v>
      </c>
      <c r="E12" s="1">
        <v>128</v>
      </c>
      <c r="F12" s="1">
        <v>13056</v>
      </c>
      <c r="G12">
        <v>154.94999999999999</v>
      </c>
      <c r="H12" s="21">
        <v>9.5770999999999997</v>
      </c>
      <c r="K12" s="1"/>
      <c r="L12" s="1"/>
      <c r="M12" s="1"/>
    </row>
    <row r="13" spans="1:34">
      <c r="A13" s="1">
        <v>1</v>
      </c>
      <c r="B13" s="1">
        <v>2</v>
      </c>
      <c r="C13" s="1">
        <v>2</v>
      </c>
      <c r="D13" s="2">
        <v>0.4</v>
      </c>
      <c r="E13" s="1">
        <v>128</v>
      </c>
      <c r="F13" s="1">
        <v>13056</v>
      </c>
      <c r="G13">
        <v>155.12</v>
      </c>
      <c r="H13" s="21">
        <v>9.5663</v>
      </c>
      <c r="K13" s="1"/>
      <c r="L13" s="1"/>
      <c r="M13" s="1"/>
    </row>
    <row r="14" spans="1:34">
      <c r="A14" s="1">
        <v>1</v>
      </c>
      <c r="B14" s="1">
        <v>2</v>
      </c>
      <c r="C14" s="1">
        <v>2</v>
      </c>
      <c r="D14" s="2">
        <v>0.5</v>
      </c>
      <c r="E14" s="1">
        <v>128</v>
      </c>
      <c r="F14" s="1">
        <v>16384</v>
      </c>
      <c r="G14">
        <v>301.02</v>
      </c>
      <c r="H14" s="21">
        <v>9.7416999999999998</v>
      </c>
    </row>
    <row r="15" spans="1:34">
      <c r="A15" s="1">
        <v>1</v>
      </c>
      <c r="B15" s="1">
        <v>2</v>
      </c>
      <c r="C15" s="1">
        <v>2</v>
      </c>
      <c r="D15" s="2">
        <v>0.5</v>
      </c>
      <c r="E15" s="1">
        <v>128</v>
      </c>
      <c r="F15" s="1">
        <v>16384</v>
      </c>
      <c r="G15">
        <v>300.48</v>
      </c>
      <c r="H15" s="21">
        <v>9.7592999999999996</v>
      </c>
    </row>
    <row r="16" spans="1:34">
      <c r="A16" s="1">
        <v>1</v>
      </c>
      <c r="B16" s="1">
        <v>2</v>
      </c>
      <c r="C16" s="1">
        <v>2</v>
      </c>
      <c r="D16" s="2">
        <v>0.5</v>
      </c>
      <c r="E16" s="1">
        <v>128</v>
      </c>
      <c r="F16" s="1">
        <v>16384</v>
      </c>
      <c r="G16">
        <v>300.77</v>
      </c>
      <c r="H16" s="21">
        <v>9.7497000000000007</v>
      </c>
    </row>
    <row r="17" spans="1:34">
      <c r="A17" s="1">
        <v>1</v>
      </c>
      <c r="B17" s="1">
        <v>2</v>
      </c>
      <c r="C17" s="1">
        <v>2</v>
      </c>
      <c r="D17" s="2">
        <v>0.6</v>
      </c>
      <c r="E17" s="1">
        <v>128</v>
      </c>
      <c r="F17" s="1">
        <v>19584</v>
      </c>
      <c r="G17">
        <v>495.75</v>
      </c>
      <c r="H17" s="21">
        <v>10.102</v>
      </c>
    </row>
    <row r="18" spans="1:34">
      <c r="A18" s="1">
        <v>1</v>
      </c>
      <c r="B18" s="1">
        <v>2</v>
      </c>
      <c r="C18" s="1">
        <v>2</v>
      </c>
      <c r="D18" s="2">
        <v>0.6</v>
      </c>
      <c r="E18" s="1">
        <v>128</v>
      </c>
      <c r="F18" s="1">
        <v>19584</v>
      </c>
      <c r="G18" s="1">
        <v>496.1</v>
      </c>
      <c r="H18" s="22">
        <v>10.095000000000001</v>
      </c>
    </row>
    <row r="19" spans="1:34">
      <c r="A19" s="1">
        <v>1</v>
      </c>
      <c r="B19" s="1">
        <v>2</v>
      </c>
      <c r="C19" s="1">
        <v>2</v>
      </c>
      <c r="D19" s="2">
        <v>0.6</v>
      </c>
      <c r="E19" s="1">
        <v>128</v>
      </c>
      <c r="F19" s="1">
        <v>19584</v>
      </c>
      <c r="G19">
        <v>495.82</v>
      </c>
      <c r="H19" s="21">
        <v>10.1</v>
      </c>
    </row>
    <row r="20" spans="1:34">
      <c r="A20" s="1">
        <v>1</v>
      </c>
      <c r="B20" s="1">
        <v>2</v>
      </c>
      <c r="C20" s="1">
        <v>2</v>
      </c>
      <c r="D20" s="2">
        <v>0.7</v>
      </c>
      <c r="E20" s="1">
        <v>128</v>
      </c>
      <c r="F20" s="1">
        <v>22912</v>
      </c>
      <c r="G20" s="1">
        <v>749.2</v>
      </c>
      <c r="H20" s="22">
        <v>10.704000000000001</v>
      </c>
    </row>
    <row r="21" spans="1:34">
      <c r="A21" s="1">
        <v>1</v>
      </c>
      <c r="B21" s="1">
        <v>2</v>
      </c>
      <c r="C21" s="1">
        <v>2</v>
      </c>
      <c r="D21" s="2">
        <v>0.7</v>
      </c>
      <c r="E21" s="1">
        <v>128</v>
      </c>
      <c r="F21" s="1">
        <v>22912</v>
      </c>
      <c r="G21" s="1">
        <v>747.1</v>
      </c>
      <c r="H21" s="22">
        <v>10.734</v>
      </c>
    </row>
    <row r="22" spans="1:34">
      <c r="A22" s="1">
        <v>1</v>
      </c>
      <c r="B22" s="1">
        <v>2</v>
      </c>
      <c r="C22" s="1">
        <v>2</v>
      </c>
      <c r="D22" s="2">
        <v>0.7</v>
      </c>
      <c r="E22" s="1">
        <v>128</v>
      </c>
      <c r="F22" s="1">
        <v>22912</v>
      </c>
      <c r="G22" s="1">
        <v>747.79</v>
      </c>
      <c r="H22" s="22">
        <v>10.724</v>
      </c>
    </row>
    <row r="23" spans="1:34">
      <c r="A23" s="1">
        <v>1</v>
      </c>
      <c r="B23" s="1">
        <v>2</v>
      </c>
      <c r="C23" s="1">
        <v>2</v>
      </c>
      <c r="D23" s="2">
        <v>0.8</v>
      </c>
      <c r="E23" s="1">
        <v>128</v>
      </c>
      <c r="F23" s="1">
        <v>26112</v>
      </c>
      <c r="G23" s="1">
        <v>1189.69</v>
      </c>
      <c r="H23" s="22">
        <v>10.016</v>
      </c>
    </row>
    <row r="24" spans="1:34">
      <c r="A24" s="1">
        <v>1</v>
      </c>
      <c r="B24" s="1">
        <v>2</v>
      </c>
      <c r="C24" s="1">
        <v>2</v>
      </c>
      <c r="D24" s="2">
        <v>0.8</v>
      </c>
      <c r="E24" s="1">
        <v>128</v>
      </c>
      <c r="F24" s="1">
        <v>26112</v>
      </c>
      <c r="G24" s="1">
        <v>1187.02</v>
      </c>
      <c r="H24" s="22">
        <v>10.028</v>
      </c>
    </row>
    <row r="25" spans="1:34">
      <c r="A25" s="1">
        <v>1</v>
      </c>
      <c r="B25" s="1">
        <v>2</v>
      </c>
      <c r="C25" s="1">
        <v>2</v>
      </c>
      <c r="D25" s="2">
        <v>0.8</v>
      </c>
      <c r="E25" s="1">
        <v>128</v>
      </c>
      <c r="F25" s="1">
        <v>26112</v>
      </c>
      <c r="G25" s="1">
        <v>1190.01</v>
      </c>
      <c r="H25" s="22">
        <v>10.004</v>
      </c>
    </row>
    <row r="26" spans="1:34" s="8" customFormat="1">
      <c r="A26" s="6">
        <v>2</v>
      </c>
      <c r="B26" s="6">
        <v>2</v>
      </c>
      <c r="C26" s="6">
        <v>4</v>
      </c>
      <c r="D26" s="7">
        <v>0.1</v>
      </c>
      <c r="E26" s="6">
        <v>128</v>
      </c>
      <c r="F26" s="8">
        <f>FLOOR(46340.95001*$D26/128,1)*128</f>
        <v>4608</v>
      </c>
      <c r="G26" s="8">
        <v>5.8</v>
      </c>
      <c r="H26" s="23">
        <v>11.257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>
      <c r="A27" s="1">
        <v>2</v>
      </c>
      <c r="B27" s="1">
        <v>2</v>
      </c>
      <c r="C27" s="1">
        <v>4</v>
      </c>
      <c r="D27" s="2">
        <v>0.1</v>
      </c>
      <c r="E27" s="1">
        <v>128</v>
      </c>
      <c r="F27">
        <f t="shared" ref="F27:F49" si="0">FLOOR(46340.95001*$D27/128,1)*128</f>
        <v>4608</v>
      </c>
      <c r="G27">
        <v>5.82</v>
      </c>
      <c r="H27" s="21">
        <v>11.222</v>
      </c>
    </row>
    <row r="28" spans="1:34">
      <c r="A28" s="1">
        <v>2</v>
      </c>
      <c r="B28" s="1">
        <v>2</v>
      </c>
      <c r="C28" s="1">
        <v>4</v>
      </c>
      <c r="D28" s="2">
        <v>0.1</v>
      </c>
      <c r="E28" s="1">
        <v>128</v>
      </c>
      <c r="F28">
        <f t="shared" si="0"/>
        <v>4608</v>
      </c>
      <c r="G28">
        <v>5.82</v>
      </c>
      <c r="H28" s="21">
        <v>11.221</v>
      </c>
    </row>
    <row r="29" spans="1:34">
      <c r="A29" s="1">
        <v>2</v>
      </c>
      <c r="B29" s="1">
        <v>2</v>
      </c>
      <c r="C29" s="1">
        <v>4</v>
      </c>
      <c r="D29" s="2">
        <v>0.2</v>
      </c>
      <c r="E29" s="1">
        <v>128</v>
      </c>
      <c r="F29">
        <f t="shared" si="0"/>
        <v>9216</v>
      </c>
      <c r="G29">
        <v>35.61</v>
      </c>
      <c r="H29" s="21">
        <v>14.659000000000001</v>
      </c>
    </row>
    <row r="30" spans="1:34">
      <c r="A30" s="1">
        <v>2</v>
      </c>
      <c r="B30" s="1">
        <v>2</v>
      </c>
      <c r="C30" s="1">
        <v>4</v>
      </c>
      <c r="D30" s="2">
        <v>0.2</v>
      </c>
      <c r="E30" s="1">
        <v>128</v>
      </c>
      <c r="F30">
        <f t="shared" si="0"/>
        <v>9216</v>
      </c>
      <c r="G30">
        <v>35.82</v>
      </c>
      <c r="H30" s="21">
        <v>14.57</v>
      </c>
    </row>
    <row r="31" spans="1:34">
      <c r="A31" s="1">
        <v>2</v>
      </c>
      <c r="B31" s="1">
        <v>2</v>
      </c>
      <c r="C31" s="1">
        <v>4</v>
      </c>
      <c r="D31" s="2">
        <v>0.2</v>
      </c>
      <c r="E31" s="1">
        <v>128</v>
      </c>
      <c r="F31">
        <f t="shared" si="0"/>
        <v>9216</v>
      </c>
      <c r="G31">
        <v>35.79</v>
      </c>
      <c r="H31" s="21">
        <v>14.585000000000001</v>
      </c>
    </row>
    <row r="32" spans="1:34">
      <c r="A32" s="1">
        <v>2</v>
      </c>
      <c r="B32" s="1">
        <v>2</v>
      </c>
      <c r="C32" s="1">
        <v>4</v>
      </c>
      <c r="D32" s="2">
        <v>0.3</v>
      </c>
      <c r="E32" s="1">
        <v>128</v>
      </c>
      <c r="F32">
        <f t="shared" si="0"/>
        <v>13824</v>
      </c>
      <c r="G32">
        <v>105.77</v>
      </c>
      <c r="H32" s="21">
        <v>16.654</v>
      </c>
    </row>
    <row r="33" spans="1:12">
      <c r="A33" s="1">
        <v>2</v>
      </c>
      <c r="B33" s="1">
        <v>2</v>
      </c>
      <c r="C33" s="1">
        <v>4</v>
      </c>
      <c r="D33" s="2">
        <v>0.3</v>
      </c>
      <c r="E33" s="1">
        <v>128</v>
      </c>
      <c r="F33">
        <f t="shared" si="0"/>
        <v>13824</v>
      </c>
      <c r="G33">
        <v>105.74</v>
      </c>
      <c r="H33" s="21">
        <v>16.658000000000001</v>
      </c>
    </row>
    <row r="34" spans="1:12">
      <c r="A34" s="1">
        <v>2</v>
      </c>
      <c r="B34" s="1">
        <v>2</v>
      </c>
      <c r="C34" s="1">
        <v>4</v>
      </c>
      <c r="D34" s="2">
        <v>0.3</v>
      </c>
      <c r="E34" s="1">
        <v>128</v>
      </c>
      <c r="F34">
        <f t="shared" si="0"/>
        <v>13824</v>
      </c>
      <c r="G34">
        <v>106.5</v>
      </c>
      <c r="H34" s="21">
        <v>16.539000000000001</v>
      </c>
    </row>
    <row r="35" spans="1:12">
      <c r="A35" s="1">
        <v>2</v>
      </c>
      <c r="B35" s="1">
        <v>2</v>
      </c>
      <c r="C35" s="1">
        <v>4</v>
      </c>
      <c r="D35" s="2">
        <v>0.4</v>
      </c>
      <c r="E35" s="1">
        <v>128</v>
      </c>
      <c r="F35">
        <f t="shared" si="0"/>
        <v>18432</v>
      </c>
      <c r="G35">
        <v>240.9</v>
      </c>
      <c r="H35" s="21">
        <v>17.332000000000001</v>
      </c>
    </row>
    <row r="36" spans="1:12">
      <c r="A36" s="1">
        <v>2</v>
      </c>
      <c r="B36" s="1">
        <v>2</v>
      </c>
      <c r="C36" s="1">
        <v>4</v>
      </c>
      <c r="D36" s="2">
        <v>0.4</v>
      </c>
      <c r="E36" s="1">
        <v>128</v>
      </c>
      <c r="F36">
        <f t="shared" si="0"/>
        <v>18432</v>
      </c>
      <c r="G36">
        <v>239.04</v>
      </c>
      <c r="H36" s="21">
        <v>17.466999999999999</v>
      </c>
    </row>
    <row r="37" spans="1:12">
      <c r="A37" s="1">
        <v>2</v>
      </c>
      <c r="B37" s="1">
        <v>2</v>
      </c>
      <c r="C37" s="1">
        <v>4</v>
      </c>
      <c r="D37" s="2">
        <v>0.4</v>
      </c>
      <c r="E37" s="1">
        <v>128</v>
      </c>
      <c r="F37">
        <f t="shared" si="0"/>
        <v>18432</v>
      </c>
      <c r="G37">
        <v>242.2</v>
      </c>
      <c r="H37" s="21">
        <v>17.239000000000001</v>
      </c>
    </row>
    <row r="38" spans="1:12">
      <c r="A38" s="1">
        <v>2</v>
      </c>
      <c r="B38" s="1">
        <v>2</v>
      </c>
      <c r="C38" s="1">
        <v>4</v>
      </c>
      <c r="D38" s="2">
        <v>0.5</v>
      </c>
      <c r="E38" s="1">
        <v>128</v>
      </c>
      <c r="F38">
        <f t="shared" si="0"/>
        <v>23168</v>
      </c>
      <c r="G38">
        <v>449.01</v>
      </c>
      <c r="H38" s="21">
        <v>18.465</v>
      </c>
    </row>
    <row r="39" spans="1:12">
      <c r="A39" s="1">
        <v>2</v>
      </c>
      <c r="B39" s="1">
        <v>2</v>
      </c>
      <c r="C39" s="1">
        <v>4</v>
      </c>
      <c r="D39" s="2">
        <v>0.5</v>
      </c>
      <c r="E39" s="1">
        <v>128</v>
      </c>
      <c r="F39">
        <f t="shared" si="0"/>
        <v>23168</v>
      </c>
      <c r="G39">
        <v>448.33</v>
      </c>
      <c r="H39" s="21">
        <v>18.494</v>
      </c>
      <c r="L39" s="4"/>
    </row>
    <row r="40" spans="1:12">
      <c r="A40" s="1">
        <v>2</v>
      </c>
      <c r="B40" s="1">
        <v>2</v>
      </c>
      <c r="C40" s="1">
        <v>4</v>
      </c>
      <c r="D40" s="2">
        <v>0.5</v>
      </c>
      <c r="E40" s="1">
        <v>128</v>
      </c>
      <c r="F40">
        <f t="shared" si="0"/>
        <v>23168</v>
      </c>
      <c r="G40">
        <v>444.3</v>
      </c>
      <c r="H40" s="21">
        <v>18.661000000000001</v>
      </c>
    </row>
    <row r="41" spans="1:12">
      <c r="A41" s="1">
        <v>2</v>
      </c>
      <c r="B41" s="1">
        <v>2</v>
      </c>
      <c r="C41" s="1">
        <v>4</v>
      </c>
      <c r="D41" s="2">
        <v>0.6</v>
      </c>
      <c r="E41" s="1">
        <v>128</v>
      </c>
      <c r="F41">
        <f t="shared" si="0"/>
        <v>27776</v>
      </c>
      <c r="G41">
        <v>767.85</v>
      </c>
      <c r="H41" s="21">
        <v>18.606999999999999</v>
      </c>
    </row>
    <row r="42" spans="1:12">
      <c r="A42" s="1">
        <v>2</v>
      </c>
      <c r="B42" s="1">
        <v>2</v>
      </c>
      <c r="C42" s="1">
        <v>4</v>
      </c>
      <c r="D42" s="2">
        <v>0.6</v>
      </c>
      <c r="E42" s="1">
        <v>128</v>
      </c>
      <c r="F42">
        <f t="shared" si="0"/>
        <v>27776</v>
      </c>
      <c r="G42">
        <v>763.2</v>
      </c>
      <c r="H42" s="21">
        <v>18.72</v>
      </c>
    </row>
    <row r="43" spans="1:12">
      <c r="A43" s="1">
        <v>2</v>
      </c>
      <c r="B43" s="1">
        <v>2</v>
      </c>
      <c r="C43" s="1">
        <v>4</v>
      </c>
      <c r="D43" s="2">
        <v>0.6</v>
      </c>
      <c r="E43" s="1">
        <v>128</v>
      </c>
      <c r="F43">
        <f t="shared" si="0"/>
        <v>27776</v>
      </c>
      <c r="G43">
        <v>767.91</v>
      </c>
      <c r="H43" s="21">
        <v>18.606000000000002</v>
      </c>
    </row>
    <row r="44" spans="1:12">
      <c r="A44" s="1">
        <v>2</v>
      </c>
      <c r="B44" s="1">
        <v>2</v>
      </c>
      <c r="C44" s="1">
        <v>4</v>
      </c>
      <c r="D44" s="2">
        <v>0.7</v>
      </c>
      <c r="E44" s="1">
        <v>128</v>
      </c>
      <c r="F44">
        <f t="shared" si="0"/>
        <v>32384</v>
      </c>
      <c r="G44">
        <v>1221.2</v>
      </c>
      <c r="H44" s="21">
        <v>18.541</v>
      </c>
    </row>
    <row r="45" spans="1:12">
      <c r="A45" s="1">
        <v>2</v>
      </c>
      <c r="B45" s="1">
        <v>2</v>
      </c>
      <c r="C45" s="1">
        <v>4</v>
      </c>
      <c r="D45" s="2">
        <v>0.7</v>
      </c>
      <c r="E45" s="1">
        <v>128</v>
      </c>
      <c r="F45">
        <f t="shared" si="0"/>
        <v>32384</v>
      </c>
      <c r="G45">
        <v>1228.21</v>
      </c>
      <c r="H45" s="21">
        <v>18.436</v>
      </c>
    </row>
    <row r="46" spans="1:12">
      <c r="A46" s="1">
        <v>2</v>
      </c>
      <c r="B46" s="1">
        <v>2</v>
      </c>
      <c r="C46" s="1">
        <v>4</v>
      </c>
      <c r="D46" s="2">
        <v>0.7</v>
      </c>
      <c r="E46" s="1">
        <v>128</v>
      </c>
      <c r="F46">
        <f t="shared" si="0"/>
        <v>32384</v>
      </c>
      <c r="G46">
        <v>1225.31</v>
      </c>
      <c r="H46" s="21">
        <v>18.478999999999999</v>
      </c>
    </row>
    <row r="47" spans="1:12">
      <c r="A47" s="1">
        <v>2</v>
      </c>
      <c r="B47" s="1">
        <v>2</v>
      </c>
      <c r="C47" s="1">
        <v>4</v>
      </c>
      <c r="D47" s="2">
        <v>0.8</v>
      </c>
      <c r="E47" s="1">
        <v>128</v>
      </c>
      <c r="F47">
        <f t="shared" si="0"/>
        <v>36992</v>
      </c>
      <c r="G47">
        <v>1740.13</v>
      </c>
      <c r="H47" s="21">
        <v>19.393999999999998</v>
      </c>
    </row>
    <row r="48" spans="1:12">
      <c r="A48" s="1">
        <v>2</v>
      </c>
      <c r="B48" s="1">
        <v>2</v>
      </c>
      <c r="C48" s="1">
        <v>4</v>
      </c>
      <c r="D48" s="2">
        <v>0.8</v>
      </c>
      <c r="E48" s="1">
        <v>128</v>
      </c>
      <c r="F48">
        <f t="shared" si="0"/>
        <v>36992</v>
      </c>
      <c r="G48">
        <v>1743.76</v>
      </c>
      <c r="H48" s="21">
        <v>19.353999999999999</v>
      </c>
    </row>
    <row r="49" spans="1:34">
      <c r="A49" s="1">
        <v>2</v>
      </c>
      <c r="B49" s="1">
        <v>2</v>
      </c>
      <c r="C49" s="1">
        <v>4</v>
      </c>
      <c r="D49" s="2">
        <v>0.8</v>
      </c>
      <c r="E49" s="1">
        <v>128</v>
      </c>
      <c r="F49">
        <f t="shared" si="0"/>
        <v>36992</v>
      </c>
      <c r="G49">
        <v>1729.56</v>
      </c>
      <c r="H49" s="21">
        <v>19.513000000000002</v>
      </c>
    </row>
    <row r="50" spans="1:34" s="8" customFormat="1">
      <c r="A50" s="6">
        <v>3</v>
      </c>
      <c r="B50" s="6">
        <v>3</v>
      </c>
      <c r="C50" s="6">
        <v>4</v>
      </c>
      <c r="D50" s="7">
        <v>0.1</v>
      </c>
      <c r="E50" s="6">
        <v>128</v>
      </c>
      <c r="F50" s="8">
        <f>FLOOR(56755.84086*$D50/128,1)*128</f>
        <v>5632</v>
      </c>
      <c r="G50" s="8">
        <v>9.82</v>
      </c>
      <c r="H50" s="23">
        <v>12.135999999999999</v>
      </c>
    </row>
    <row r="51" spans="1:34">
      <c r="A51" s="1">
        <v>3</v>
      </c>
      <c r="B51" s="1">
        <v>3</v>
      </c>
      <c r="C51" s="1">
        <v>4</v>
      </c>
      <c r="D51" s="2">
        <v>0.1</v>
      </c>
      <c r="E51" s="1">
        <v>128</v>
      </c>
      <c r="F51">
        <f t="shared" ref="F51:F73" si="1">FLOOR(56755.84086*$D51/128,1)*128</f>
        <v>5632</v>
      </c>
      <c r="G51">
        <v>9.8800000000000008</v>
      </c>
      <c r="H51" s="21">
        <v>12.055999999999999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34">
      <c r="A52" s="1">
        <v>3</v>
      </c>
      <c r="B52" s="1">
        <v>3</v>
      </c>
      <c r="C52" s="1">
        <v>4</v>
      </c>
      <c r="D52" s="2">
        <v>0.1</v>
      </c>
      <c r="E52" s="1">
        <v>128</v>
      </c>
      <c r="F52">
        <f t="shared" si="1"/>
        <v>5632</v>
      </c>
      <c r="G52">
        <v>9.7899999999999991</v>
      </c>
      <c r="H52" s="21">
        <v>12.176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>
      <c r="A53" s="1">
        <v>3</v>
      </c>
      <c r="B53" s="1">
        <v>3</v>
      </c>
      <c r="C53" s="1">
        <v>4</v>
      </c>
      <c r="D53" s="2">
        <v>0.2</v>
      </c>
      <c r="E53" s="1">
        <v>128</v>
      </c>
      <c r="F53">
        <f t="shared" si="1"/>
        <v>11264</v>
      </c>
      <c r="G53">
        <v>53.13</v>
      </c>
      <c r="H53" s="21">
        <v>17.936</v>
      </c>
    </row>
    <row r="54" spans="1:34">
      <c r="A54" s="1">
        <v>3</v>
      </c>
      <c r="B54" s="1">
        <v>3</v>
      </c>
      <c r="C54" s="1">
        <v>4</v>
      </c>
      <c r="D54" s="2">
        <v>0.2</v>
      </c>
      <c r="E54" s="1">
        <v>128</v>
      </c>
      <c r="F54">
        <f t="shared" si="1"/>
        <v>11264</v>
      </c>
      <c r="G54">
        <v>52.46</v>
      </c>
      <c r="H54" s="21">
        <v>18.164000000000001</v>
      </c>
    </row>
    <row r="55" spans="1:34">
      <c r="A55" s="1">
        <v>3</v>
      </c>
      <c r="B55" s="1">
        <v>3</v>
      </c>
      <c r="C55" s="1">
        <v>4</v>
      </c>
      <c r="D55" s="2">
        <v>0.2</v>
      </c>
      <c r="E55" s="1">
        <v>128</v>
      </c>
      <c r="F55">
        <f t="shared" si="1"/>
        <v>11264</v>
      </c>
      <c r="G55">
        <v>52.87</v>
      </c>
      <c r="H55" s="21">
        <v>18.024000000000001</v>
      </c>
    </row>
    <row r="56" spans="1:34">
      <c r="A56" s="1">
        <v>3</v>
      </c>
      <c r="B56" s="1">
        <v>3</v>
      </c>
      <c r="C56" s="1">
        <v>4</v>
      </c>
      <c r="D56" s="2">
        <v>0.3</v>
      </c>
      <c r="E56" s="1">
        <v>128</v>
      </c>
      <c r="F56">
        <f t="shared" si="1"/>
        <v>17024</v>
      </c>
      <c r="G56">
        <v>156.6</v>
      </c>
      <c r="H56" s="21">
        <v>21.007000000000001</v>
      </c>
    </row>
    <row r="57" spans="1:34">
      <c r="A57" s="1">
        <v>3</v>
      </c>
      <c r="B57" s="1">
        <v>3</v>
      </c>
      <c r="C57" s="1">
        <v>4</v>
      </c>
      <c r="D57" s="2">
        <v>0.3</v>
      </c>
      <c r="E57" s="1">
        <v>128</v>
      </c>
      <c r="F57">
        <f t="shared" si="1"/>
        <v>17024</v>
      </c>
      <c r="G57">
        <v>154.52000000000001</v>
      </c>
      <c r="H57" s="21">
        <v>21.29</v>
      </c>
    </row>
    <row r="58" spans="1:34">
      <c r="A58" s="1">
        <v>3</v>
      </c>
      <c r="B58" s="1">
        <v>3</v>
      </c>
      <c r="C58" s="1">
        <v>4</v>
      </c>
      <c r="D58" s="2">
        <v>0.3</v>
      </c>
      <c r="E58" s="1">
        <v>128</v>
      </c>
      <c r="F58">
        <f t="shared" si="1"/>
        <v>17024</v>
      </c>
      <c r="G58">
        <v>154.94999999999999</v>
      </c>
      <c r="H58" s="21">
        <v>21.231000000000002</v>
      </c>
    </row>
    <row r="59" spans="1:34">
      <c r="A59" s="1">
        <v>3</v>
      </c>
      <c r="B59" s="1">
        <v>3</v>
      </c>
      <c r="C59" s="1">
        <v>4</v>
      </c>
      <c r="D59" s="2">
        <v>0.4</v>
      </c>
      <c r="E59" s="1">
        <v>128</v>
      </c>
      <c r="F59">
        <f t="shared" si="1"/>
        <v>22656</v>
      </c>
      <c r="G59">
        <v>335.23</v>
      </c>
      <c r="H59" s="21">
        <v>23.129000000000001</v>
      </c>
    </row>
    <row r="60" spans="1:34">
      <c r="A60" s="1">
        <v>3</v>
      </c>
      <c r="B60" s="1">
        <v>3</v>
      </c>
      <c r="C60" s="1">
        <v>4</v>
      </c>
      <c r="D60" s="2">
        <v>0.4</v>
      </c>
      <c r="E60" s="1">
        <v>128</v>
      </c>
      <c r="F60">
        <f t="shared" si="1"/>
        <v>22656</v>
      </c>
      <c r="G60">
        <v>332.08</v>
      </c>
      <c r="H60" s="21">
        <v>23.347999999999999</v>
      </c>
    </row>
    <row r="61" spans="1:34">
      <c r="A61" s="1">
        <v>3</v>
      </c>
      <c r="B61" s="1">
        <v>3</v>
      </c>
      <c r="C61" s="1">
        <v>4</v>
      </c>
      <c r="D61" s="2">
        <v>0.4</v>
      </c>
      <c r="E61" s="1">
        <v>128</v>
      </c>
      <c r="F61">
        <f t="shared" si="1"/>
        <v>22656</v>
      </c>
      <c r="G61">
        <v>334.66</v>
      </c>
      <c r="H61" s="21">
        <v>23.167999999999999</v>
      </c>
    </row>
    <row r="62" spans="1:34">
      <c r="A62" s="1">
        <v>3</v>
      </c>
      <c r="B62" s="1">
        <v>3</v>
      </c>
      <c r="C62" s="1">
        <v>4</v>
      </c>
      <c r="D62" s="2">
        <v>0.5</v>
      </c>
      <c r="E62" s="1">
        <v>128</v>
      </c>
      <c r="F62">
        <f t="shared" si="1"/>
        <v>28288</v>
      </c>
      <c r="G62">
        <v>603.1</v>
      </c>
      <c r="H62" s="21">
        <v>25.024000000000001</v>
      </c>
    </row>
    <row r="63" spans="1:34">
      <c r="A63" s="1">
        <v>3</v>
      </c>
      <c r="B63" s="1">
        <v>3</v>
      </c>
      <c r="C63" s="1">
        <v>4</v>
      </c>
      <c r="D63" s="2">
        <v>0.5</v>
      </c>
      <c r="E63" s="1">
        <v>128</v>
      </c>
      <c r="F63">
        <f t="shared" si="1"/>
        <v>28288</v>
      </c>
      <c r="G63">
        <v>603.54999999999995</v>
      </c>
      <c r="H63" s="21">
        <v>25.006</v>
      </c>
    </row>
    <row r="64" spans="1:34">
      <c r="A64" s="1">
        <v>3</v>
      </c>
      <c r="B64" s="1">
        <v>3</v>
      </c>
      <c r="C64" s="1">
        <v>4</v>
      </c>
      <c r="D64" s="2">
        <v>0.5</v>
      </c>
      <c r="E64" s="1">
        <v>128</v>
      </c>
      <c r="F64">
        <f t="shared" si="1"/>
        <v>28288</v>
      </c>
      <c r="G64">
        <v>604.79999999999995</v>
      </c>
      <c r="H64" s="21">
        <v>24.954000000000001</v>
      </c>
    </row>
    <row r="65" spans="1:34">
      <c r="A65" s="1">
        <v>3</v>
      </c>
      <c r="B65" s="1">
        <v>3</v>
      </c>
      <c r="C65" s="1">
        <v>4</v>
      </c>
      <c r="D65" s="2">
        <v>0.6</v>
      </c>
      <c r="E65" s="1">
        <v>128</v>
      </c>
      <c r="F65">
        <f t="shared" si="1"/>
        <v>34048</v>
      </c>
      <c r="G65">
        <v>1003.87</v>
      </c>
      <c r="H65" s="21">
        <v>26.213999999999999</v>
      </c>
    </row>
    <row r="66" spans="1:34">
      <c r="A66" s="1">
        <v>3</v>
      </c>
      <c r="B66" s="1">
        <v>3</v>
      </c>
      <c r="C66" s="1">
        <v>4</v>
      </c>
      <c r="D66" s="2">
        <v>0.6</v>
      </c>
      <c r="E66" s="1">
        <v>128</v>
      </c>
      <c r="F66">
        <f t="shared" si="1"/>
        <v>34048</v>
      </c>
      <c r="G66">
        <v>1000.5</v>
      </c>
      <c r="H66" s="21">
        <v>26.303000000000001</v>
      </c>
    </row>
    <row r="67" spans="1:34">
      <c r="A67" s="1">
        <v>3</v>
      </c>
      <c r="B67" s="1">
        <v>3</v>
      </c>
      <c r="C67" s="1">
        <v>4</v>
      </c>
      <c r="D67" s="2">
        <v>0.6</v>
      </c>
      <c r="E67" s="1">
        <v>128</v>
      </c>
      <c r="F67">
        <f t="shared" si="1"/>
        <v>34048</v>
      </c>
      <c r="G67">
        <v>998.02</v>
      </c>
      <c r="H67" s="21">
        <v>26.367999999999999</v>
      </c>
    </row>
    <row r="68" spans="1:34">
      <c r="A68" s="1">
        <v>3</v>
      </c>
      <c r="B68" s="1">
        <v>3</v>
      </c>
      <c r="C68" s="1">
        <v>4</v>
      </c>
      <c r="D68" s="2">
        <v>0.7</v>
      </c>
      <c r="E68" s="1">
        <v>128</v>
      </c>
      <c r="F68">
        <f t="shared" si="1"/>
        <v>39680</v>
      </c>
      <c r="G68">
        <v>1494.75</v>
      </c>
      <c r="H68" s="21">
        <v>27.866</v>
      </c>
    </row>
    <row r="69" spans="1:34">
      <c r="A69" s="1">
        <v>3</v>
      </c>
      <c r="B69" s="1">
        <v>3</v>
      </c>
      <c r="C69" s="1">
        <v>4</v>
      </c>
      <c r="D69" s="2">
        <v>0.7</v>
      </c>
      <c r="E69" s="1">
        <v>128</v>
      </c>
      <c r="F69">
        <f t="shared" si="1"/>
        <v>39680</v>
      </c>
      <c r="G69">
        <v>1487.7</v>
      </c>
      <c r="H69" s="21">
        <v>27.998000000000001</v>
      </c>
    </row>
    <row r="70" spans="1:34">
      <c r="A70" s="1">
        <v>3</v>
      </c>
      <c r="B70" s="1">
        <v>3</v>
      </c>
      <c r="C70" s="1">
        <v>4</v>
      </c>
      <c r="D70" s="2">
        <v>0.7</v>
      </c>
      <c r="E70" s="1">
        <v>128</v>
      </c>
      <c r="F70">
        <f t="shared" si="1"/>
        <v>39680</v>
      </c>
      <c r="G70">
        <v>1494.86</v>
      </c>
      <c r="H70" s="21">
        <v>27.864000000000001</v>
      </c>
    </row>
    <row r="71" spans="1:34">
      <c r="A71" s="1">
        <v>3</v>
      </c>
      <c r="B71" s="1">
        <v>3</v>
      </c>
      <c r="C71" s="1">
        <v>4</v>
      </c>
      <c r="D71" s="2">
        <v>0.8</v>
      </c>
      <c r="E71" s="1">
        <v>128</v>
      </c>
      <c r="F71">
        <f t="shared" si="1"/>
        <v>45312</v>
      </c>
      <c r="G71">
        <v>2356.67</v>
      </c>
      <c r="H71" s="21">
        <v>26.318999999999999</v>
      </c>
    </row>
    <row r="72" spans="1:34">
      <c r="A72" s="1">
        <v>3</v>
      </c>
      <c r="B72" s="1">
        <v>3</v>
      </c>
      <c r="C72" s="1">
        <v>4</v>
      </c>
      <c r="D72" s="2">
        <v>0.8</v>
      </c>
      <c r="E72" s="1">
        <v>128</v>
      </c>
      <c r="F72">
        <f t="shared" si="1"/>
        <v>45312</v>
      </c>
      <c r="G72">
        <v>2353.75</v>
      </c>
      <c r="H72" s="21">
        <v>26.352</v>
      </c>
      <c r="J72" s="11"/>
    </row>
    <row r="73" spans="1:34">
      <c r="A73" s="1">
        <v>3</v>
      </c>
      <c r="B73" s="1">
        <v>3</v>
      </c>
      <c r="C73" s="1">
        <v>4</v>
      </c>
      <c r="D73" s="2">
        <v>0.8</v>
      </c>
      <c r="E73" s="1">
        <v>128</v>
      </c>
      <c r="F73">
        <f t="shared" si="1"/>
        <v>45312</v>
      </c>
      <c r="G73">
        <v>2350.3000000000002</v>
      </c>
      <c r="H73" s="21">
        <v>26.39</v>
      </c>
      <c r="J73" s="11"/>
    </row>
    <row r="74" spans="1:34" s="8" customFormat="1">
      <c r="A74" s="6">
        <v>4</v>
      </c>
      <c r="B74" s="6">
        <v>4</v>
      </c>
      <c r="C74" s="6">
        <v>4</v>
      </c>
      <c r="D74" s="7">
        <v>0.1</v>
      </c>
      <c r="E74" s="6">
        <v>128</v>
      </c>
      <c r="F74" s="8">
        <f>FLOOR(65536*$D74/128,1)*128</f>
        <v>6528</v>
      </c>
      <c r="G74" s="8">
        <v>9.2200000000000006</v>
      </c>
      <c r="H74" s="23">
        <v>20.125</v>
      </c>
    </row>
    <row r="75" spans="1:34">
      <c r="A75" s="1">
        <v>4</v>
      </c>
      <c r="B75" s="1">
        <v>4</v>
      </c>
      <c r="C75" s="1">
        <v>4</v>
      </c>
      <c r="D75" s="2">
        <v>0.1</v>
      </c>
      <c r="E75" s="1">
        <v>128</v>
      </c>
      <c r="F75">
        <f t="shared" ref="F75:F97" si="2">FLOOR(65536*$D75/128,1)*128</f>
        <v>6528</v>
      </c>
      <c r="G75">
        <v>9.23</v>
      </c>
      <c r="H75" s="21">
        <v>20.108000000000001</v>
      </c>
    </row>
    <row r="76" spans="1:34">
      <c r="A76" s="1">
        <v>4</v>
      </c>
      <c r="B76" s="1">
        <v>4</v>
      </c>
      <c r="C76" s="1">
        <v>4</v>
      </c>
      <c r="D76" s="2">
        <v>0.1</v>
      </c>
      <c r="E76" s="1">
        <v>128</v>
      </c>
      <c r="F76">
        <f t="shared" si="2"/>
        <v>6528</v>
      </c>
      <c r="G76">
        <v>9.27</v>
      </c>
      <c r="H76" s="21">
        <v>20.024000000000001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>
      <c r="A77" s="1">
        <v>4</v>
      </c>
      <c r="B77" s="1">
        <v>4</v>
      </c>
      <c r="C77" s="1">
        <v>4</v>
      </c>
      <c r="D77" s="2">
        <v>0.2</v>
      </c>
      <c r="E77" s="1">
        <v>128</v>
      </c>
      <c r="F77">
        <f t="shared" si="2"/>
        <v>13056</v>
      </c>
      <c r="G77">
        <v>52.15</v>
      </c>
      <c r="H77" s="21">
        <v>28.454000000000001</v>
      </c>
    </row>
    <row r="78" spans="1:34">
      <c r="A78" s="1">
        <v>4</v>
      </c>
      <c r="B78" s="1">
        <v>4</v>
      </c>
      <c r="C78" s="1">
        <v>4</v>
      </c>
      <c r="D78" s="2">
        <v>0.2</v>
      </c>
      <c r="E78" s="1">
        <v>128</v>
      </c>
      <c r="F78">
        <f t="shared" si="2"/>
        <v>13056</v>
      </c>
      <c r="G78">
        <v>52.18</v>
      </c>
      <c r="H78" s="21">
        <v>28.439</v>
      </c>
    </row>
    <row r="79" spans="1:34">
      <c r="A79" s="1">
        <v>4</v>
      </c>
      <c r="B79" s="1">
        <v>4</v>
      </c>
      <c r="C79" s="1">
        <v>4</v>
      </c>
      <c r="D79" s="2">
        <v>0.2</v>
      </c>
      <c r="E79" s="1">
        <v>128</v>
      </c>
      <c r="F79">
        <f t="shared" si="2"/>
        <v>13056</v>
      </c>
      <c r="G79">
        <v>52.22</v>
      </c>
      <c r="H79" s="21">
        <v>28.417000000000002</v>
      </c>
    </row>
    <row r="80" spans="1:34">
      <c r="A80" s="1">
        <v>4</v>
      </c>
      <c r="B80" s="1">
        <v>4</v>
      </c>
      <c r="C80" s="1">
        <v>4</v>
      </c>
      <c r="D80" s="2">
        <v>0.3</v>
      </c>
      <c r="E80" s="1">
        <v>128</v>
      </c>
      <c r="F80">
        <f t="shared" si="2"/>
        <v>19584</v>
      </c>
      <c r="G80">
        <v>155.13999999999999</v>
      </c>
      <c r="H80" s="21">
        <v>32.280999999999999</v>
      </c>
    </row>
    <row r="81" spans="1:8">
      <c r="A81" s="1">
        <v>4</v>
      </c>
      <c r="B81" s="1">
        <v>4</v>
      </c>
      <c r="C81" s="1">
        <v>4</v>
      </c>
      <c r="D81" s="2">
        <v>0.3</v>
      </c>
      <c r="E81" s="1">
        <v>128</v>
      </c>
      <c r="F81">
        <f t="shared" si="2"/>
        <v>19584</v>
      </c>
      <c r="G81">
        <v>155.99</v>
      </c>
      <c r="H81" s="21">
        <v>32.104999999999997</v>
      </c>
    </row>
    <row r="82" spans="1:8">
      <c r="A82" s="1">
        <v>4</v>
      </c>
      <c r="B82" s="1">
        <v>4</v>
      </c>
      <c r="C82" s="1">
        <v>4</v>
      </c>
      <c r="D82" s="2">
        <v>0.3</v>
      </c>
      <c r="E82" s="1">
        <v>128</v>
      </c>
      <c r="F82">
        <f t="shared" si="2"/>
        <v>19584</v>
      </c>
      <c r="G82">
        <v>155.84</v>
      </c>
      <c r="H82" s="21">
        <v>32.134999999999998</v>
      </c>
    </row>
    <row r="83" spans="1:8">
      <c r="A83" s="1">
        <v>4</v>
      </c>
      <c r="B83" s="1">
        <v>4</v>
      </c>
      <c r="C83" s="1">
        <v>4</v>
      </c>
      <c r="D83" s="2">
        <v>0.4</v>
      </c>
      <c r="E83" s="1">
        <v>128</v>
      </c>
      <c r="F83">
        <f t="shared" si="2"/>
        <v>26112</v>
      </c>
      <c r="G83">
        <v>352</v>
      </c>
      <c r="H83" s="21">
        <v>33.722999999999999</v>
      </c>
    </row>
    <row r="84" spans="1:8">
      <c r="A84" s="1">
        <v>4</v>
      </c>
      <c r="B84" s="1">
        <v>4</v>
      </c>
      <c r="C84" s="1">
        <v>4</v>
      </c>
      <c r="D84" s="2">
        <v>0.4</v>
      </c>
      <c r="E84" s="1">
        <v>128</v>
      </c>
      <c r="F84">
        <f t="shared" si="2"/>
        <v>26112</v>
      </c>
      <c r="G84">
        <v>352.92</v>
      </c>
      <c r="H84" s="21">
        <v>33.634</v>
      </c>
    </row>
    <row r="85" spans="1:8">
      <c r="A85" s="1">
        <v>4</v>
      </c>
      <c r="B85" s="1">
        <v>4</v>
      </c>
      <c r="C85" s="1">
        <v>4</v>
      </c>
      <c r="D85" s="2">
        <v>0.4</v>
      </c>
      <c r="E85" s="1">
        <v>128</v>
      </c>
      <c r="F85">
        <f t="shared" si="2"/>
        <v>26112</v>
      </c>
      <c r="G85">
        <v>354.94</v>
      </c>
      <c r="H85" s="21">
        <v>33.442999999999998</v>
      </c>
    </row>
    <row r="86" spans="1:8">
      <c r="A86" s="1">
        <v>4</v>
      </c>
      <c r="B86" s="1">
        <v>4</v>
      </c>
      <c r="C86" s="1">
        <v>4</v>
      </c>
      <c r="D86" s="2">
        <v>0.5</v>
      </c>
      <c r="E86" s="1">
        <v>128</v>
      </c>
      <c r="F86">
        <f t="shared" si="2"/>
        <v>32768</v>
      </c>
      <c r="G86">
        <v>680.7</v>
      </c>
      <c r="H86" s="21">
        <v>34.460999999999999</v>
      </c>
    </row>
    <row r="87" spans="1:8">
      <c r="A87" s="1">
        <v>4</v>
      </c>
      <c r="B87" s="1">
        <v>4</v>
      </c>
      <c r="C87" s="1">
        <v>4</v>
      </c>
      <c r="D87" s="2">
        <v>0.5</v>
      </c>
      <c r="E87" s="1">
        <v>128</v>
      </c>
      <c r="F87">
        <f t="shared" si="2"/>
        <v>32768</v>
      </c>
      <c r="G87">
        <v>677.37</v>
      </c>
      <c r="H87" s="21">
        <v>34.631</v>
      </c>
    </row>
    <row r="88" spans="1:8">
      <c r="A88" s="1">
        <v>4</v>
      </c>
      <c r="B88" s="1">
        <v>4</v>
      </c>
      <c r="C88" s="1">
        <v>4</v>
      </c>
      <c r="D88" s="2">
        <v>0.5</v>
      </c>
      <c r="E88" s="1">
        <v>128</v>
      </c>
      <c r="F88">
        <f t="shared" si="2"/>
        <v>32768</v>
      </c>
      <c r="G88">
        <v>677.4</v>
      </c>
      <c r="H88" s="21">
        <v>34.628999999999998</v>
      </c>
    </row>
    <row r="89" spans="1:8">
      <c r="A89" s="1">
        <v>4</v>
      </c>
      <c r="B89" s="1">
        <v>4</v>
      </c>
      <c r="C89" s="1">
        <v>4</v>
      </c>
      <c r="D89" s="2">
        <v>0.6</v>
      </c>
      <c r="E89" s="1">
        <v>128</v>
      </c>
      <c r="F89">
        <f t="shared" si="2"/>
        <v>39296</v>
      </c>
      <c r="G89">
        <v>1130.01</v>
      </c>
      <c r="H89" s="21">
        <v>35.801000000000002</v>
      </c>
    </row>
    <row r="90" spans="1:8">
      <c r="A90" s="1">
        <v>4</v>
      </c>
      <c r="B90" s="1">
        <v>4</v>
      </c>
      <c r="C90" s="1">
        <v>4</v>
      </c>
      <c r="D90" s="2">
        <v>0.6</v>
      </c>
      <c r="E90" s="1">
        <v>128</v>
      </c>
      <c r="F90">
        <f t="shared" si="2"/>
        <v>39296</v>
      </c>
      <c r="G90">
        <v>1125.72</v>
      </c>
      <c r="H90" s="21">
        <v>35.938000000000002</v>
      </c>
    </row>
    <row r="91" spans="1:8">
      <c r="A91" s="1">
        <v>4</v>
      </c>
      <c r="B91" s="1">
        <v>4</v>
      </c>
      <c r="C91" s="1">
        <v>4</v>
      </c>
      <c r="D91" s="2">
        <v>0.6</v>
      </c>
      <c r="E91" s="1">
        <v>128</v>
      </c>
      <c r="F91">
        <f t="shared" si="2"/>
        <v>39296</v>
      </c>
      <c r="G91">
        <v>1127.23</v>
      </c>
      <c r="H91" s="21">
        <v>35.89</v>
      </c>
    </row>
    <row r="92" spans="1:8">
      <c r="A92" s="1">
        <v>4</v>
      </c>
      <c r="B92" s="1">
        <v>4</v>
      </c>
      <c r="C92" s="1">
        <v>4</v>
      </c>
      <c r="D92" s="2">
        <v>0.7</v>
      </c>
      <c r="E92" s="1">
        <v>128</v>
      </c>
      <c r="F92">
        <f t="shared" si="2"/>
        <v>45824</v>
      </c>
      <c r="G92">
        <v>1673.36</v>
      </c>
      <c r="H92" s="21">
        <v>38.337000000000003</v>
      </c>
    </row>
    <row r="93" spans="1:8">
      <c r="A93" s="1">
        <v>4</v>
      </c>
      <c r="B93" s="1">
        <v>4</v>
      </c>
      <c r="C93" s="1">
        <v>4</v>
      </c>
      <c r="D93" s="2">
        <v>0.7</v>
      </c>
      <c r="E93" s="1">
        <v>128</v>
      </c>
      <c r="F93">
        <f t="shared" si="2"/>
        <v>45824</v>
      </c>
      <c r="G93">
        <v>1668.16</v>
      </c>
      <c r="H93" s="21">
        <v>38.457000000000001</v>
      </c>
    </row>
    <row r="94" spans="1:8">
      <c r="A94" s="1">
        <v>4</v>
      </c>
      <c r="B94" s="1">
        <v>4</v>
      </c>
      <c r="C94" s="1">
        <v>4</v>
      </c>
      <c r="D94" s="2">
        <v>0.7</v>
      </c>
      <c r="E94" s="1">
        <v>128</v>
      </c>
      <c r="F94">
        <f t="shared" si="2"/>
        <v>45824</v>
      </c>
      <c r="G94">
        <v>1675.52</v>
      </c>
      <c r="H94" s="21">
        <v>38.287999999999997</v>
      </c>
    </row>
    <row r="95" spans="1:8">
      <c r="A95" s="1">
        <v>4</v>
      </c>
      <c r="B95" s="1">
        <v>4</v>
      </c>
      <c r="C95" s="1">
        <v>4</v>
      </c>
      <c r="D95" s="2">
        <v>0.8</v>
      </c>
      <c r="E95" s="1">
        <v>128</v>
      </c>
      <c r="F95">
        <f t="shared" si="2"/>
        <v>52352</v>
      </c>
      <c r="G95">
        <v>2594.5300000000002</v>
      </c>
      <c r="H95" s="21">
        <v>36.869999999999997</v>
      </c>
    </row>
    <row r="96" spans="1:8">
      <c r="A96" s="1">
        <v>4</v>
      </c>
      <c r="B96" s="1">
        <v>4</v>
      </c>
      <c r="C96" s="1">
        <v>4</v>
      </c>
      <c r="D96" s="2">
        <v>0.8</v>
      </c>
      <c r="E96" s="1">
        <v>128</v>
      </c>
      <c r="F96">
        <f t="shared" si="2"/>
        <v>52352</v>
      </c>
      <c r="G96">
        <v>2593.6799999999998</v>
      </c>
      <c r="H96" s="21">
        <v>36.881999999999998</v>
      </c>
    </row>
    <row r="97" spans="1:34">
      <c r="A97" s="1">
        <v>4</v>
      </c>
      <c r="B97" s="1">
        <v>4</v>
      </c>
      <c r="C97" s="1">
        <v>4</v>
      </c>
      <c r="D97" s="2">
        <v>0.8</v>
      </c>
      <c r="E97" s="1">
        <v>128</v>
      </c>
      <c r="F97">
        <f t="shared" si="2"/>
        <v>52352</v>
      </c>
      <c r="G97">
        <v>2603.4</v>
      </c>
      <c r="H97" s="21">
        <v>36.744</v>
      </c>
    </row>
    <row r="98" spans="1:34" s="8" customFormat="1">
      <c r="A98" s="6">
        <v>5</v>
      </c>
      <c r="B98" s="6">
        <v>4</v>
      </c>
      <c r="C98" s="6">
        <v>5</v>
      </c>
      <c r="D98" s="7">
        <v>0.1</v>
      </c>
      <c r="E98" s="6">
        <v>128</v>
      </c>
      <c r="F98" s="8">
        <f>FLOOR(73271.47549*$D98/128,1)*128</f>
        <v>7296</v>
      </c>
      <c r="G98" s="8">
        <v>10.86</v>
      </c>
      <c r="H98" s="23">
        <v>23.847999999999999</v>
      </c>
    </row>
    <row r="99" spans="1:34">
      <c r="A99" s="1">
        <v>5</v>
      </c>
      <c r="B99" s="1">
        <v>4</v>
      </c>
      <c r="C99" s="1">
        <v>5</v>
      </c>
      <c r="D99" s="2">
        <v>0.1</v>
      </c>
      <c r="E99" s="1">
        <v>128</v>
      </c>
      <c r="F99">
        <f t="shared" ref="F99:F121" si="3">FLOOR(73271.47549*$D99/128,1)*128</f>
        <v>7296</v>
      </c>
      <c r="G99">
        <v>10.91</v>
      </c>
      <c r="H99" s="21">
        <v>23.739000000000001</v>
      </c>
    </row>
    <row r="100" spans="1:34">
      <c r="A100" s="1">
        <v>5</v>
      </c>
      <c r="B100" s="1">
        <v>4</v>
      </c>
      <c r="C100" s="1">
        <v>5</v>
      </c>
      <c r="D100" s="2">
        <v>0.1</v>
      </c>
      <c r="E100" s="1">
        <v>128</v>
      </c>
      <c r="F100">
        <f t="shared" si="3"/>
        <v>7296</v>
      </c>
      <c r="G100">
        <v>10.93</v>
      </c>
      <c r="H100" s="21">
        <v>23.689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>
      <c r="A101" s="1">
        <v>5</v>
      </c>
      <c r="B101" s="1">
        <v>4</v>
      </c>
      <c r="C101" s="1">
        <v>5</v>
      </c>
      <c r="D101" s="2">
        <v>0.2</v>
      </c>
      <c r="E101" s="1">
        <v>128</v>
      </c>
      <c r="F101">
        <f t="shared" si="3"/>
        <v>14592</v>
      </c>
      <c r="G101">
        <v>61.4</v>
      </c>
      <c r="H101" s="21">
        <v>33.741</v>
      </c>
    </row>
    <row r="102" spans="1:34">
      <c r="A102" s="1">
        <v>5</v>
      </c>
      <c r="B102" s="1">
        <v>4</v>
      </c>
      <c r="C102" s="1">
        <v>5</v>
      </c>
      <c r="D102" s="2">
        <v>0.2</v>
      </c>
      <c r="E102" s="1">
        <v>128</v>
      </c>
      <c r="F102">
        <f t="shared" si="3"/>
        <v>14592</v>
      </c>
      <c r="G102">
        <v>61.23</v>
      </c>
      <c r="H102" s="21">
        <v>33.835000000000001</v>
      </c>
    </row>
    <row r="103" spans="1:34">
      <c r="A103" s="1">
        <v>5</v>
      </c>
      <c r="B103" s="1">
        <v>4</v>
      </c>
      <c r="C103" s="1">
        <v>5</v>
      </c>
      <c r="D103" s="2">
        <v>0.2</v>
      </c>
      <c r="E103" s="1">
        <v>128</v>
      </c>
      <c r="F103">
        <f t="shared" si="3"/>
        <v>14592</v>
      </c>
      <c r="G103">
        <v>61.33</v>
      </c>
      <c r="H103" s="21">
        <v>33.776000000000003</v>
      </c>
    </row>
    <row r="104" spans="1:34">
      <c r="A104" s="1">
        <v>5</v>
      </c>
      <c r="B104" s="1">
        <v>4</v>
      </c>
      <c r="C104" s="1">
        <v>5</v>
      </c>
      <c r="D104" s="2">
        <v>0.3</v>
      </c>
      <c r="E104" s="1">
        <v>128</v>
      </c>
      <c r="F104">
        <f t="shared" si="3"/>
        <v>21888</v>
      </c>
      <c r="G104">
        <v>178.49</v>
      </c>
      <c r="H104" s="21">
        <v>39.17</v>
      </c>
    </row>
    <row r="105" spans="1:34">
      <c r="A105" s="1">
        <v>5</v>
      </c>
      <c r="B105" s="1">
        <v>4</v>
      </c>
      <c r="C105" s="1">
        <v>5</v>
      </c>
      <c r="D105" s="2">
        <v>0.3</v>
      </c>
      <c r="E105" s="1">
        <v>128</v>
      </c>
      <c r="F105">
        <f t="shared" si="3"/>
        <v>21888</v>
      </c>
      <c r="G105">
        <v>178.45</v>
      </c>
      <c r="H105" s="21">
        <v>39.179000000000002</v>
      </c>
    </row>
    <row r="106" spans="1:34">
      <c r="A106" s="1">
        <v>5</v>
      </c>
      <c r="B106" s="1">
        <v>4</v>
      </c>
      <c r="C106" s="1">
        <v>5</v>
      </c>
      <c r="D106" s="2">
        <v>0.3</v>
      </c>
      <c r="E106" s="1">
        <v>128</v>
      </c>
      <c r="F106">
        <f t="shared" si="3"/>
        <v>21888</v>
      </c>
      <c r="G106">
        <v>178.63</v>
      </c>
      <c r="H106" s="21">
        <v>39.139000000000003</v>
      </c>
    </row>
    <row r="107" spans="1:34">
      <c r="A107" s="1">
        <v>5</v>
      </c>
      <c r="B107" s="1">
        <v>4</v>
      </c>
      <c r="C107" s="1">
        <v>5</v>
      </c>
      <c r="D107" s="2">
        <v>0.4</v>
      </c>
      <c r="E107" s="1">
        <v>128</v>
      </c>
      <c r="F107">
        <f t="shared" si="3"/>
        <v>29184</v>
      </c>
      <c r="G107">
        <v>385.53</v>
      </c>
      <c r="H107" s="21">
        <v>42.984999999999999</v>
      </c>
    </row>
    <row r="108" spans="1:34">
      <c r="A108" s="1">
        <v>5</v>
      </c>
      <c r="B108" s="1">
        <v>4</v>
      </c>
      <c r="C108" s="1">
        <v>5</v>
      </c>
      <c r="D108" s="2">
        <v>0.4</v>
      </c>
      <c r="E108" s="1">
        <v>128</v>
      </c>
      <c r="F108">
        <f t="shared" si="3"/>
        <v>29184</v>
      </c>
      <c r="G108">
        <v>384.53</v>
      </c>
      <c r="H108" s="21">
        <v>43.097000000000001</v>
      </c>
    </row>
    <row r="109" spans="1:34">
      <c r="A109" s="1">
        <v>5</v>
      </c>
      <c r="B109" s="1">
        <v>4</v>
      </c>
      <c r="C109" s="1">
        <v>5</v>
      </c>
      <c r="D109" s="2">
        <v>0.4</v>
      </c>
      <c r="E109" s="1">
        <v>128</v>
      </c>
      <c r="F109">
        <f t="shared" si="3"/>
        <v>29184</v>
      </c>
      <c r="G109">
        <v>387.68</v>
      </c>
      <c r="H109" s="21">
        <v>42.747</v>
      </c>
    </row>
    <row r="110" spans="1:34">
      <c r="A110" s="1">
        <v>5</v>
      </c>
      <c r="B110" s="1">
        <v>4</v>
      </c>
      <c r="C110" s="1">
        <v>5</v>
      </c>
      <c r="D110" s="2">
        <v>0.5</v>
      </c>
      <c r="E110" s="1">
        <v>128</v>
      </c>
      <c r="F110">
        <f t="shared" si="3"/>
        <v>36608</v>
      </c>
      <c r="G110">
        <v>737.69</v>
      </c>
      <c r="H110" s="21">
        <v>44.338999999999999</v>
      </c>
    </row>
    <row r="111" spans="1:34">
      <c r="A111" s="1">
        <v>5</v>
      </c>
      <c r="B111" s="1">
        <v>4</v>
      </c>
      <c r="C111" s="1">
        <v>5</v>
      </c>
      <c r="D111" s="2">
        <v>0.5</v>
      </c>
      <c r="E111" s="1">
        <v>128</v>
      </c>
      <c r="F111">
        <f t="shared" si="3"/>
        <v>36608</v>
      </c>
      <c r="G111">
        <v>738.38</v>
      </c>
      <c r="H111" s="21">
        <v>44.298000000000002</v>
      </c>
    </row>
    <row r="112" spans="1:34">
      <c r="A112" s="1">
        <v>5</v>
      </c>
      <c r="B112" s="1">
        <v>4</v>
      </c>
      <c r="C112" s="1">
        <v>5</v>
      </c>
      <c r="D112" s="2">
        <v>0.5</v>
      </c>
      <c r="E112" s="1">
        <v>128</v>
      </c>
      <c r="F112">
        <f t="shared" si="3"/>
        <v>36608</v>
      </c>
      <c r="G112">
        <v>740.28</v>
      </c>
      <c r="H112" s="21">
        <v>44.183999999999997</v>
      </c>
    </row>
    <row r="113" spans="1:34">
      <c r="A113" s="1">
        <v>5</v>
      </c>
      <c r="B113" s="1">
        <v>4</v>
      </c>
      <c r="C113" s="1">
        <v>5</v>
      </c>
      <c r="D113" s="2">
        <v>0.6</v>
      </c>
      <c r="E113" s="1">
        <v>128</v>
      </c>
      <c r="F113">
        <f t="shared" si="3"/>
        <v>43904</v>
      </c>
      <c r="G113">
        <v>1243.76</v>
      </c>
      <c r="H113" s="21">
        <v>45.363</v>
      </c>
    </row>
    <row r="114" spans="1:34">
      <c r="A114" s="1">
        <v>5</v>
      </c>
      <c r="B114" s="1">
        <v>4</v>
      </c>
      <c r="C114" s="1">
        <v>5</v>
      </c>
      <c r="D114" s="2">
        <v>0.6</v>
      </c>
      <c r="E114" s="1">
        <v>128</v>
      </c>
      <c r="F114">
        <f t="shared" si="3"/>
        <v>43904</v>
      </c>
      <c r="G114">
        <v>1241.57</v>
      </c>
      <c r="H114" s="21">
        <v>45.444000000000003</v>
      </c>
    </row>
    <row r="115" spans="1:34">
      <c r="A115" s="1">
        <v>5</v>
      </c>
      <c r="B115" s="1">
        <v>4</v>
      </c>
      <c r="C115" s="1">
        <v>5</v>
      </c>
      <c r="D115" s="2">
        <v>0.6</v>
      </c>
      <c r="E115" s="1">
        <v>128</v>
      </c>
      <c r="F115">
        <f t="shared" si="3"/>
        <v>43904</v>
      </c>
      <c r="G115">
        <v>1241.1300000000001</v>
      </c>
      <c r="H115" s="21">
        <v>45.46</v>
      </c>
    </row>
    <row r="116" spans="1:34">
      <c r="A116" s="1">
        <v>5</v>
      </c>
      <c r="B116" s="1">
        <v>4</v>
      </c>
      <c r="C116" s="1">
        <v>5</v>
      </c>
      <c r="D116" s="2">
        <v>0.7</v>
      </c>
      <c r="E116" s="1">
        <v>128</v>
      </c>
      <c r="F116">
        <f t="shared" si="3"/>
        <v>51200</v>
      </c>
      <c r="G116">
        <v>1893.13</v>
      </c>
      <c r="H116" s="21">
        <v>47.267000000000003</v>
      </c>
    </row>
    <row r="117" spans="1:34">
      <c r="A117" s="1">
        <v>5</v>
      </c>
      <c r="B117" s="1">
        <v>4</v>
      </c>
      <c r="C117" s="1">
        <v>5</v>
      </c>
      <c r="D117" s="2">
        <v>0.7</v>
      </c>
      <c r="E117" s="1">
        <v>128</v>
      </c>
      <c r="F117">
        <f t="shared" si="3"/>
        <v>51200</v>
      </c>
      <c r="G117">
        <v>1895.87</v>
      </c>
      <c r="H117" s="21">
        <v>47.198999999999998</v>
      </c>
    </row>
    <row r="118" spans="1:34">
      <c r="A118" s="1">
        <v>5</v>
      </c>
      <c r="B118" s="1">
        <v>4</v>
      </c>
      <c r="C118" s="1">
        <v>5</v>
      </c>
      <c r="D118" s="2">
        <v>0.7</v>
      </c>
      <c r="E118" s="1">
        <v>128</v>
      </c>
      <c r="F118">
        <f t="shared" si="3"/>
        <v>51200</v>
      </c>
      <c r="G118">
        <v>1895.97</v>
      </c>
      <c r="H118" s="21">
        <v>47.195999999999998</v>
      </c>
    </row>
    <row r="119" spans="1:34">
      <c r="A119" s="1">
        <v>5</v>
      </c>
      <c r="B119" s="1">
        <v>4</v>
      </c>
      <c r="C119" s="1">
        <v>5</v>
      </c>
      <c r="D119" s="2">
        <v>0.8</v>
      </c>
      <c r="E119" s="1">
        <v>128</v>
      </c>
      <c r="F119">
        <f t="shared" si="3"/>
        <v>58496</v>
      </c>
      <c r="G119">
        <v>2721.51</v>
      </c>
      <c r="H119" s="21">
        <v>49.033999999999999</v>
      </c>
    </row>
    <row r="120" spans="1:34">
      <c r="A120" s="1">
        <v>5</v>
      </c>
      <c r="B120" s="1">
        <v>4</v>
      </c>
      <c r="C120" s="1">
        <v>5</v>
      </c>
      <c r="D120" s="2">
        <v>0.8</v>
      </c>
      <c r="E120" s="1">
        <v>128</v>
      </c>
      <c r="F120">
        <f t="shared" si="3"/>
        <v>58496</v>
      </c>
      <c r="G120">
        <v>2719.46</v>
      </c>
      <c r="H120" s="21">
        <v>49.070999999999998</v>
      </c>
    </row>
    <row r="121" spans="1:34">
      <c r="A121" s="1">
        <v>5</v>
      </c>
      <c r="B121" s="1">
        <v>4</v>
      </c>
      <c r="C121" s="1">
        <v>5</v>
      </c>
      <c r="D121" s="2">
        <v>0.8</v>
      </c>
      <c r="E121" s="1">
        <v>128</v>
      </c>
      <c r="F121">
        <f t="shared" si="3"/>
        <v>58496</v>
      </c>
      <c r="G121">
        <v>2718.99</v>
      </c>
      <c r="H121" s="21">
        <v>49.079000000000001</v>
      </c>
    </row>
    <row r="122" spans="1:34" s="8" customFormat="1">
      <c r="A122" s="6">
        <v>6</v>
      </c>
      <c r="B122" s="6">
        <v>4</v>
      </c>
      <c r="C122" s="6">
        <v>6</v>
      </c>
      <c r="D122" s="7">
        <v>0.1</v>
      </c>
      <c r="E122" s="6">
        <v>128</v>
      </c>
      <c r="F122" s="8">
        <f>FLOOR(80264.87989*$D122/128,1)*128</f>
        <v>7936</v>
      </c>
      <c r="G122" s="8">
        <v>12.27</v>
      </c>
      <c r="H122" s="23">
        <v>27.157</v>
      </c>
    </row>
    <row r="123" spans="1:34">
      <c r="A123" s="1">
        <v>6</v>
      </c>
      <c r="B123" s="1">
        <v>4</v>
      </c>
      <c r="C123" s="1">
        <v>6</v>
      </c>
      <c r="D123" s="2">
        <v>0.1</v>
      </c>
      <c r="E123" s="1">
        <v>128</v>
      </c>
      <c r="F123">
        <f t="shared" ref="F123:F145" si="4">FLOOR(80264.87989*$D123/128,1)*128</f>
        <v>7936</v>
      </c>
      <c r="G123">
        <v>12.27</v>
      </c>
      <c r="H123" s="21">
        <v>27.167999999999999</v>
      </c>
    </row>
    <row r="124" spans="1:34">
      <c r="A124" s="1">
        <v>6</v>
      </c>
      <c r="B124" s="1">
        <v>4</v>
      </c>
      <c r="C124" s="1">
        <v>6</v>
      </c>
      <c r="D124" s="2">
        <v>0.1</v>
      </c>
      <c r="E124" s="1">
        <v>128</v>
      </c>
      <c r="F124">
        <f t="shared" si="4"/>
        <v>7936</v>
      </c>
      <c r="G124">
        <v>12.31</v>
      </c>
      <c r="H124" s="21">
        <v>27.065000000000001</v>
      </c>
    </row>
    <row r="125" spans="1:34">
      <c r="A125" s="1">
        <v>6</v>
      </c>
      <c r="B125" s="1">
        <v>4</v>
      </c>
      <c r="C125" s="1">
        <v>6</v>
      </c>
      <c r="D125" s="2">
        <v>0.2</v>
      </c>
      <c r="E125" s="1">
        <v>128</v>
      </c>
      <c r="F125">
        <f>FLOOR(80264.87989*$D125/128,1)*128</f>
        <v>16000</v>
      </c>
      <c r="G125">
        <v>70.13</v>
      </c>
      <c r="H125" s="21">
        <v>38.944000000000003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>
      <c r="A126" s="1">
        <v>6</v>
      </c>
      <c r="B126" s="1">
        <v>4</v>
      </c>
      <c r="C126" s="1">
        <v>6</v>
      </c>
      <c r="D126" s="2">
        <v>0.2</v>
      </c>
      <c r="E126" s="1">
        <v>128</v>
      </c>
      <c r="F126">
        <f t="shared" si="4"/>
        <v>16000</v>
      </c>
      <c r="G126">
        <v>70.459999999999994</v>
      </c>
      <c r="H126" s="21">
        <v>38.758000000000003</v>
      </c>
    </row>
    <row r="127" spans="1:34">
      <c r="A127" s="1">
        <v>6</v>
      </c>
      <c r="B127" s="1">
        <v>4</v>
      </c>
      <c r="C127" s="1">
        <v>6</v>
      </c>
      <c r="D127" s="2">
        <v>0.2</v>
      </c>
      <c r="E127" s="1">
        <v>128</v>
      </c>
      <c r="F127">
        <f t="shared" si="4"/>
        <v>16000</v>
      </c>
      <c r="G127">
        <v>70.290000000000006</v>
      </c>
      <c r="H127" s="21">
        <v>38.856999999999999</v>
      </c>
    </row>
    <row r="128" spans="1:34">
      <c r="A128" s="1">
        <v>6</v>
      </c>
      <c r="B128" s="1">
        <v>4</v>
      </c>
      <c r="C128" s="1">
        <v>6</v>
      </c>
      <c r="D128" s="2">
        <v>0.3</v>
      </c>
      <c r="E128" s="1">
        <v>128</v>
      </c>
      <c r="F128">
        <f t="shared" si="4"/>
        <v>24064</v>
      </c>
      <c r="G128">
        <v>202.24</v>
      </c>
      <c r="H128" s="21">
        <v>45.939</v>
      </c>
    </row>
    <row r="129" spans="1:13">
      <c r="A129" s="1">
        <v>6</v>
      </c>
      <c r="B129" s="1">
        <v>4</v>
      </c>
      <c r="C129" s="1">
        <v>6</v>
      </c>
      <c r="D129" s="2">
        <v>0.3</v>
      </c>
      <c r="E129" s="1">
        <v>128</v>
      </c>
      <c r="F129">
        <f t="shared" si="4"/>
        <v>24064</v>
      </c>
      <c r="G129">
        <v>200.99</v>
      </c>
      <c r="H129" s="21">
        <v>46.225000000000001</v>
      </c>
    </row>
    <row r="130" spans="1:13">
      <c r="A130" s="1">
        <v>6</v>
      </c>
      <c r="B130" s="1">
        <v>4</v>
      </c>
      <c r="C130" s="1">
        <v>6</v>
      </c>
      <c r="D130" s="2">
        <v>0.3</v>
      </c>
      <c r="E130" s="1">
        <v>128</v>
      </c>
      <c r="F130">
        <f t="shared" si="4"/>
        <v>24064</v>
      </c>
      <c r="G130">
        <v>201.5</v>
      </c>
      <c r="H130" s="21">
        <v>46.109000000000002</v>
      </c>
    </row>
    <row r="131" spans="1:13">
      <c r="A131" s="1">
        <v>6</v>
      </c>
      <c r="B131" s="1">
        <v>4</v>
      </c>
      <c r="C131" s="1">
        <v>6</v>
      </c>
      <c r="D131" s="2">
        <v>0.4</v>
      </c>
      <c r="E131" s="1">
        <v>128</v>
      </c>
      <c r="F131">
        <f t="shared" si="4"/>
        <v>32000</v>
      </c>
      <c r="G131">
        <v>444.86</v>
      </c>
      <c r="H131" s="21">
        <v>49.109000000000002</v>
      </c>
    </row>
    <row r="132" spans="1:13">
      <c r="A132" s="1">
        <v>6</v>
      </c>
      <c r="B132" s="1">
        <v>4</v>
      </c>
      <c r="C132" s="1">
        <v>6</v>
      </c>
      <c r="D132" s="2">
        <v>0.4</v>
      </c>
      <c r="E132" s="1">
        <v>128</v>
      </c>
      <c r="F132">
        <f t="shared" si="4"/>
        <v>32000</v>
      </c>
      <c r="G132">
        <v>444.18</v>
      </c>
      <c r="H132" s="21">
        <v>49.183999999999997</v>
      </c>
    </row>
    <row r="133" spans="1:13">
      <c r="A133" s="1">
        <v>6</v>
      </c>
      <c r="B133" s="1">
        <v>4</v>
      </c>
      <c r="C133" s="1">
        <v>6</v>
      </c>
      <c r="D133" s="2">
        <v>0.4</v>
      </c>
      <c r="E133" s="1">
        <v>128</v>
      </c>
      <c r="F133">
        <f t="shared" si="4"/>
        <v>32000</v>
      </c>
      <c r="G133">
        <v>445.14</v>
      </c>
      <c r="H133" s="21">
        <v>49.078000000000003</v>
      </c>
    </row>
    <row r="134" spans="1:13">
      <c r="A134" s="1">
        <v>6</v>
      </c>
      <c r="B134" s="1">
        <v>4</v>
      </c>
      <c r="C134" s="1">
        <v>6</v>
      </c>
      <c r="D134" s="2">
        <v>0.5</v>
      </c>
      <c r="E134" s="1">
        <v>128</v>
      </c>
      <c r="F134">
        <f t="shared" si="4"/>
        <v>40064</v>
      </c>
      <c r="G134">
        <v>817.65</v>
      </c>
      <c r="H134" s="21">
        <v>52.436</v>
      </c>
    </row>
    <row r="135" spans="1:13">
      <c r="A135" s="1">
        <v>6</v>
      </c>
      <c r="B135" s="1">
        <v>4</v>
      </c>
      <c r="C135" s="1">
        <v>6</v>
      </c>
      <c r="D135" s="2">
        <v>0.5</v>
      </c>
      <c r="E135" s="1">
        <v>128</v>
      </c>
      <c r="F135">
        <f t="shared" si="4"/>
        <v>40064</v>
      </c>
      <c r="G135">
        <v>819.03</v>
      </c>
      <c r="H135" s="21">
        <v>52.347999999999999</v>
      </c>
    </row>
    <row r="136" spans="1:13">
      <c r="A136" s="1">
        <v>6</v>
      </c>
      <c r="B136" s="1">
        <v>4</v>
      </c>
      <c r="C136" s="1">
        <v>6</v>
      </c>
      <c r="D136" s="2">
        <v>0.5</v>
      </c>
      <c r="E136" s="1">
        <v>128</v>
      </c>
      <c r="F136">
        <f t="shared" si="4"/>
        <v>40064</v>
      </c>
      <c r="G136">
        <v>819.48</v>
      </c>
      <c r="H136" s="21">
        <v>52.319000000000003</v>
      </c>
    </row>
    <row r="137" spans="1:13">
      <c r="A137" s="1">
        <v>6</v>
      </c>
      <c r="B137" s="1">
        <v>4</v>
      </c>
      <c r="C137" s="1">
        <v>6</v>
      </c>
      <c r="D137" s="2">
        <v>0.6</v>
      </c>
      <c r="E137" s="1">
        <v>128</v>
      </c>
      <c r="F137">
        <f>FLOOR(80264.87989*$D137/128,1)*128</f>
        <v>48128</v>
      </c>
      <c r="G137">
        <v>1386.87</v>
      </c>
      <c r="H137" s="21">
        <v>53.59</v>
      </c>
      <c r="M137" s="4"/>
    </row>
    <row r="138" spans="1:13">
      <c r="A138" s="1">
        <v>6</v>
      </c>
      <c r="B138" s="1">
        <v>4</v>
      </c>
      <c r="C138" s="1">
        <v>6</v>
      </c>
      <c r="D138" s="2">
        <v>0.6</v>
      </c>
      <c r="E138" s="1">
        <v>128</v>
      </c>
      <c r="F138">
        <f t="shared" si="4"/>
        <v>48128</v>
      </c>
      <c r="G138">
        <v>1388.99</v>
      </c>
      <c r="H138" s="21">
        <v>53.509</v>
      </c>
    </row>
    <row r="139" spans="1:13">
      <c r="A139" s="1">
        <v>6</v>
      </c>
      <c r="B139" s="1">
        <v>4</v>
      </c>
      <c r="C139" s="1">
        <v>6</v>
      </c>
      <c r="D139" s="2">
        <v>0.6</v>
      </c>
      <c r="E139" s="1">
        <v>128</v>
      </c>
      <c r="F139">
        <f t="shared" si="4"/>
        <v>48128</v>
      </c>
      <c r="G139">
        <v>1392.59</v>
      </c>
      <c r="H139" s="21">
        <v>53.37</v>
      </c>
    </row>
    <row r="140" spans="1:13">
      <c r="A140" s="1">
        <v>6</v>
      </c>
      <c r="B140" s="1">
        <v>4</v>
      </c>
      <c r="C140" s="1">
        <v>6</v>
      </c>
      <c r="D140" s="2">
        <v>0.7</v>
      </c>
      <c r="E140" s="1">
        <v>128</v>
      </c>
      <c r="F140">
        <f t="shared" si="4"/>
        <v>56064</v>
      </c>
      <c r="G140">
        <v>2074.9899999999998</v>
      </c>
      <c r="H140" s="21">
        <v>56.619</v>
      </c>
    </row>
    <row r="141" spans="1:13">
      <c r="A141" s="1">
        <v>6</v>
      </c>
      <c r="B141" s="1">
        <v>4</v>
      </c>
      <c r="C141" s="1">
        <v>6</v>
      </c>
      <c r="D141" s="2">
        <v>0.7</v>
      </c>
      <c r="E141" s="1">
        <v>128</v>
      </c>
      <c r="F141">
        <f t="shared" si="4"/>
        <v>56064</v>
      </c>
      <c r="G141">
        <v>2077.42</v>
      </c>
      <c r="H141" s="21">
        <v>56.552999999999997</v>
      </c>
      <c r="M141" s="4"/>
    </row>
    <row r="142" spans="1:13">
      <c r="A142" s="1">
        <v>6</v>
      </c>
      <c r="B142" s="1">
        <v>4</v>
      </c>
      <c r="C142" s="1">
        <v>6</v>
      </c>
      <c r="D142" s="2">
        <v>0.7</v>
      </c>
      <c r="E142" s="1">
        <v>128</v>
      </c>
      <c r="F142">
        <f t="shared" si="4"/>
        <v>56064</v>
      </c>
      <c r="G142">
        <v>2075.9899999999998</v>
      </c>
      <c r="H142" s="21">
        <v>56.591999999999999</v>
      </c>
    </row>
    <row r="143" spans="1:13">
      <c r="A143" s="1">
        <v>6</v>
      </c>
      <c r="B143" s="1">
        <v>4</v>
      </c>
      <c r="C143" s="1">
        <v>6</v>
      </c>
      <c r="D143" s="2">
        <v>0.8</v>
      </c>
      <c r="E143" s="1">
        <v>128</v>
      </c>
      <c r="F143">
        <f t="shared" si="4"/>
        <v>64128</v>
      </c>
      <c r="G143">
        <v>3187.26</v>
      </c>
      <c r="H143" s="21">
        <v>55.162999999999997</v>
      </c>
    </row>
    <row r="144" spans="1:13">
      <c r="A144" s="1">
        <v>6</v>
      </c>
      <c r="B144" s="1">
        <v>4</v>
      </c>
      <c r="C144" s="1">
        <v>6</v>
      </c>
      <c r="D144" s="2">
        <v>0.8</v>
      </c>
      <c r="E144" s="1">
        <v>128</v>
      </c>
      <c r="F144">
        <f t="shared" si="4"/>
        <v>64128</v>
      </c>
      <c r="G144">
        <v>3198.98</v>
      </c>
      <c r="H144" s="21">
        <v>54.960999999999999</v>
      </c>
    </row>
    <row r="145" spans="1:33">
      <c r="A145" s="1">
        <v>6</v>
      </c>
      <c r="B145" s="1">
        <v>4</v>
      </c>
      <c r="C145" s="1">
        <v>6</v>
      </c>
      <c r="D145" s="2">
        <v>0.8</v>
      </c>
      <c r="E145" s="1">
        <v>128</v>
      </c>
      <c r="F145">
        <f t="shared" si="4"/>
        <v>64128</v>
      </c>
      <c r="G145">
        <v>3182.08</v>
      </c>
      <c r="H145" s="21">
        <v>55.253</v>
      </c>
    </row>
    <row r="146" spans="1:33" s="8" customFormat="1">
      <c r="A146" s="6">
        <v>7</v>
      </c>
      <c r="B146" s="6">
        <v>4</v>
      </c>
      <c r="C146" s="6">
        <v>7</v>
      </c>
      <c r="D146" s="7">
        <v>0.1</v>
      </c>
      <c r="E146" s="6">
        <v>128</v>
      </c>
      <c r="F146" s="8">
        <f>FLOOR(86695.97896*$D146/128,1)*128</f>
        <v>8576</v>
      </c>
      <c r="G146" s="8">
        <v>14.2</v>
      </c>
      <c r="H146" s="23">
        <v>29.617999999999999</v>
      </c>
    </row>
    <row r="147" spans="1:33">
      <c r="A147" s="1">
        <v>7</v>
      </c>
      <c r="B147" s="1">
        <v>4</v>
      </c>
      <c r="C147" s="1">
        <v>7</v>
      </c>
      <c r="D147" s="2">
        <v>0.1</v>
      </c>
      <c r="E147" s="1">
        <v>128</v>
      </c>
      <c r="F147">
        <f t="shared" ref="F147:F169" si="5">FLOOR(86695.97896*$D147/128,1)*128</f>
        <v>8576</v>
      </c>
      <c r="G147">
        <v>14.29</v>
      </c>
      <c r="H147" s="21">
        <v>29.44</v>
      </c>
    </row>
    <row r="148" spans="1:33">
      <c r="A148" s="1">
        <v>7</v>
      </c>
      <c r="B148" s="1">
        <v>4</v>
      </c>
      <c r="C148" s="1">
        <v>7</v>
      </c>
      <c r="D148" s="2">
        <v>0.1</v>
      </c>
      <c r="E148" s="1">
        <v>128</v>
      </c>
      <c r="F148">
        <f t="shared" si="5"/>
        <v>8576</v>
      </c>
      <c r="G148">
        <v>14.21</v>
      </c>
      <c r="H148" s="21">
        <v>29.591999999999999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>
      <c r="A149" s="1">
        <v>7</v>
      </c>
      <c r="B149" s="1">
        <v>4</v>
      </c>
      <c r="C149" s="1">
        <v>7</v>
      </c>
      <c r="D149" s="2">
        <v>0.2</v>
      </c>
      <c r="E149" s="1">
        <v>128</v>
      </c>
      <c r="F149">
        <f t="shared" si="5"/>
        <v>17280</v>
      </c>
      <c r="G149">
        <v>79.02</v>
      </c>
      <c r="H149" s="21">
        <v>43.536999999999999</v>
      </c>
    </row>
    <row r="150" spans="1:33">
      <c r="A150" s="1">
        <v>7</v>
      </c>
      <c r="B150" s="1">
        <v>4</v>
      </c>
      <c r="C150" s="1">
        <v>7</v>
      </c>
      <c r="D150" s="2">
        <v>0.2</v>
      </c>
      <c r="E150" s="1">
        <v>128</v>
      </c>
      <c r="F150">
        <f t="shared" si="5"/>
        <v>17280</v>
      </c>
      <c r="G150">
        <v>79.37</v>
      </c>
      <c r="H150" s="21">
        <v>43.345999999999997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>
      <c r="A151" s="1">
        <v>7</v>
      </c>
      <c r="B151" s="1">
        <v>4</v>
      </c>
      <c r="C151" s="1">
        <v>7</v>
      </c>
      <c r="D151" s="2">
        <v>0.2</v>
      </c>
      <c r="E151" s="1">
        <v>128</v>
      </c>
      <c r="F151">
        <f t="shared" si="5"/>
        <v>17280</v>
      </c>
      <c r="G151">
        <v>79.099999999999994</v>
      </c>
      <c r="H151" s="21">
        <v>43.496000000000002</v>
      </c>
    </row>
    <row r="152" spans="1:33">
      <c r="A152" s="1">
        <v>7</v>
      </c>
      <c r="B152" s="1">
        <v>4</v>
      </c>
      <c r="C152" s="1">
        <v>7</v>
      </c>
      <c r="D152" s="2">
        <v>0.3</v>
      </c>
      <c r="E152" s="1">
        <v>128</v>
      </c>
      <c r="F152">
        <f t="shared" si="5"/>
        <v>25984</v>
      </c>
      <c r="G152">
        <v>226.96</v>
      </c>
      <c r="H152" s="21">
        <v>51.536000000000001</v>
      </c>
    </row>
    <row r="153" spans="1:33">
      <c r="A153" s="1">
        <v>7</v>
      </c>
      <c r="B153" s="1">
        <v>4</v>
      </c>
      <c r="C153" s="1">
        <v>7</v>
      </c>
      <c r="D153" s="2">
        <v>0.3</v>
      </c>
      <c r="E153" s="1">
        <v>128</v>
      </c>
      <c r="F153">
        <f t="shared" si="5"/>
        <v>25984</v>
      </c>
      <c r="G153">
        <v>227.23</v>
      </c>
      <c r="H153" s="21">
        <v>51.475000000000001</v>
      </c>
    </row>
    <row r="154" spans="1:33">
      <c r="A154" s="1">
        <v>7</v>
      </c>
      <c r="B154" s="1">
        <v>4</v>
      </c>
      <c r="C154" s="1">
        <v>7</v>
      </c>
      <c r="D154" s="2">
        <v>0.3</v>
      </c>
      <c r="E154" s="1">
        <v>128</v>
      </c>
      <c r="F154">
        <f t="shared" si="5"/>
        <v>25984</v>
      </c>
      <c r="G154">
        <v>226.84</v>
      </c>
      <c r="H154" s="21">
        <v>51.564999999999998</v>
      </c>
    </row>
    <row r="155" spans="1:33">
      <c r="A155" s="1">
        <v>7</v>
      </c>
      <c r="B155" s="1">
        <v>4</v>
      </c>
      <c r="C155" s="1">
        <v>7</v>
      </c>
      <c r="D155" s="2">
        <v>0.4</v>
      </c>
      <c r="E155" s="1">
        <v>128</v>
      </c>
      <c r="F155">
        <f t="shared" si="5"/>
        <v>34560</v>
      </c>
      <c r="G155">
        <v>505.18</v>
      </c>
      <c r="H155" s="21">
        <v>54.475999999999999</v>
      </c>
    </row>
    <row r="156" spans="1:33">
      <c r="A156" s="1">
        <v>7</v>
      </c>
      <c r="B156" s="1">
        <v>4</v>
      </c>
      <c r="C156" s="1">
        <v>7</v>
      </c>
      <c r="D156" s="2">
        <v>0.4</v>
      </c>
      <c r="E156" s="1">
        <v>128</v>
      </c>
      <c r="F156">
        <f t="shared" si="5"/>
        <v>34560</v>
      </c>
      <c r="G156">
        <v>505.08</v>
      </c>
      <c r="H156" s="21">
        <v>54.488</v>
      </c>
    </row>
    <row r="157" spans="1:33">
      <c r="A157" s="1">
        <v>7</v>
      </c>
      <c r="B157" s="1">
        <v>4</v>
      </c>
      <c r="C157" s="1">
        <v>7</v>
      </c>
      <c r="D157" s="2">
        <v>0.4</v>
      </c>
      <c r="E157" s="1">
        <v>128</v>
      </c>
      <c r="F157">
        <f t="shared" si="5"/>
        <v>34560</v>
      </c>
      <c r="G157">
        <v>507.2</v>
      </c>
      <c r="H157" s="21">
        <v>54.259</v>
      </c>
    </row>
    <row r="158" spans="1:33">
      <c r="A158" s="1">
        <v>7</v>
      </c>
      <c r="B158" s="1">
        <v>4</v>
      </c>
      <c r="C158" s="1">
        <v>7</v>
      </c>
      <c r="D158" s="2">
        <v>0.5</v>
      </c>
      <c r="E158" s="1">
        <v>128</v>
      </c>
      <c r="F158">
        <f t="shared" si="5"/>
        <v>43264</v>
      </c>
      <c r="G158">
        <v>906.53</v>
      </c>
      <c r="H158" s="21">
        <v>59.557000000000002</v>
      </c>
    </row>
    <row r="159" spans="1:33">
      <c r="A159" s="1">
        <v>7</v>
      </c>
      <c r="B159" s="1">
        <v>4</v>
      </c>
      <c r="C159" s="1">
        <v>7</v>
      </c>
      <c r="D159" s="2">
        <v>0.5</v>
      </c>
      <c r="E159" s="1">
        <v>128</v>
      </c>
      <c r="F159">
        <f t="shared" si="5"/>
        <v>43264</v>
      </c>
      <c r="G159">
        <v>911.98</v>
      </c>
      <c r="H159" s="21">
        <v>59.2</v>
      </c>
    </row>
    <row r="160" spans="1:33">
      <c r="A160" s="1">
        <v>7</v>
      </c>
      <c r="B160" s="1">
        <v>4</v>
      </c>
      <c r="C160" s="1">
        <v>7</v>
      </c>
      <c r="D160" s="2">
        <v>0.5</v>
      </c>
      <c r="E160" s="1">
        <v>128</v>
      </c>
      <c r="F160">
        <f t="shared" si="5"/>
        <v>43264</v>
      </c>
      <c r="G160">
        <v>908.73</v>
      </c>
      <c r="H160" s="21">
        <v>59.411999999999999</v>
      </c>
    </row>
    <row r="161" spans="1:32">
      <c r="A161" s="1">
        <v>7</v>
      </c>
      <c r="B161" s="1">
        <v>4</v>
      </c>
      <c r="C161" s="1">
        <v>7</v>
      </c>
      <c r="D161" s="2">
        <v>0.6</v>
      </c>
      <c r="E161" s="1">
        <v>128</v>
      </c>
      <c r="F161">
        <f t="shared" si="5"/>
        <v>51968</v>
      </c>
      <c r="G161">
        <v>1569.04</v>
      </c>
      <c r="H161" s="21">
        <v>59.634999999999998</v>
      </c>
    </row>
    <row r="162" spans="1:32">
      <c r="A162" s="1">
        <v>7</v>
      </c>
      <c r="B162" s="1">
        <v>4</v>
      </c>
      <c r="C162" s="1">
        <v>7</v>
      </c>
      <c r="D162" s="2">
        <v>0.6</v>
      </c>
      <c r="E162" s="1">
        <v>128</v>
      </c>
      <c r="F162">
        <f t="shared" si="5"/>
        <v>51968</v>
      </c>
      <c r="G162">
        <v>1571.5</v>
      </c>
      <c r="H162" s="21">
        <v>59.542000000000002</v>
      </c>
    </row>
    <row r="163" spans="1:32">
      <c r="A163" s="1">
        <v>7</v>
      </c>
      <c r="B163" s="1">
        <v>4</v>
      </c>
      <c r="C163" s="1">
        <v>7</v>
      </c>
      <c r="D163" s="2">
        <v>0.6</v>
      </c>
      <c r="E163" s="1">
        <v>128</v>
      </c>
      <c r="F163">
        <f t="shared" si="5"/>
        <v>51968</v>
      </c>
      <c r="G163">
        <v>1566.65</v>
      </c>
      <c r="H163" s="21">
        <v>59.725999999999999</v>
      </c>
    </row>
    <row r="164" spans="1:32">
      <c r="A164" s="1">
        <v>7</v>
      </c>
      <c r="B164" s="1">
        <v>4</v>
      </c>
      <c r="C164" s="1">
        <v>7</v>
      </c>
      <c r="D164" s="2">
        <v>0.7</v>
      </c>
      <c r="E164" s="1">
        <v>128</v>
      </c>
      <c r="F164">
        <f t="shared" si="5"/>
        <v>60672</v>
      </c>
      <c r="G164">
        <v>2375.69</v>
      </c>
      <c r="H164" s="21">
        <v>62.676000000000002</v>
      </c>
    </row>
    <row r="165" spans="1:32">
      <c r="A165" s="1">
        <v>7</v>
      </c>
      <c r="B165" s="1">
        <v>4</v>
      </c>
      <c r="C165" s="1">
        <v>7</v>
      </c>
      <c r="D165" s="2">
        <v>0.7</v>
      </c>
      <c r="E165" s="1">
        <v>128</v>
      </c>
      <c r="F165">
        <f t="shared" si="5"/>
        <v>60672</v>
      </c>
      <c r="G165">
        <v>2394.38</v>
      </c>
      <c r="H165" s="21">
        <v>62.186999999999998</v>
      </c>
    </row>
    <row r="166" spans="1:32">
      <c r="A166" s="1">
        <v>7</v>
      </c>
      <c r="B166" s="1">
        <v>4</v>
      </c>
      <c r="C166" s="1">
        <v>7</v>
      </c>
      <c r="D166" s="2">
        <v>0.7</v>
      </c>
      <c r="E166" s="1">
        <v>128</v>
      </c>
      <c r="F166">
        <f t="shared" si="5"/>
        <v>60672</v>
      </c>
      <c r="G166">
        <v>2366.6999999999998</v>
      </c>
      <c r="H166" s="21">
        <v>62.914000000000001</v>
      </c>
    </row>
    <row r="167" spans="1:32">
      <c r="A167" s="1">
        <v>7</v>
      </c>
      <c r="B167" s="1">
        <v>4</v>
      </c>
      <c r="C167" s="1">
        <v>7</v>
      </c>
      <c r="D167" s="2">
        <v>0.8</v>
      </c>
      <c r="E167" s="1">
        <v>128</v>
      </c>
      <c r="F167">
        <f t="shared" si="5"/>
        <v>69248</v>
      </c>
      <c r="G167">
        <v>3321.91</v>
      </c>
      <c r="H167" s="21">
        <v>66.643000000000001</v>
      </c>
    </row>
    <row r="168" spans="1:32">
      <c r="A168" s="1">
        <v>7</v>
      </c>
      <c r="B168" s="1">
        <v>4</v>
      </c>
      <c r="C168" s="1">
        <v>7</v>
      </c>
      <c r="D168" s="2">
        <v>0.8</v>
      </c>
      <c r="E168" s="1">
        <v>128</v>
      </c>
      <c r="F168">
        <f t="shared" si="5"/>
        <v>69248</v>
      </c>
      <c r="G168">
        <v>3324.4</v>
      </c>
      <c r="H168" s="21">
        <v>66.593000000000004</v>
      </c>
    </row>
    <row r="169" spans="1:32">
      <c r="A169" s="1">
        <v>7</v>
      </c>
      <c r="B169" s="1">
        <v>4</v>
      </c>
      <c r="C169" s="1">
        <v>7</v>
      </c>
      <c r="D169" s="2">
        <v>0.8</v>
      </c>
      <c r="E169" s="1">
        <v>128</v>
      </c>
      <c r="F169">
        <f t="shared" si="5"/>
        <v>69248</v>
      </c>
      <c r="G169">
        <v>3321.94</v>
      </c>
      <c r="H169" s="21">
        <v>66.643000000000001</v>
      </c>
    </row>
    <row r="170" spans="1:32" s="8" customFormat="1">
      <c r="A170" s="6">
        <v>8</v>
      </c>
      <c r="B170" s="6">
        <v>4</v>
      </c>
      <c r="C170" s="6">
        <v>8</v>
      </c>
      <c r="D170" s="7">
        <v>0.1</v>
      </c>
      <c r="E170" s="6">
        <v>128</v>
      </c>
      <c r="F170" s="8">
        <f>FLOOR(92681.90002*$D170/128,1)*128</f>
        <v>9216</v>
      </c>
      <c r="G170" s="8">
        <v>16.32</v>
      </c>
      <c r="H170" s="23">
        <v>31.988</v>
      </c>
      <c r="I170" s="13"/>
      <c r="J170" s="13"/>
      <c r="K170" s="13"/>
      <c r="L170" s="14"/>
    </row>
    <row r="171" spans="1:32">
      <c r="A171" s="1">
        <v>8</v>
      </c>
      <c r="B171" s="1">
        <v>4</v>
      </c>
      <c r="C171" s="1">
        <v>8</v>
      </c>
      <c r="D171" s="2">
        <v>0.1</v>
      </c>
      <c r="E171" s="1">
        <v>128</v>
      </c>
      <c r="F171">
        <f t="shared" ref="F171:F193" si="6">FLOOR(92681.90002*$D171/128,1)*128</f>
        <v>9216</v>
      </c>
      <c r="G171">
        <v>16.29</v>
      </c>
      <c r="H171" s="21">
        <v>32.033999999999999</v>
      </c>
      <c r="I171" s="11"/>
      <c r="J171" s="11"/>
      <c r="K171" s="11"/>
      <c r="L171" s="12"/>
    </row>
    <row r="172" spans="1:32">
      <c r="A172" s="1">
        <v>8</v>
      </c>
      <c r="B172" s="1">
        <v>4</v>
      </c>
      <c r="C172" s="1">
        <v>8</v>
      </c>
      <c r="D172" s="2">
        <v>0.1</v>
      </c>
      <c r="E172" s="1">
        <v>128</v>
      </c>
      <c r="F172">
        <f t="shared" si="6"/>
        <v>9216</v>
      </c>
      <c r="G172">
        <v>16.239999999999998</v>
      </c>
      <c r="H172" s="21">
        <v>32.131999999999998</v>
      </c>
      <c r="I172" s="11"/>
      <c r="J172" s="11"/>
      <c r="K172" s="11"/>
      <c r="L172" s="12"/>
    </row>
    <row r="173" spans="1:32">
      <c r="A173" s="1">
        <v>8</v>
      </c>
      <c r="B173" s="1">
        <v>4</v>
      </c>
      <c r="C173" s="1">
        <v>8</v>
      </c>
      <c r="D173" s="2">
        <v>0.2</v>
      </c>
      <c r="E173" s="1">
        <v>128</v>
      </c>
      <c r="F173">
        <f t="shared" si="6"/>
        <v>18432</v>
      </c>
      <c r="G173">
        <v>86.56</v>
      </c>
      <c r="H173" s="21">
        <v>48.232999999999997</v>
      </c>
      <c r="I173" s="11"/>
      <c r="J173" s="11"/>
      <c r="K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>
      <c r="A174" s="1">
        <v>8</v>
      </c>
      <c r="B174" s="1">
        <v>4</v>
      </c>
      <c r="C174" s="1">
        <v>8</v>
      </c>
      <c r="D174" s="2">
        <v>0.2</v>
      </c>
      <c r="E174" s="1">
        <v>128</v>
      </c>
      <c r="F174">
        <f t="shared" si="6"/>
        <v>18432</v>
      </c>
      <c r="G174">
        <v>86.93</v>
      </c>
      <c r="H174" s="21">
        <v>48.030999999999999</v>
      </c>
      <c r="I174" s="11"/>
      <c r="J174" s="11"/>
      <c r="K174" s="11"/>
      <c r="L174" s="11"/>
    </row>
    <row r="175" spans="1:32">
      <c r="A175" s="1">
        <v>8</v>
      </c>
      <c r="B175" s="1">
        <v>4</v>
      </c>
      <c r="C175" s="1">
        <v>8</v>
      </c>
      <c r="D175" s="2">
        <v>0.2</v>
      </c>
      <c r="E175" s="1">
        <v>128</v>
      </c>
      <c r="F175">
        <f t="shared" si="6"/>
        <v>18432</v>
      </c>
      <c r="G175">
        <v>86.78</v>
      </c>
      <c r="H175" s="21">
        <v>48.115000000000002</v>
      </c>
      <c r="I175" s="11"/>
      <c r="J175" s="11"/>
      <c r="K175" s="11"/>
      <c r="M175" s="4"/>
    </row>
    <row r="176" spans="1:32">
      <c r="A176" s="1">
        <v>8</v>
      </c>
      <c r="B176" s="1">
        <v>4</v>
      </c>
      <c r="C176" s="1">
        <v>8</v>
      </c>
      <c r="D176" s="2">
        <v>0.3</v>
      </c>
      <c r="E176" s="1">
        <v>128</v>
      </c>
      <c r="F176">
        <f t="shared" si="6"/>
        <v>27776</v>
      </c>
      <c r="G176">
        <v>247.17</v>
      </c>
      <c r="H176" s="21">
        <v>57.802999999999997</v>
      </c>
      <c r="I176" s="11"/>
      <c r="J176" s="11"/>
      <c r="K176" s="11"/>
      <c r="L176" s="11"/>
    </row>
    <row r="177" spans="1:15">
      <c r="A177" s="1">
        <v>8</v>
      </c>
      <c r="B177" s="1">
        <v>4</v>
      </c>
      <c r="C177" s="1">
        <v>8</v>
      </c>
      <c r="D177" s="2">
        <v>0.3</v>
      </c>
      <c r="E177" s="1">
        <v>128</v>
      </c>
      <c r="F177">
        <f t="shared" si="6"/>
        <v>27776</v>
      </c>
      <c r="G177">
        <v>247.54</v>
      </c>
      <c r="H177" s="21">
        <v>57.716999999999999</v>
      </c>
      <c r="I177" s="11"/>
      <c r="J177" s="11"/>
      <c r="K177" s="11"/>
      <c r="L177" s="11"/>
    </row>
    <row r="178" spans="1:15">
      <c r="A178" s="1">
        <v>8</v>
      </c>
      <c r="B178" s="1">
        <v>4</v>
      </c>
      <c r="C178" s="1">
        <v>8</v>
      </c>
      <c r="D178" s="2">
        <v>0.3</v>
      </c>
      <c r="E178" s="1">
        <v>128</v>
      </c>
      <c r="F178">
        <f t="shared" si="6"/>
        <v>27776</v>
      </c>
      <c r="G178">
        <v>248.68</v>
      </c>
      <c r="H178" s="21">
        <v>57.454000000000001</v>
      </c>
      <c r="I178" s="11"/>
      <c r="J178" s="11"/>
      <c r="K178" s="11"/>
      <c r="L178" s="11"/>
    </row>
    <row r="179" spans="1:15">
      <c r="A179" s="1">
        <v>8</v>
      </c>
      <c r="B179" s="1">
        <v>4</v>
      </c>
      <c r="C179" s="1">
        <v>8</v>
      </c>
      <c r="D179" s="2">
        <v>0.4</v>
      </c>
      <c r="E179" s="1">
        <v>128</v>
      </c>
      <c r="F179">
        <f t="shared" si="6"/>
        <v>36992</v>
      </c>
      <c r="G179">
        <v>536.5</v>
      </c>
      <c r="H179" s="21">
        <v>62.905999999999999</v>
      </c>
      <c r="I179" s="11"/>
      <c r="J179" s="11"/>
      <c r="K179" s="11"/>
      <c r="L179" s="11"/>
    </row>
    <row r="180" spans="1:15">
      <c r="A180" s="1">
        <v>8</v>
      </c>
      <c r="B180" s="1">
        <v>4</v>
      </c>
      <c r="C180" s="1">
        <v>8</v>
      </c>
      <c r="D180" s="2">
        <v>0.4</v>
      </c>
      <c r="E180" s="1">
        <v>128</v>
      </c>
      <c r="F180">
        <f t="shared" si="6"/>
        <v>36992</v>
      </c>
      <c r="G180">
        <v>532.89</v>
      </c>
      <c r="H180" s="21">
        <v>63.332000000000001</v>
      </c>
      <c r="I180" s="11"/>
      <c r="J180" s="11"/>
      <c r="K180" s="11"/>
      <c r="L180" s="11"/>
    </row>
    <row r="181" spans="1:15">
      <c r="A181" s="1">
        <v>8</v>
      </c>
      <c r="B181" s="1">
        <v>4</v>
      </c>
      <c r="C181" s="1">
        <v>8</v>
      </c>
      <c r="D181" s="2">
        <v>0.4</v>
      </c>
      <c r="E181" s="1">
        <v>128</v>
      </c>
      <c r="F181">
        <f t="shared" si="6"/>
        <v>36992</v>
      </c>
      <c r="G181">
        <v>534.22</v>
      </c>
      <c r="H181" s="21">
        <v>63.173999999999999</v>
      </c>
      <c r="I181" s="11"/>
      <c r="J181" s="11"/>
      <c r="K181" s="11"/>
      <c r="L181" s="11"/>
    </row>
    <row r="182" spans="1:15">
      <c r="A182" s="1">
        <v>8</v>
      </c>
      <c r="B182" s="1">
        <v>4</v>
      </c>
      <c r="C182" s="1">
        <v>8</v>
      </c>
      <c r="D182" s="2">
        <v>0.5</v>
      </c>
      <c r="E182" s="1">
        <v>128</v>
      </c>
      <c r="F182">
        <f t="shared" si="6"/>
        <v>46336</v>
      </c>
      <c r="G182">
        <v>969.8</v>
      </c>
      <c r="H182" s="21">
        <v>68.391000000000005</v>
      </c>
      <c r="I182" s="11"/>
      <c r="J182" s="11"/>
      <c r="K182" s="11"/>
      <c r="L182" s="11"/>
    </row>
    <row r="183" spans="1:15">
      <c r="A183" s="1">
        <v>8</v>
      </c>
      <c r="B183" s="1">
        <v>4</v>
      </c>
      <c r="C183" s="1">
        <v>8</v>
      </c>
      <c r="D183" s="2">
        <v>0.5</v>
      </c>
      <c r="E183" s="1">
        <v>128</v>
      </c>
      <c r="F183">
        <f t="shared" si="6"/>
        <v>46336</v>
      </c>
      <c r="G183">
        <v>969.38</v>
      </c>
      <c r="H183" s="21">
        <v>68.421000000000006</v>
      </c>
      <c r="I183" s="11"/>
      <c r="J183" s="11"/>
      <c r="K183" s="11"/>
      <c r="L183" s="11"/>
    </row>
    <row r="184" spans="1:15">
      <c r="A184" s="1">
        <v>8</v>
      </c>
      <c r="B184" s="1">
        <v>4</v>
      </c>
      <c r="C184" s="1">
        <v>8</v>
      </c>
      <c r="D184" s="2">
        <v>0.5</v>
      </c>
      <c r="E184" s="1">
        <v>128</v>
      </c>
      <c r="F184">
        <f t="shared" si="6"/>
        <v>46336</v>
      </c>
      <c r="G184">
        <v>970.66</v>
      </c>
      <c r="H184" s="21">
        <v>68.331000000000003</v>
      </c>
      <c r="I184" s="11"/>
      <c r="J184" s="11"/>
      <c r="K184" s="11"/>
      <c r="L184" s="12"/>
    </row>
    <row r="185" spans="1:15">
      <c r="A185" s="1">
        <v>8</v>
      </c>
      <c r="B185" s="1">
        <v>4</v>
      </c>
      <c r="C185" s="1">
        <v>8</v>
      </c>
      <c r="D185" s="2">
        <v>0.6</v>
      </c>
      <c r="E185" s="1">
        <v>128</v>
      </c>
      <c r="F185">
        <f t="shared" si="6"/>
        <v>55552</v>
      </c>
      <c r="G185">
        <v>1625.19</v>
      </c>
      <c r="H185" s="21">
        <v>70.326999999999998</v>
      </c>
      <c r="I185" s="11"/>
      <c r="J185" s="11"/>
      <c r="K185" s="11"/>
      <c r="L185" s="11"/>
    </row>
    <row r="186" spans="1:15">
      <c r="A186" s="1">
        <v>8</v>
      </c>
      <c r="B186" s="1">
        <v>4</v>
      </c>
      <c r="C186" s="1">
        <v>8</v>
      </c>
      <c r="D186" s="2">
        <v>0.6</v>
      </c>
      <c r="E186" s="1">
        <v>128</v>
      </c>
      <c r="F186">
        <f t="shared" si="6"/>
        <v>55552</v>
      </c>
      <c r="G186">
        <v>1624.31</v>
      </c>
      <c r="H186" s="21">
        <v>70.364999999999995</v>
      </c>
      <c r="I186" s="11"/>
      <c r="J186" s="11"/>
      <c r="K186" s="11"/>
      <c r="L186" s="11"/>
    </row>
    <row r="187" spans="1:15">
      <c r="A187" s="1">
        <v>8</v>
      </c>
      <c r="B187" s="1">
        <v>4</v>
      </c>
      <c r="C187" s="1">
        <v>8</v>
      </c>
      <c r="D187" s="2">
        <v>0.6</v>
      </c>
      <c r="E187" s="1">
        <v>128</v>
      </c>
      <c r="F187">
        <f t="shared" si="6"/>
        <v>55552</v>
      </c>
      <c r="G187">
        <v>1625.51</v>
      </c>
      <c r="H187" s="21">
        <v>70.313000000000002</v>
      </c>
      <c r="I187" s="11"/>
      <c r="J187" s="11"/>
      <c r="K187" s="11"/>
      <c r="L187" s="12"/>
    </row>
    <row r="188" spans="1:15">
      <c r="A188" s="1">
        <v>8</v>
      </c>
      <c r="B188" s="1">
        <v>4</v>
      </c>
      <c r="C188" s="1">
        <v>8</v>
      </c>
      <c r="D188" s="2">
        <v>0.7</v>
      </c>
      <c r="E188" s="1">
        <v>128</v>
      </c>
      <c r="F188">
        <f t="shared" si="6"/>
        <v>64768</v>
      </c>
      <c r="G188">
        <v>2567.98</v>
      </c>
      <c r="H188" s="21">
        <v>70.537000000000006</v>
      </c>
      <c r="I188" s="11"/>
      <c r="J188" s="11"/>
      <c r="K188" s="11"/>
      <c r="L188" s="11"/>
      <c r="M188" s="4"/>
      <c r="N188" s="4"/>
      <c r="O188" s="4"/>
    </row>
    <row r="189" spans="1:15">
      <c r="A189" s="1">
        <v>8</v>
      </c>
      <c r="B189" s="1">
        <v>4</v>
      </c>
      <c r="C189" s="1">
        <v>8</v>
      </c>
      <c r="D189" s="2">
        <v>0.7</v>
      </c>
      <c r="E189" s="1">
        <v>128</v>
      </c>
      <c r="F189">
        <f t="shared" si="6"/>
        <v>64768</v>
      </c>
      <c r="G189">
        <v>2573.14</v>
      </c>
      <c r="H189" s="21">
        <v>70.394999999999996</v>
      </c>
      <c r="I189" s="11"/>
      <c r="J189" s="11"/>
      <c r="K189" s="11"/>
      <c r="L189" s="11"/>
    </row>
    <row r="190" spans="1:15">
      <c r="A190" s="1">
        <v>8</v>
      </c>
      <c r="B190" s="1">
        <v>4</v>
      </c>
      <c r="C190" s="1">
        <v>8</v>
      </c>
      <c r="D190" s="2">
        <v>0.7</v>
      </c>
      <c r="E190" s="1">
        <v>128</v>
      </c>
      <c r="F190">
        <f t="shared" si="6"/>
        <v>64768</v>
      </c>
      <c r="G190">
        <v>2569.7399999999998</v>
      </c>
      <c r="H190" s="21">
        <v>70.488</v>
      </c>
      <c r="I190" s="11"/>
      <c r="J190" s="11"/>
      <c r="K190" s="11"/>
      <c r="L190" s="12"/>
    </row>
    <row r="191" spans="1:15">
      <c r="A191" s="1">
        <v>8</v>
      </c>
      <c r="B191" s="1">
        <v>4</v>
      </c>
      <c r="C191" s="1">
        <v>8</v>
      </c>
      <c r="D191" s="2">
        <v>0.8</v>
      </c>
      <c r="E191" s="1">
        <v>128</v>
      </c>
      <c r="F191">
        <f t="shared" si="6"/>
        <v>74112</v>
      </c>
      <c r="G191">
        <v>3577.71</v>
      </c>
      <c r="H191" s="21">
        <v>75.855000000000004</v>
      </c>
      <c r="I191" s="11"/>
      <c r="J191" s="11"/>
      <c r="K191" s="11"/>
      <c r="L191" s="11"/>
    </row>
    <row r="192" spans="1:15">
      <c r="A192" s="1">
        <v>8</v>
      </c>
      <c r="B192" s="1">
        <v>4</v>
      </c>
      <c r="C192" s="1">
        <v>8</v>
      </c>
      <c r="D192" s="2">
        <v>0.8</v>
      </c>
      <c r="E192" s="1">
        <v>128</v>
      </c>
      <c r="F192">
        <f t="shared" si="6"/>
        <v>74112</v>
      </c>
      <c r="G192">
        <v>3571.07</v>
      </c>
      <c r="H192" s="21">
        <v>75.995999999999995</v>
      </c>
      <c r="I192" s="11"/>
      <c r="J192" s="11"/>
      <c r="K192" s="11"/>
      <c r="L192" s="11"/>
    </row>
    <row r="193" spans="1:34">
      <c r="A193" s="1">
        <v>8</v>
      </c>
      <c r="B193" s="1">
        <v>4</v>
      </c>
      <c r="C193" s="1">
        <v>8</v>
      </c>
      <c r="D193" s="2">
        <v>0.8</v>
      </c>
      <c r="E193" s="1">
        <v>128</v>
      </c>
      <c r="F193">
        <f t="shared" si="6"/>
        <v>74112</v>
      </c>
      <c r="G193">
        <v>3575.38</v>
      </c>
      <c r="H193" s="21">
        <v>75.903999999999996</v>
      </c>
      <c r="I193" s="11"/>
      <c r="J193" s="11"/>
      <c r="K193" s="11"/>
      <c r="L193" s="12"/>
    </row>
    <row r="194" spans="1:34" s="8" customFormat="1">
      <c r="A194" s="6">
        <v>9</v>
      </c>
      <c r="B194" s="6">
        <v>6</v>
      </c>
      <c r="C194" s="6">
        <v>6</v>
      </c>
      <c r="D194" s="7">
        <v>0.1</v>
      </c>
      <c r="E194" s="6">
        <v>128</v>
      </c>
      <c r="F194" s="8">
        <f>FLOOR(98304*$D194/128,1)*128</f>
        <v>9728</v>
      </c>
      <c r="G194" s="8">
        <v>19.68</v>
      </c>
      <c r="H194" s="23">
        <v>31.2</v>
      </c>
    </row>
    <row r="195" spans="1:34">
      <c r="A195" s="1">
        <v>9</v>
      </c>
      <c r="B195" s="1">
        <v>6</v>
      </c>
      <c r="C195" s="1">
        <v>6</v>
      </c>
      <c r="D195" s="2">
        <v>0.1</v>
      </c>
      <c r="E195" s="1">
        <v>128</v>
      </c>
      <c r="F195">
        <f t="shared" ref="F195:F217" si="7">FLOOR(98304*$D195/128,1)*128</f>
        <v>9728</v>
      </c>
      <c r="G195">
        <v>19.64</v>
      </c>
      <c r="H195" s="21">
        <v>31.25</v>
      </c>
    </row>
    <row r="196" spans="1:34">
      <c r="A196" s="1">
        <v>9</v>
      </c>
      <c r="B196" s="1">
        <v>6</v>
      </c>
      <c r="C196" s="1">
        <v>6</v>
      </c>
      <c r="D196" s="2">
        <v>0.1</v>
      </c>
      <c r="E196" s="1">
        <v>128</v>
      </c>
      <c r="F196">
        <f t="shared" si="7"/>
        <v>9728</v>
      </c>
      <c r="G196">
        <v>19.57</v>
      </c>
      <c r="H196" s="21">
        <v>31.370999999999999</v>
      </c>
    </row>
    <row r="197" spans="1:34">
      <c r="A197" s="1">
        <v>9</v>
      </c>
      <c r="B197" s="1">
        <v>6</v>
      </c>
      <c r="C197" s="1">
        <v>6</v>
      </c>
      <c r="D197" s="2">
        <v>0.2</v>
      </c>
      <c r="E197" s="1">
        <v>128</v>
      </c>
      <c r="F197">
        <f t="shared" si="7"/>
        <v>19584</v>
      </c>
      <c r="G197">
        <v>99.81</v>
      </c>
      <c r="H197" s="21">
        <v>50.177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12"/>
    </row>
    <row r="198" spans="1:34">
      <c r="A198" s="1">
        <v>9</v>
      </c>
      <c r="B198" s="1">
        <v>6</v>
      </c>
      <c r="C198" s="1">
        <v>6</v>
      </c>
      <c r="D198" s="2">
        <v>0.2</v>
      </c>
      <c r="E198" s="1">
        <v>128</v>
      </c>
      <c r="F198">
        <f t="shared" si="7"/>
        <v>19584</v>
      </c>
      <c r="G198">
        <v>99.52</v>
      </c>
      <c r="H198" s="21">
        <v>50.320999999999998</v>
      </c>
    </row>
    <row r="199" spans="1:34">
      <c r="A199" s="1">
        <v>9</v>
      </c>
      <c r="B199" s="1">
        <v>6</v>
      </c>
      <c r="C199" s="1">
        <v>6</v>
      </c>
      <c r="D199" s="2">
        <v>0.2</v>
      </c>
      <c r="E199" s="1">
        <v>128</v>
      </c>
      <c r="F199">
        <f t="shared" si="7"/>
        <v>19584</v>
      </c>
      <c r="G199">
        <v>99.9</v>
      </c>
      <c r="H199" s="21">
        <v>50.13</v>
      </c>
    </row>
    <row r="200" spans="1:34">
      <c r="A200" s="1">
        <v>9</v>
      </c>
      <c r="B200" s="1">
        <v>6</v>
      </c>
      <c r="C200" s="1">
        <v>6</v>
      </c>
      <c r="D200" s="2">
        <v>0.3</v>
      </c>
      <c r="E200" s="1">
        <v>128</v>
      </c>
      <c r="F200">
        <f t="shared" si="7"/>
        <v>29440</v>
      </c>
      <c r="G200">
        <v>282.52999999999997</v>
      </c>
      <c r="H200" s="21">
        <v>60.212000000000003</v>
      </c>
    </row>
    <row r="201" spans="1:34">
      <c r="A201" s="1">
        <v>9</v>
      </c>
      <c r="B201" s="1">
        <v>6</v>
      </c>
      <c r="C201" s="1">
        <v>6</v>
      </c>
      <c r="D201" s="2">
        <v>0.3</v>
      </c>
      <c r="E201" s="1">
        <v>128</v>
      </c>
      <c r="F201">
        <f t="shared" si="7"/>
        <v>29440</v>
      </c>
      <c r="G201">
        <v>284.47000000000003</v>
      </c>
      <c r="H201" s="21">
        <v>59.802</v>
      </c>
    </row>
    <row r="202" spans="1:34">
      <c r="A202" s="1">
        <v>9</v>
      </c>
      <c r="B202" s="1">
        <v>6</v>
      </c>
      <c r="C202" s="1">
        <v>6</v>
      </c>
      <c r="D202" s="2">
        <v>0.3</v>
      </c>
      <c r="E202" s="1">
        <v>128</v>
      </c>
      <c r="F202">
        <f t="shared" si="7"/>
        <v>29440</v>
      </c>
      <c r="G202">
        <v>283.67</v>
      </c>
      <c r="H202" s="21">
        <v>59.970999999999997</v>
      </c>
    </row>
    <row r="203" spans="1:34">
      <c r="A203" s="1">
        <v>9</v>
      </c>
      <c r="B203" s="1">
        <v>6</v>
      </c>
      <c r="C203" s="1">
        <v>6</v>
      </c>
      <c r="D203" s="2">
        <v>0.4</v>
      </c>
      <c r="E203" s="1">
        <v>128</v>
      </c>
      <c r="F203">
        <f t="shared" si="7"/>
        <v>39296</v>
      </c>
      <c r="G203">
        <v>617.85</v>
      </c>
      <c r="H203" s="21">
        <v>65.477999999999994</v>
      </c>
    </row>
    <row r="204" spans="1:34">
      <c r="A204" s="1">
        <v>9</v>
      </c>
      <c r="B204" s="1">
        <v>6</v>
      </c>
      <c r="C204" s="1">
        <v>6</v>
      </c>
      <c r="D204" s="2">
        <v>0.4</v>
      </c>
      <c r="E204" s="1">
        <v>128</v>
      </c>
      <c r="F204">
        <f t="shared" si="7"/>
        <v>39296</v>
      </c>
      <c r="G204">
        <v>619.65</v>
      </c>
      <c r="H204" s="21">
        <v>65.287999999999997</v>
      </c>
    </row>
    <row r="205" spans="1:34">
      <c r="A205" s="1">
        <v>9</v>
      </c>
      <c r="B205" s="1">
        <v>6</v>
      </c>
      <c r="C205" s="1">
        <v>6</v>
      </c>
      <c r="D205" s="2">
        <v>0.4</v>
      </c>
      <c r="E205" s="1">
        <v>128</v>
      </c>
      <c r="F205">
        <f t="shared" si="7"/>
        <v>39296</v>
      </c>
      <c r="G205">
        <v>616.75</v>
      </c>
      <c r="H205" s="21">
        <v>65.594999999999999</v>
      </c>
    </row>
    <row r="206" spans="1:34">
      <c r="A206" s="1">
        <v>9</v>
      </c>
      <c r="B206" s="1">
        <v>6</v>
      </c>
      <c r="C206" s="1">
        <v>6</v>
      </c>
      <c r="D206" s="2">
        <v>0.5</v>
      </c>
      <c r="E206" s="1">
        <v>128</v>
      </c>
      <c r="F206">
        <f t="shared" si="7"/>
        <v>49152</v>
      </c>
      <c r="G206">
        <v>1154.5</v>
      </c>
      <c r="H206" s="21">
        <v>68.573999999999998</v>
      </c>
    </row>
    <row r="207" spans="1:34">
      <c r="A207" s="1">
        <v>9</v>
      </c>
      <c r="B207" s="1">
        <v>6</v>
      </c>
      <c r="C207" s="1">
        <v>6</v>
      </c>
      <c r="D207" s="2">
        <v>0.5</v>
      </c>
      <c r="E207" s="1">
        <v>128</v>
      </c>
      <c r="F207">
        <f t="shared" si="7"/>
        <v>49152</v>
      </c>
      <c r="G207">
        <v>1151.94</v>
      </c>
      <c r="H207" s="21">
        <v>68.725999999999999</v>
      </c>
    </row>
    <row r="208" spans="1:34">
      <c r="A208" s="1">
        <v>9</v>
      </c>
      <c r="B208" s="1">
        <v>6</v>
      </c>
      <c r="C208" s="1">
        <v>6</v>
      </c>
      <c r="D208" s="2">
        <v>0.5</v>
      </c>
      <c r="E208" s="1">
        <v>128</v>
      </c>
      <c r="F208">
        <f t="shared" si="7"/>
        <v>49152</v>
      </c>
      <c r="G208">
        <v>1147.93</v>
      </c>
      <c r="H208" s="21">
        <v>68.965999999999994</v>
      </c>
    </row>
    <row r="209" spans="1:34">
      <c r="A209" s="1">
        <v>9</v>
      </c>
      <c r="B209" s="1">
        <v>6</v>
      </c>
      <c r="C209" s="1">
        <v>6</v>
      </c>
      <c r="D209" s="2">
        <v>0.6</v>
      </c>
      <c r="E209" s="1">
        <v>128</v>
      </c>
      <c r="F209">
        <f t="shared" si="7"/>
        <v>58880</v>
      </c>
      <c r="G209">
        <v>1864.94</v>
      </c>
      <c r="H209" s="21">
        <v>72.972999999999999</v>
      </c>
    </row>
    <row r="210" spans="1:34">
      <c r="A210" s="1">
        <v>9</v>
      </c>
      <c r="B210" s="1">
        <v>6</v>
      </c>
      <c r="C210" s="1">
        <v>6</v>
      </c>
      <c r="D210" s="2">
        <v>0.6</v>
      </c>
      <c r="E210" s="1">
        <v>128</v>
      </c>
      <c r="F210">
        <f t="shared" si="7"/>
        <v>58880</v>
      </c>
      <c r="G210">
        <v>1855.52</v>
      </c>
      <c r="H210" s="21">
        <v>73.343999999999994</v>
      </c>
    </row>
    <row r="211" spans="1:34">
      <c r="A211" s="1">
        <v>9</v>
      </c>
      <c r="B211" s="1">
        <v>6</v>
      </c>
      <c r="C211" s="1">
        <v>6</v>
      </c>
      <c r="D211" s="2">
        <v>0.6</v>
      </c>
      <c r="E211" s="1">
        <v>128</v>
      </c>
      <c r="F211">
        <f t="shared" si="7"/>
        <v>58880</v>
      </c>
      <c r="G211">
        <v>1861.39</v>
      </c>
      <c r="H211" s="21">
        <v>73.111999999999995</v>
      </c>
    </row>
    <row r="212" spans="1:34">
      <c r="A212" s="1">
        <v>9</v>
      </c>
      <c r="B212" s="1">
        <v>6</v>
      </c>
      <c r="C212" s="1">
        <v>6</v>
      </c>
      <c r="D212" s="2">
        <v>0.7</v>
      </c>
      <c r="E212" s="1">
        <v>128</v>
      </c>
      <c r="F212">
        <f t="shared" si="7"/>
        <v>68736</v>
      </c>
      <c r="G212">
        <v>2752.74</v>
      </c>
      <c r="H212" s="21">
        <v>78.652000000000001</v>
      </c>
    </row>
    <row r="213" spans="1:34">
      <c r="A213" s="1">
        <v>9</v>
      </c>
      <c r="B213" s="1">
        <v>6</v>
      </c>
      <c r="C213" s="1">
        <v>6</v>
      </c>
      <c r="D213" s="2">
        <v>0.7</v>
      </c>
      <c r="E213" s="1">
        <v>128</v>
      </c>
      <c r="F213">
        <f t="shared" si="7"/>
        <v>68736</v>
      </c>
      <c r="G213">
        <v>2754.48</v>
      </c>
      <c r="H213" s="21">
        <v>78.602000000000004</v>
      </c>
    </row>
    <row r="214" spans="1:34">
      <c r="A214" s="1">
        <v>9</v>
      </c>
      <c r="B214" s="1">
        <v>6</v>
      </c>
      <c r="C214" s="1">
        <v>6</v>
      </c>
      <c r="D214" s="2">
        <v>0.7</v>
      </c>
      <c r="E214" s="1">
        <v>128</v>
      </c>
      <c r="F214">
        <f t="shared" si="7"/>
        <v>68736</v>
      </c>
      <c r="G214">
        <v>2745.28</v>
      </c>
      <c r="H214" s="21">
        <v>78.866</v>
      </c>
    </row>
    <row r="215" spans="1:34">
      <c r="A215" s="1">
        <v>9</v>
      </c>
      <c r="B215" s="1">
        <v>6</v>
      </c>
      <c r="C215" s="1">
        <v>6</v>
      </c>
      <c r="D215" s="2">
        <v>0.8</v>
      </c>
      <c r="E215" s="1">
        <v>128</v>
      </c>
      <c r="F215">
        <f t="shared" si="7"/>
        <v>78592</v>
      </c>
      <c r="G215">
        <v>4198.88</v>
      </c>
      <c r="H215" s="21">
        <v>77.076999999999998</v>
      </c>
      <c r="M215" s="4"/>
    </row>
    <row r="216" spans="1:34">
      <c r="A216" s="1">
        <v>9</v>
      </c>
      <c r="B216" s="1">
        <v>6</v>
      </c>
      <c r="C216" s="1">
        <v>6</v>
      </c>
      <c r="D216" s="2">
        <v>0.8</v>
      </c>
      <c r="E216" s="1">
        <v>128</v>
      </c>
      <c r="F216">
        <f t="shared" si="7"/>
        <v>78592</v>
      </c>
      <c r="G216">
        <v>4193.07</v>
      </c>
      <c r="H216" s="21">
        <v>77.183000000000007</v>
      </c>
      <c r="M216" s="4"/>
    </row>
    <row r="217" spans="1:34">
      <c r="A217" s="1">
        <v>9</v>
      </c>
      <c r="B217" s="1">
        <v>6</v>
      </c>
      <c r="C217" s="1">
        <v>6</v>
      </c>
      <c r="D217" s="2">
        <v>0.8</v>
      </c>
      <c r="E217" s="1">
        <v>128</v>
      </c>
      <c r="F217">
        <f t="shared" si="7"/>
        <v>78592</v>
      </c>
      <c r="G217">
        <v>4199.5</v>
      </c>
      <c r="H217" s="21">
        <v>77.064999999999998</v>
      </c>
      <c r="J217" s="11"/>
      <c r="K217" s="11"/>
    </row>
    <row r="218" spans="1:34" s="8" customFormat="1">
      <c r="A218" s="6">
        <v>10</v>
      </c>
      <c r="B218" s="6">
        <v>5</v>
      </c>
      <c r="C218" s="6">
        <v>8</v>
      </c>
      <c r="D218" s="7">
        <v>0.1</v>
      </c>
      <c r="E218" s="6">
        <v>128</v>
      </c>
      <c r="F218" s="8">
        <f>FLOOR(103621.5144*$D218/128,1)*128</f>
        <v>10240</v>
      </c>
      <c r="G218" s="8">
        <v>21.82</v>
      </c>
      <c r="H218" s="23">
        <v>32.807000000000002</v>
      </c>
    </row>
    <row r="219" spans="1:34">
      <c r="A219" s="1">
        <v>10</v>
      </c>
      <c r="B219" s="1">
        <v>5</v>
      </c>
      <c r="C219" s="1">
        <v>8</v>
      </c>
      <c r="D219" s="2">
        <v>0.1</v>
      </c>
      <c r="E219" s="1">
        <v>128</v>
      </c>
      <c r="F219">
        <f t="shared" ref="F219:F241" si="8">FLOOR(103621.5144*$D219/128,1)*128</f>
        <v>10240</v>
      </c>
      <c r="G219">
        <v>21.75</v>
      </c>
      <c r="H219" s="21">
        <v>32.926000000000002</v>
      </c>
    </row>
    <row r="220" spans="1:34">
      <c r="A220" s="1">
        <v>10</v>
      </c>
      <c r="B220" s="1">
        <v>5</v>
      </c>
      <c r="C220" s="1">
        <v>8</v>
      </c>
      <c r="D220" s="2">
        <v>0.1</v>
      </c>
      <c r="E220" s="1">
        <v>128</v>
      </c>
      <c r="F220">
        <f t="shared" si="8"/>
        <v>10240</v>
      </c>
      <c r="G220">
        <v>21.64</v>
      </c>
      <c r="H220" s="21">
        <v>33.091000000000001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12"/>
      <c r="AD220" s="4"/>
      <c r="AE220" s="4"/>
      <c r="AF220" s="4"/>
      <c r="AG220" s="4"/>
      <c r="AH220" s="4"/>
    </row>
    <row r="221" spans="1:34">
      <c r="A221" s="1">
        <v>10</v>
      </c>
      <c r="B221" s="1">
        <v>5</v>
      </c>
      <c r="C221" s="1">
        <v>8</v>
      </c>
      <c r="D221" s="2">
        <v>0.2</v>
      </c>
      <c r="E221" s="1">
        <v>128</v>
      </c>
      <c r="F221">
        <f t="shared" si="8"/>
        <v>20608</v>
      </c>
      <c r="G221">
        <v>115.32</v>
      </c>
      <c r="H221" s="21">
        <v>50.598999999999997</v>
      </c>
    </row>
    <row r="222" spans="1:34">
      <c r="A222" s="1">
        <v>10</v>
      </c>
      <c r="B222" s="1">
        <v>5</v>
      </c>
      <c r="C222" s="1">
        <v>8</v>
      </c>
      <c r="D222" s="2">
        <v>0.2</v>
      </c>
      <c r="E222" s="1">
        <v>128</v>
      </c>
      <c r="F222">
        <f t="shared" si="8"/>
        <v>20608</v>
      </c>
      <c r="G222">
        <v>113.37</v>
      </c>
      <c r="H222" s="21">
        <v>51.470999999999997</v>
      </c>
    </row>
    <row r="223" spans="1:34">
      <c r="A223" s="1">
        <v>10</v>
      </c>
      <c r="B223" s="1">
        <v>5</v>
      </c>
      <c r="C223" s="1">
        <v>8</v>
      </c>
      <c r="D223" s="2">
        <v>0.2</v>
      </c>
      <c r="E223" s="1">
        <v>128</v>
      </c>
      <c r="F223">
        <f t="shared" si="8"/>
        <v>20608</v>
      </c>
      <c r="G223">
        <v>114.02</v>
      </c>
      <c r="H223" s="21">
        <v>51.176000000000002</v>
      </c>
    </row>
    <row r="224" spans="1:34">
      <c r="A224" s="1">
        <v>10</v>
      </c>
      <c r="B224" s="1">
        <v>5</v>
      </c>
      <c r="C224" s="1">
        <v>8</v>
      </c>
      <c r="D224" s="2">
        <v>0.3</v>
      </c>
      <c r="E224" s="1">
        <v>128</v>
      </c>
      <c r="F224">
        <f t="shared" si="8"/>
        <v>30976</v>
      </c>
      <c r="G224">
        <v>324.83</v>
      </c>
      <c r="H224" s="21">
        <v>61.003999999999998</v>
      </c>
    </row>
    <row r="225" spans="1:10">
      <c r="A225" s="1">
        <v>10</v>
      </c>
      <c r="B225" s="1">
        <v>5</v>
      </c>
      <c r="C225" s="1">
        <v>8</v>
      </c>
      <c r="D225" s="2">
        <v>0.3</v>
      </c>
      <c r="E225" s="1">
        <v>128</v>
      </c>
      <c r="F225">
        <f t="shared" si="8"/>
        <v>30976</v>
      </c>
      <c r="G225">
        <v>324.83</v>
      </c>
      <c r="H225" s="21">
        <v>61.003999999999998</v>
      </c>
    </row>
    <row r="226" spans="1:10">
      <c r="A226" s="1">
        <v>10</v>
      </c>
      <c r="B226" s="1">
        <v>5</v>
      </c>
      <c r="C226" s="1">
        <v>8</v>
      </c>
      <c r="D226" s="2">
        <v>0.3</v>
      </c>
      <c r="E226" s="1">
        <v>128</v>
      </c>
      <c r="F226">
        <f t="shared" si="8"/>
        <v>30976</v>
      </c>
      <c r="G226">
        <v>324.20999999999998</v>
      </c>
      <c r="H226" s="21">
        <v>61.121000000000002</v>
      </c>
    </row>
    <row r="227" spans="1:10">
      <c r="A227" s="1">
        <v>10</v>
      </c>
      <c r="B227" s="1">
        <v>5</v>
      </c>
      <c r="C227" s="1">
        <v>8</v>
      </c>
      <c r="D227" s="2">
        <v>0.4</v>
      </c>
      <c r="E227" s="1">
        <v>128</v>
      </c>
      <c r="F227">
        <f t="shared" si="8"/>
        <v>41344</v>
      </c>
      <c r="G227">
        <v>678.23</v>
      </c>
      <c r="H227" s="21">
        <v>69.468999999999994</v>
      </c>
    </row>
    <row r="228" spans="1:10">
      <c r="A228" s="1">
        <v>10</v>
      </c>
      <c r="B228" s="1">
        <v>5</v>
      </c>
      <c r="C228" s="1">
        <v>8</v>
      </c>
      <c r="D228" s="2">
        <v>0.4</v>
      </c>
      <c r="E228" s="1">
        <v>128</v>
      </c>
      <c r="F228">
        <f t="shared" si="8"/>
        <v>41344</v>
      </c>
      <c r="G228">
        <v>676.38</v>
      </c>
      <c r="H228" s="21">
        <v>69.659000000000006</v>
      </c>
    </row>
    <row r="229" spans="1:10">
      <c r="A229" s="1">
        <v>10</v>
      </c>
      <c r="B229" s="1">
        <v>5</v>
      </c>
      <c r="C229" s="1">
        <v>8</v>
      </c>
      <c r="D229" s="2">
        <v>0.4</v>
      </c>
      <c r="E229" s="1">
        <v>128</v>
      </c>
      <c r="F229">
        <f t="shared" si="8"/>
        <v>41344</v>
      </c>
      <c r="G229">
        <v>676.27</v>
      </c>
      <c r="H229" s="21">
        <v>69.67</v>
      </c>
    </row>
    <row r="230" spans="1:10">
      <c r="A230" s="1">
        <v>10</v>
      </c>
      <c r="B230" s="1">
        <v>5</v>
      </c>
      <c r="C230" s="1">
        <v>8</v>
      </c>
      <c r="D230" s="2">
        <v>0.5</v>
      </c>
      <c r="E230" s="1">
        <v>128</v>
      </c>
      <c r="F230">
        <f t="shared" si="8"/>
        <v>51712</v>
      </c>
      <c r="G230">
        <v>1213.04</v>
      </c>
      <c r="H230" s="21">
        <v>76.001999999999995</v>
      </c>
    </row>
    <row r="231" spans="1:10">
      <c r="A231" s="1">
        <v>10</v>
      </c>
      <c r="B231" s="1">
        <v>5</v>
      </c>
      <c r="C231" s="1">
        <v>8</v>
      </c>
      <c r="D231" s="2">
        <v>0.5</v>
      </c>
      <c r="E231" s="1">
        <v>128</v>
      </c>
      <c r="F231">
        <f t="shared" si="8"/>
        <v>51712</v>
      </c>
      <c r="G231">
        <v>1226.1099999999999</v>
      </c>
      <c r="H231" s="21">
        <v>75.191999999999993</v>
      </c>
    </row>
    <row r="232" spans="1:10">
      <c r="A232" s="1">
        <v>10</v>
      </c>
      <c r="B232" s="1">
        <v>5</v>
      </c>
      <c r="C232" s="1">
        <v>8</v>
      </c>
      <c r="D232" s="2">
        <v>0.5</v>
      </c>
      <c r="E232" s="1">
        <v>128</v>
      </c>
      <c r="F232">
        <f t="shared" si="8"/>
        <v>51712</v>
      </c>
      <c r="G232">
        <v>1227.95</v>
      </c>
      <c r="H232" s="21">
        <v>75.078999999999994</v>
      </c>
    </row>
    <row r="233" spans="1:10">
      <c r="A233" s="1">
        <v>10</v>
      </c>
      <c r="B233" s="1">
        <v>5</v>
      </c>
      <c r="C233" s="1">
        <v>8</v>
      </c>
      <c r="D233" s="2">
        <v>0.6</v>
      </c>
      <c r="E233" s="1">
        <v>128</v>
      </c>
      <c r="F233">
        <f t="shared" si="8"/>
        <v>62080</v>
      </c>
      <c r="G233">
        <v>1993.83</v>
      </c>
      <c r="H233" s="21">
        <v>80</v>
      </c>
    </row>
    <row r="234" spans="1:10">
      <c r="A234" s="1">
        <v>10</v>
      </c>
      <c r="B234" s="1">
        <v>5</v>
      </c>
      <c r="C234" s="1">
        <v>8</v>
      </c>
      <c r="D234" s="2">
        <v>0.6</v>
      </c>
      <c r="E234" s="1">
        <v>128</v>
      </c>
      <c r="F234">
        <f t="shared" si="8"/>
        <v>62080</v>
      </c>
      <c r="G234">
        <v>1978.1</v>
      </c>
      <c r="H234" s="21">
        <v>80.637</v>
      </c>
    </row>
    <row r="235" spans="1:10">
      <c r="A235" s="1">
        <v>10</v>
      </c>
      <c r="B235" s="1">
        <v>5</v>
      </c>
      <c r="C235" s="1">
        <v>8</v>
      </c>
      <c r="D235" s="2">
        <v>0.6</v>
      </c>
      <c r="E235" s="1">
        <v>128</v>
      </c>
      <c r="F235">
        <f t="shared" si="8"/>
        <v>62080</v>
      </c>
      <c r="G235">
        <v>1973.59</v>
      </c>
      <c r="H235" s="21">
        <v>80.820999999999998</v>
      </c>
    </row>
    <row r="236" spans="1:10">
      <c r="A236" s="1">
        <v>10</v>
      </c>
      <c r="B236" s="1">
        <v>5</v>
      </c>
      <c r="C236" s="1">
        <v>8</v>
      </c>
      <c r="D236" s="2">
        <v>0.7</v>
      </c>
      <c r="E236" s="1">
        <v>128</v>
      </c>
      <c r="F236">
        <f t="shared" si="8"/>
        <v>72448</v>
      </c>
      <c r="G236">
        <v>2933.8</v>
      </c>
      <c r="H236" s="21">
        <v>86.411000000000001</v>
      </c>
      <c r="I236" s="11"/>
      <c r="J236" s="11"/>
    </row>
    <row r="237" spans="1:10">
      <c r="A237" s="1">
        <v>10</v>
      </c>
      <c r="B237" s="1">
        <v>5</v>
      </c>
      <c r="C237" s="1">
        <v>8</v>
      </c>
      <c r="D237" s="2">
        <v>0.7</v>
      </c>
      <c r="E237" s="1">
        <v>128</v>
      </c>
      <c r="F237">
        <f t="shared" si="8"/>
        <v>72448</v>
      </c>
      <c r="G237">
        <v>2938.46</v>
      </c>
      <c r="H237" s="21">
        <v>86.274000000000001</v>
      </c>
    </row>
    <row r="238" spans="1:10">
      <c r="A238" s="1">
        <v>10</v>
      </c>
      <c r="B238" s="1">
        <v>5</v>
      </c>
      <c r="C238" s="1">
        <v>8</v>
      </c>
      <c r="D238" s="2">
        <v>0.7</v>
      </c>
      <c r="E238" s="1">
        <v>128</v>
      </c>
      <c r="F238">
        <f t="shared" si="8"/>
        <v>72448</v>
      </c>
      <c r="G238">
        <v>2930.44</v>
      </c>
      <c r="H238" s="21">
        <v>86.51</v>
      </c>
    </row>
    <row r="239" spans="1:10">
      <c r="A239" s="1">
        <v>10</v>
      </c>
      <c r="B239" s="1">
        <v>5</v>
      </c>
      <c r="C239" s="1">
        <v>8</v>
      </c>
      <c r="D239" s="2">
        <v>0.8</v>
      </c>
      <c r="E239" s="1">
        <v>128</v>
      </c>
      <c r="F239">
        <f t="shared" si="8"/>
        <v>82816</v>
      </c>
      <c r="G239">
        <v>4284.32</v>
      </c>
      <c r="H239" s="21">
        <v>88.385999999999996</v>
      </c>
    </row>
    <row r="240" spans="1:10">
      <c r="A240" s="1">
        <v>10</v>
      </c>
      <c r="B240" s="1">
        <v>5</v>
      </c>
      <c r="C240" s="1">
        <v>8</v>
      </c>
      <c r="D240" s="2">
        <v>0.8</v>
      </c>
      <c r="E240" s="1">
        <v>128</v>
      </c>
      <c r="F240">
        <f t="shared" si="8"/>
        <v>82816</v>
      </c>
      <c r="G240">
        <v>4280.6899999999996</v>
      </c>
      <c r="H240" s="21">
        <v>88.460999999999999</v>
      </c>
    </row>
    <row r="241" spans="1:8">
      <c r="A241" s="1">
        <v>10</v>
      </c>
      <c r="B241" s="1">
        <v>5</v>
      </c>
      <c r="C241" s="1">
        <v>8</v>
      </c>
      <c r="D241" s="2">
        <v>0.8</v>
      </c>
      <c r="E241" s="1">
        <v>128</v>
      </c>
      <c r="F241">
        <f t="shared" si="8"/>
        <v>82816</v>
      </c>
      <c r="G241">
        <v>4276.24</v>
      </c>
      <c r="H241" s="21">
        <v>88.552999999999997</v>
      </c>
    </row>
    <row r="242" spans="1:8" s="8" customFormat="1">
      <c r="A242" s="6">
        <v>11</v>
      </c>
      <c r="B242" s="6">
        <v>4</v>
      </c>
      <c r="C242" s="6">
        <v>11</v>
      </c>
      <c r="D242" s="7">
        <v>0.1</v>
      </c>
      <c r="E242" s="6">
        <v>128</v>
      </c>
      <c r="F242" s="8">
        <f>FLOOR(108679.1611*$D242/128,1)*128</f>
        <v>10752</v>
      </c>
      <c r="G242" s="8">
        <v>20.92</v>
      </c>
      <c r="H242" s="23">
        <v>39.622999999999998</v>
      </c>
    </row>
    <row r="243" spans="1:8">
      <c r="A243" s="1">
        <v>11</v>
      </c>
      <c r="B243" s="1">
        <v>4</v>
      </c>
      <c r="C243" s="1">
        <v>11</v>
      </c>
      <c r="D243" s="2">
        <v>0.1</v>
      </c>
      <c r="E243" s="1">
        <v>128</v>
      </c>
      <c r="F243">
        <f t="shared" ref="F243:F265" si="9">FLOOR(108679.1611*$D243/128,1)*128</f>
        <v>10752</v>
      </c>
      <c r="G243">
        <v>20.81</v>
      </c>
      <c r="H243" s="21">
        <v>39.823</v>
      </c>
    </row>
    <row r="244" spans="1:8">
      <c r="A244" s="1">
        <v>11</v>
      </c>
      <c r="B244" s="1">
        <v>4</v>
      </c>
      <c r="C244" s="1">
        <v>11</v>
      </c>
      <c r="D244" s="2">
        <v>0.1</v>
      </c>
      <c r="E244" s="1">
        <v>128</v>
      </c>
      <c r="F244">
        <f t="shared" si="9"/>
        <v>10752</v>
      </c>
      <c r="G244">
        <v>20.71</v>
      </c>
      <c r="H244" s="21">
        <v>40.017000000000003</v>
      </c>
    </row>
    <row r="245" spans="1:8">
      <c r="A245" s="1">
        <v>11</v>
      </c>
      <c r="B245" s="1">
        <v>4</v>
      </c>
      <c r="C245" s="1">
        <v>11</v>
      </c>
      <c r="D245" s="2">
        <v>0.2</v>
      </c>
      <c r="E245" s="1">
        <v>128</v>
      </c>
      <c r="F245">
        <f t="shared" si="9"/>
        <v>21632</v>
      </c>
      <c r="G245">
        <v>110.78</v>
      </c>
      <c r="H245" s="21">
        <v>60.924999999999997</v>
      </c>
    </row>
    <row r="246" spans="1:8">
      <c r="A246" s="1">
        <v>11</v>
      </c>
      <c r="B246" s="1">
        <v>4</v>
      </c>
      <c r="C246" s="1">
        <v>11</v>
      </c>
      <c r="D246" s="2">
        <v>0.2</v>
      </c>
      <c r="E246" s="1">
        <v>128</v>
      </c>
      <c r="F246">
        <f t="shared" si="9"/>
        <v>21632</v>
      </c>
      <c r="G246">
        <v>111.03</v>
      </c>
      <c r="H246" s="21">
        <v>60.783999999999999</v>
      </c>
    </row>
    <row r="247" spans="1:8">
      <c r="A247" s="1">
        <v>11</v>
      </c>
      <c r="B247" s="1">
        <v>4</v>
      </c>
      <c r="C247" s="1">
        <v>11</v>
      </c>
      <c r="D247" s="2">
        <v>0.2</v>
      </c>
      <c r="E247" s="1">
        <v>128</v>
      </c>
      <c r="F247">
        <f t="shared" si="9"/>
        <v>21632</v>
      </c>
      <c r="G247">
        <v>111.21</v>
      </c>
      <c r="H247" s="21">
        <v>60.689</v>
      </c>
    </row>
    <row r="248" spans="1:8">
      <c r="A248" s="1">
        <v>11</v>
      </c>
      <c r="B248" s="1">
        <v>4</v>
      </c>
      <c r="C248" s="1">
        <v>11</v>
      </c>
      <c r="D248" s="2">
        <v>0.3</v>
      </c>
      <c r="E248" s="1">
        <v>128</v>
      </c>
      <c r="F248">
        <f t="shared" si="9"/>
        <v>32512</v>
      </c>
      <c r="G248">
        <v>316.86</v>
      </c>
      <c r="H248" s="21">
        <v>72.311999999999998</v>
      </c>
    </row>
    <row r="249" spans="1:8">
      <c r="A249" s="1">
        <v>11</v>
      </c>
      <c r="B249" s="1">
        <v>4</v>
      </c>
      <c r="C249" s="1">
        <v>11</v>
      </c>
      <c r="D249" s="2">
        <v>0.3</v>
      </c>
      <c r="E249" s="1">
        <v>128</v>
      </c>
      <c r="F249">
        <f t="shared" si="9"/>
        <v>32512</v>
      </c>
      <c r="G249">
        <v>317.73</v>
      </c>
      <c r="H249" s="21">
        <v>72.111999999999995</v>
      </c>
    </row>
    <row r="250" spans="1:8">
      <c r="A250" s="1">
        <v>11</v>
      </c>
      <c r="B250" s="1">
        <v>4</v>
      </c>
      <c r="C250" s="1">
        <v>11</v>
      </c>
      <c r="D250" s="2">
        <v>0.3</v>
      </c>
      <c r="E250" s="1">
        <v>128</v>
      </c>
      <c r="F250">
        <f t="shared" si="9"/>
        <v>32512</v>
      </c>
      <c r="G250">
        <v>317.39999999999998</v>
      </c>
      <c r="H250" s="21">
        <v>72.188999999999993</v>
      </c>
    </row>
    <row r="251" spans="1:8">
      <c r="A251" s="1">
        <v>11</v>
      </c>
      <c r="B251" s="1">
        <v>4</v>
      </c>
      <c r="C251" s="1">
        <v>11</v>
      </c>
      <c r="D251" s="2">
        <v>0.4</v>
      </c>
      <c r="E251" s="1">
        <v>128</v>
      </c>
      <c r="F251">
        <f t="shared" si="9"/>
        <v>43392</v>
      </c>
      <c r="G251">
        <v>664.05</v>
      </c>
      <c r="H251" s="21">
        <v>82.027000000000001</v>
      </c>
    </row>
    <row r="252" spans="1:8">
      <c r="A252" s="1">
        <v>11</v>
      </c>
      <c r="B252" s="1">
        <v>4</v>
      </c>
      <c r="C252" s="1">
        <v>11</v>
      </c>
      <c r="D252" s="2">
        <v>0.4</v>
      </c>
      <c r="E252" s="1">
        <v>128</v>
      </c>
      <c r="F252">
        <f t="shared" si="9"/>
        <v>43392</v>
      </c>
      <c r="G252">
        <v>660.74</v>
      </c>
      <c r="H252" s="21">
        <v>82.438000000000002</v>
      </c>
    </row>
    <row r="253" spans="1:8">
      <c r="A253" s="1">
        <v>11</v>
      </c>
      <c r="B253" s="1">
        <v>4</v>
      </c>
      <c r="C253" s="1">
        <v>11</v>
      </c>
      <c r="D253" s="2">
        <v>0.4</v>
      </c>
      <c r="E253" s="1">
        <v>128</v>
      </c>
      <c r="F253">
        <f t="shared" si="9"/>
        <v>43392</v>
      </c>
      <c r="G253">
        <v>663.61</v>
      </c>
      <c r="H253" s="21">
        <v>82.081999999999994</v>
      </c>
    </row>
    <row r="254" spans="1:8">
      <c r="A254" s="1">
        <v>11</v>
      </c>
      <c r="B254" s="1">
        <v>4</v>
      </c>
      <c r="C254" s="1">
        <v>11</v>
      </c>
      <c r="D254" s="2">
        <v>0.5</v>
      </c>
      <c r="E254" s="1">
        <v>128</v>
      </c>
      <c r="F254">
        <f t="shared" si="9"/>
        <v>54272</v>
      </c>
      <c r="G254">
        <v>1206.9100000000001</v>
      </c>
      <c r="H254" s="21">
        <v>88.302999999999997</v>
      </c>
    </row>
    <row r="255" spans="1:8">
      <c r="A255" s="1">
        <v>11</v>
      </c>
      <c r="B255" s="1">
        <v>4</v>
      </c>
      <c r="C255" s="1">
        <v>11</v>
      </c>
      <c r="D255" s="2">
        <v>0.5</v>
      </c>
      <c r="E255" s="1">
        <v>128</v>
      </c>
      <c r="F255">
        <f t="shared" si="9"/>
        <v>54272</v>
      </c>
      <c r="G255">
        <v>1201.97</v>
      </c>
      <c r="H255" s="21">
        <v>88.667000000000002</v>
      </c>
    </row>
    <row r="256" spans="1:8">
      <c r="A256" s="1">
        <v>11</v>
      </c>
      <c r="B256" s="1">
        <v>4</v>
      </c>
      <c r="C256" s="1">
        <v>11</v>
      </c>
      <c r="D256" s="2">
        <v>0.5</v>
      </c>
      <c r="E256" s="1">
        <v>128</v>
      </c>
      <c r="F256">
        <f t="shared" si="9"/>
        <v>54272</v>
      </c>
      <c r="G256">
        <v>1202.17</v>
      </c>
      <c r="H256" s="21">
        <v>88.652000000000001</v>
      </c>
    </row>
    <row r="257" spans="1:8">
      <c r="A257" s="1">
        <v>11</v>
      </c>
      <c r="B257" s="1">
        <v>4</v>
      </c>
      <c r="C257" s="1">
        <v>11</v>
      </c>
      <c r="D257" s="2">
        <v>0.6</v>
      </c>
      <c r="E257" s="1">
        <v>128</v>
      </c>
      <c r="F257">
        <f t="shared" si="9"/>
        <v>65152</v>
      </c>
      <c r="G257">
        <v>1961.69</v>
      </c>
      <c r="H257" s="21">
        <v>93.989000000000004</v>
      </c>
    </row>
    <row r="258" spans="1:8">
      <c r="A258" s="1">
        <v>11</v>
      </c>
      <c r="B258" s="1">
        <v>4</v>
      </c>
      <c r="C258" s="1">
        <v>11</v>
      </c>
      <c r="D258" s="2">
        <v>0.6</v>
      </c>
      <c r="E258" s="1">
        <v>128</v>
      </c>
      <c r="F258">
        <f t="shared" si="9"/>
        <v>65152</v>
      </c>
      <c r="G258">
        <v>1964.9</v>
      </c>
      <c r="H258" s="21">
        <v>93.834999999999994</v>
      </c>
    </row>
    <row r="259" spans="1:8">
      <c r="A259" s="1">
        <v>11</v>
      </c>
      <c r="B259" s="1">
        <v>4</v>
      </c>
      <c r="C259" s="1">
        <v>11</v>
      </c>
      <c r="D259" s="2">
        <v>0.6</v>
      </c>
      <c r="E259" s="1">
        <v>128</v>
      </c>
      <c r="F259">
        <f t="shared" si="9"/>
        <v>65152</v>
      </c>
      <c r="G259">
        <v>1966.94</v>
      </c>
      <c r="H259" s="21">
        <v>93.738</v>
      </c>
    </row>
    <row r="260" spans="1:8">
      <c r="A260" s="1">
        <v>11</v>
      </c>
      <c r="B260" s="1">
        <v>4</v>
      </c>
      <c r="C260" s="1">
        <v>11</v>
      </c>
      <c r="D260" s="2">
        <v>0.7</v>
      </c>
      <c r="E260" s="1">
        <v>128</v>
      </c>
      <c r="F260">
        <f t="shared" si="9"/>
        <v>76032</v>
      </c>
      <c r="G260">
        <v>3000.92</v>
      </c>
      <c r="H260" s="21">
        <v>97.646000000000001</v>
      </c>
    </row>
    <row r="261" spans="1:8">
      <c r="A261" s="1">
        <v>11</v>
      </c>
      <c r="B261" s="1">
        <v>4</v>
      </c>
      <c r="C261" s="1">
        <v>11</v>
      </c>
      <c r="D261" s="2">
        <v>0.7</v>
      </c>
      <c r="E261" s="1">
        <v>128</v>
      </c>
      <c r="F261">
        <f t="shared" si="9"/>
        <v>76032</v>
      </c>
      <c r="G261">
        <v>2996.45</v>
      </c>
      <c r="H261" s="21">
        <v>97.792000000000002</v>
      </c>
    </row>
    <row r="262" spans="1:8">
      <c r="A262" s="1">
        <v>11</v>
      </c>
      <c r="B262" s="1">
        <v>4</v>
      </c>
      <c r="C262" s="1">
        <v>11</v>
      </c>
      <c r="D262" s="2">
        <v>0.7</v>
      </c>
      <c r="E262" s="1">
        <v>128</v>
      </c>
      <c r="F262">
        <f t="shared" si="9"/>
        <v>76032</v>
      </c>
      <c r="G262">
        <v>3002.43</v>
      </c>
      <c r="H262" s="21">
        <v>97.596999999999994</v>
      </c>
    </row>
    <row r="263" spans="1:8">
      <c r="A263" s="1">
        <v>11</v>
      </c>
      <c r="B263" s="1">
        <v>4</v>
      </c>
      <c r="C263" s="1">
        <v>11</v>
      </c>
      <c r="D263" s="2">
        <v>0.8</v>
      </c>
      <c r="E263" s="1">
        <v>128</v>
      </c>
      <c r="F263">
        <f t="shared" si="9"/>
        <v>86912</v>
      </c>
      <c r="G263">
        <v>4310.5200000000004</v>
      </c>
      <c r="H263" s="21">
        <v>101.54</v>
      </c>
    </row>
    <row r="264" spans="1:8">
      <c r="A264" s="1">
        <v>11</v>
      </c>
      <c r="B264" s="1">
        <v>4</v>
      </c>
      <c r="C264" s="1">
        <v>11</v>
      </c>
      <c r="D264" s="2">
        <v>0.8</v>
      </c>
      <c r="E264" s="1">
        <v>128</v>
      </c>
      <c r="F264">
        <f t="shared" si="9"/>
        <v>86912</v>
      </c>
      <c r="G264">
        <v>4307.24</v>
      </c>
      <c r="H264" s="21">
        <v>101.62</v>
      </c>
    </row>
    <row r="265" spans="1:8">
      <c r="A265" s="1">
        <v>11</v>
      </c>
      <c r="B265" s="1">
        <v>4</v>
      </c>
      <c r="C265" s="1">
        <v>11</v>
      </c>
      <c r="D265" s="2">
        <v>0.8</v>
      </c>
      <c r="E265" s="1">
        <v>128</v>
      </c>
      <c r="F265">
        <f t="shared" si="9"/>
        <v>86912</v>
      </c>
      <c r="G265">
        <v>4312.42</v>
      </c>
      <c r="H265" s="21">
        <v>101.49</v>
      </c>
    </row>
    <row r="266" spans="1:8" s="8" customFormat="1">
      <c r="A266" s="6">
        <v>12</v>
      </c>
      <c r="B266" s="6">
        <v>6</v>
      </c>
      <c r="C266" s="6">
        <v>8</v>
      </c>
      <c r="D266" s="7">
        <v>0.1</v>
      </c>
      <c r="E266" s="6">
        <v>128</v>
      </c>
      <c r="F266" s="8">
        <f>FLOOR(113511.6817*$D266/128,1)*128</f>
        <v>11264</v>
      </c>
      <c r="G266" s="8">
        <v>22.74</v>
      </c>
      <c r="H266" s="23">
        <v>41.911999999999999</v>
      </c>
    </row>
    <row r="267" spans="1:8">
      <c r="A267" s="1">
        <v>12</v>
      </c>
      <c r="B267" s="1">
        <v>6</v>
      </c>
      <c r="C267" s="1">
        <v>8</v>
      </c>
      <c r="D267" s="2">
        <v>0.1</v>
      </c>
      <c r="E267" s="1">
        <v>128</v>
      </c>
      <c r="F267">
        <f t="shared" ref="F267:F289" si="10">FLOOR(113511.6817*$D267/128,1)*128</f>
        <v>11264</v>
      </c>
      <c r="G267">
        <v>22.75</v>
      </c>
      <c r="H267" s="21">
        <v>41.895000000000003</v>
      </c>
    </row>
    <row r="268" spans="1:8">
      <c r="A268" s="1">
        <v>12</v>
      </c>
      <c r="B268" s="1">
        <v>6</v>
      </c>
      <c r="C268" s="1">
        <v>8</v>
      </c>
      <c r="D268" s="2">
        <v>0.1</v>
      </c>
      <c r="E268" s="1">
        <v>128</v>
      </c>
      <c r="F268">
        <f t="shared" si="10"/>
        <v>11264</v>
      </c>
      <c r="G268">
        <v>22.77</v>
      </c>
      <c r="H268" s="21">
        <v>41.853999999999999</v>
      </c>
    </row>
    <row r="269" spans="1:8">
      <c r="A269" s="1">
        <v>12</v>
      </c>
      <c r="B269" s="1">
        <v>6</v>
      </c>
      <c r="C269" s="1">
        <v>8</v>
      </c>
      <c r="D269" s="2">
        <v>0.2</v>
      </c>
      <c r="E269" s="1">
        <v>128</v>
      </c>
      <c r="F269">
        <f t="shared" si="10"/>
        <v>22656</v>
      </c>
      <c r="G269">
        <v>117.59</v>
      </c>
      <c r="H269" s="21">
        <v>65.936000000000007</v>
      </c>
    </row>
    <row r="270" spans="1:8">
      <c r="A270" s="1">
        <v>12</v>
      </c>
      <c r="B270" s="1">
        <v>6</v>
      </c>
      <c r="C270" s="1">
        <v>8</v>
      </c>
      <c r="D270" s="2">
        <v>0.2</v>
      </c>
      <c r="E270" s="1">
        <v>128</v>
      </c>
      <c r="F270">
        <f t="shared" si="10"/>
        <v>22656</v>
      </c>
      <c r="G270">
        <v>118.75</v>
      </c>
      <c r="H270" s="21">
        <v>65.290999999999997</v>
      </c>
    </row>
    <row r="271" spans="1:8">
      <c r="A271" s="1">
        <v>12</v>
      </c>
      <c r="B271" s="1">
        <v>6</v>
      </c>
      <c r="C271" s="1">
        <v>8</v>
      </c>
      <c r="D271" s="2">
        <v>0.2</v>
      </c>
      <c r="E271" s="1">
        <v>128</v>
      </c>
      <c r="F271">
        <f t="shared" si="10"/>
        <v>22656</v>
      </c>
      <c r="G271">
        <v>118.11</v>
      </c>
      <c r="H271" s="21">
        <v>65.644999999999996</v>
      </c>
    </row>
    <row r="272" spans="1:8">
      <c r="A272" s="1">
        <v>12</v>
      </c>
      <c r="B272" s="1">
        <v>6</v>
      </c>
      <c r="C272" s="1">
        <v>8</v>
      </c>
      <c r="D272" s="2">
        <v>0.3</v>
      </c>
      <c r="E272" s="1">
        <v>128</v>
      </c>
      <c r="F272">
        <f t="shared" si="10"/>
        <v>34048</v>
      </c>
      <c r="G272">
        <v>340.19</v>
      </c>
      <c r="H272" s="21">
        <v>77.355000000000004</v>
      </c>
    </row>
    <row r="273" spans="1:8">
      <c r="A273" s="1">
        <v>12</v>
      </c>
      <c r="B273" s="1">
        <v>6</v>
      </c>
      <c r="C273" s="1">
        <v>8</v>
      </c>
      <c r="D273" s="2">
        <v>0.3</v>
      </c>
      <c r="E273" s="1">
        <v>128</v>
      </c>
      <c r="F273">
        <f t="shared" si="10"/>
        <v>34048</v>
      </c>
      <c r="G273">
        <v>340.53</v>
      </c>
      <c r="H273" s="21">
        <v>77.278999999999996</v>
      </c>
    </row>
    <row r="274" spans="1:8">
      <c r="A274" s="1">
        <v>12</v>
      </c>
      <c r="B274" s="1">
        <v>6</v>
      </c>
      <c r="C274" s="1">
        <v>8</v>
      </c>
      <c r="D274" s="2">
        <v>0.3</v>
      </c>
      <c r="E274" s="1">
        <v>128</v>
      </c>
      <c r="F274">
        <f t="shared" si="10"/>
        <v>34048</v>
      </c>
      <c r="G274">
        <v>339.49</v>
      </c>
      <c r="H274" s="21">
        <v>77.515000000000001</v>
      </c>
    </row>
    <row r="275" spans="1:8">
      <c r="A275" s="1">
        <v>12</v>
      </c>
      <c r="B275" s="1">
        <v>6</v>
      </c>
      <c r="C275" s="1">
        <v>8</v>
      </c>
      <c r="D275" s="2">
        <v>0.4</v>
      </c>
      <c r="E275" s="1">
        <v>128</v>
      </c>
      <c r="F275">
        <f t="shared" si="10"/>
        <v>45312</v>
      </c>
      <c r="G275">
        <v>720.51</v>
      </c>
      <c r="H275" s="21">
        <v>86.084999999999994</v>
      </c>
    </row>
    <row r="276" spans="1:8">
      <c r="A276" s="1">
        <v>12</v>
      </c>
      <c r="B276" s="1">
        <v>6</v>
      </c>
      <c r="C276" s="1">
        <v>8</v>
      </c>
      <c r="D276" s="2">
        <v>0.4</v>
      </c>
      <c r="E276" s="1">
        <v>128</v>
      </c>
      <c r="F276">
        <f t="shared" si="10"/>
        <v>45312</v>
      </c>
      <c r="G276">
        <v>722.91</v>
      </c>
      <c r="H276" s="21">
        <v>85.8</v>
      </c>
    </row>
    <row r="277" spans="1:8">
      <c r="A277" s="1">
        <v>12</v>
      </c>
      <c r="B277" s="1">
        <v>6</v>
      </c>
      <c r="C277" s="1">
        <v>8</v>
      </c>
      <c r="D277" s="2">
        <v>0.4</v>
      </c>
      <c r="E277" s="1">
        <v>128</v>
      </c>
      <c r="F277">
        <f t="shared" si="10"/>
        <v>45312</v>
      </c>
      <c r="G277">
        <v>720.37</v>
      </c>
      <c r="H277" s="21">
        <v>86.102000000000004</v>
      </c>
    </row>
    <row r="278" spans="1:8">
      <c r="A278" s="1">
        <v>12</v>
      </c>
      <c r="B278" s="1">
        <v>6</v>
      </c>
      <c r="C278" s="1">
        <v>8</v>
      </c>
      <c r="D278" s="2">
        <v>0.5</v>
      </c>
      <c r="E278" s="1">
        <v>128</v>
      </c>
      <c r="F278">
        <f t="shared" si="10"/>
        <v>56704</v>
      </c>
      <c r="G278">
        <v>1309.94</v>
      </c>
      <c r="H278" s="21">
        <v>92.793000000000006</v>
      </c>
    </row>
    <row r="279" spans="1:8">
      <c r="A279" s="1">
        <v>12</v>
      </c>
      <c r="B279" s="1">
        <v>6</v>
      </c>
      <c r="C279" s="1">
        <v>8</v>
      </c>
      <c r="D279" s="2">
        <v>0.5</v>
      </c>
      <c r="E279" s="1">
        <v>128</v>
      </c>
      <c r="F279">
        <f t="shared" si="10"/>
        <v>56704</v>
      </c>
      <c r="G279">
        <v>1309.83</v>
      </c>
      <c r="H279" s="21">
        <v>92.801000000000002</v>
      </c>
    </row>
    <row r="280" spans="1:8">
      <c r="A280" s="1">
        <v>12</v>
      </c>
      <c r="B280" s="1">
        <v>6</v>
      </c>
      <c r="C280" s="1">
        <v>8</v>
      </c>
      <c r="D280" s="2">
        <v>0.5</v>
      </c>
      <c r="E280" s="1">
        <v>128</v>
      </c>
      <c r="F280">
        <f t="shared" si="10"/>
        <v>56704</v>
      </c>
      <c r="G280">
        <v>1312.96</v>
      </c>
      <c r="H280" s="21">
        <v>92.578999999999994</v>
      </c>
    </row>
    <row r="281" spans="1:8">
      <c r="A281" s="1">
        <v>12</v>
      </c>
      <c r="B281" s="1">
        <v>6</v>
      </c>
      <c r="C281" s="1">
        <v>8</v>
      </c>
      <c r="D281" s="2">
        <v>0.6</v>
      </c>
      <c r="E281" s="1">
        <v>128</v>
      </c>
      <c r="F281">
        <f t="shared" si="10"/>
        <v>68096</v>
      </c>
      <c r="G281">
        <v>2140.85</v>
      </c>
      <c r="H281" s="21">
        <v>98.334000000000003</v>
      </c>
    </row>
    <row r="282" spans="1:8">
      <c r="A282" s="1">
        <v>12</v>
      </c>
      <c r="B282" s="1">
        <v>6</v>
      </c>
      <c r="C282" s="1">
        <v>8</v>
      </c>
      <c r="D282" s="2">
        <v>0.6</v>
      </c>
      <c r="E282" s="1">
        <v>128</v>
      </c>
      <c r="F282">
        <f t="shared" si="10"/>
        <v>68096</v>
      </c>
      <c r="G282">
        <v>2130.2800000000002</v>
      </c>
      <c r="H282" s="21">
        <v>98.820999999999998</v>
      </c>
    </row>
    <row r="283" spans="1:8">
      <c r="A283" s="1">
        <v>12</v>
      </c>
      <c r="B283" s="1">
        <v>6</v>
      </c>
      <c r="C283" s="1">
        <v>8</v>
      </c>
      <c r="D283" s="2">
        <v>0.6</v>
      </c>
      <c r="E283" s="1">
        <v>128</v>
      </c>
      <c r="F283">
        <f t="shared" si="10"/>
        <v>68096</v>
      </c>
      <c r="G283">
        <v>2139.91</v>
      </c>
      <c r="H283" s="21">
        <v>98.376999999999995</v>
      </c>
    </row>
    <row r="284" spans="1:8">
      <c r="A284" s="1">
        <v>12</v>
      </c>
      <c r="B284" s="1">
        <v>6</v>
      </c>
      <c r="C284" s="1">
        <v>8</v>
      </c>
      <c r="D284" s="2">
        <v>0.7</v>
      </c>
      <c r="E284" s="1">
        <v>128</v>
      </c>
      <c r="F284">
        <f t="shared" si="10"/>
        <v>79360</v>
      </c>
      <c r="G284">
        <v>3186.09</v>
      </c>
      <c r="H284" s="21">
        <v>104.58</v>
      </c>
    </row>
    <row r="285" spans="1:8">
      <c r="A285" s="1">
        <v>12</v>
      </c>
      <c r="B285" s="1">
        <v>6</v>
      </c>
      <c r="C285" s="1">
        <v>8</v>
      </c>
      <c r="D285" s="2">
        <v>0.7</v>
      </c>
      <c r="E285" s="1">
        <v>128</v>
      </c>
      <c r="F285">
        <f t="shared" si="10"/>
        <v>79360</v>
      </c>
      <c r="G285">
        <v>3185.57</v>
      </c>
      <c r="H285" s="21">
        <v>104.6</v>
      </c>
    </row>
    <row r="286" spans="1:8">
      <c r="A286" s="1">
        <v>12</v>
      </c>
      <c r="B286" s="1">
        <v>6</v>
      </c>
      <c r="C286" s="1">
        <v>8</v>
      </c>
      <c r="D286" s="2">
        <v>0.7</v>
      </c>
      <c r="E286" s="1">
        <v>128</v>
      </c>
      <c r="F286">
        <f t="shared" si="10"/>
        <v>79360</v>
      </c>
      <c r="G286">
        <v>3180.47</v>
      </c>
      <c r="H286" s="21">
        <v>104.77</v>
      </c>
    </row>
    <row r="287" spans="1:8">
      <c r="A287" s="1">
        <v>12</v>
      </c>
      <c r="B287" s="1">
        <v>6</v>
      </c>
      <c r="C287" s="1">
        <v>8</v>
      </c>
      <c r="D287" s="2">
        <v>0.8</v>
      </c>
      <c r="E287" s="1">
        <v>128</v>
      </c>
      <c r="F287">
        <f t="shared" si="10"/>
        <v>90752</v>
      </c>
      <c r="G287">
        <v>4939.8599999999997</v>
      </c>
      <c r="H287" s="21">
        <v>100.87</v>
      </c>
    </row>
    <row r="288" spans="1:8">
      <c r="A288" s="1">
        <v>12</v>
      </c>
      <c r="B288" s="1">
        <v>6</v>
      </c>
      <c r="C288" s="1">
        <v>8</v>
      </c>
      <c r="D288" s="2">
        <v>0.8</v>
      </c>
      <c r="E288" s="1">
        <v>128</v>
      </c>
      <c r="F288">
        <f t="shared" si="10"/>
        <v>90752</v>
      </c>
      <c r="G288">
        <v>4936.18</v>
      </c>
      <c r="H288" s="21">
        <v>100.95</v>
      </c>
    </row>
    <row r="289" spans="1:8">
      <c r="A289" s="1">
        <v>12</v>
      </c>
      <c r="B289" s="1">
        <v>6</v>
      </c>
      <c r="C289" s="1">
        <v>8</v>
      </c>
      <c r="D289" s="2">
        <v>0.8</v>
      </c>
      <c r="E289" s="1">
        <v>128</v>
      </c>
      <c r="F289">
        <f t="shared" si="10"/>
        <v>90752</v>
      </c>
      <c r="G289">
        <v>4934.46</v>
      </c>
      <c r="H289" s="21">
        <v>100.98</v>
      </c>
    </row>
    <row r="290" spans="1:8" s="8" customFormat="1">
      <c r="A290" s="6">
        <v>13</v>
      </c>
      <c r="B290" s="6">
        <v>4</v>
      </c>
      <c r="C290" s="6">
        <v>13</v>
      </c>
      <c r="D290" s="7">
        <v>0.1</v>
      </c>
      <c r="E290" s="6">
        <v>128</v>
      </c>
      <c r="F290" s="8">
        <f>FLOOR(118146.7042*$D290/128,1)*128</f>
        <v>11776</v>
      </c>
      <c r="G290" s="8">
        <v>24.62</v>
      </c>
      <c r="H290" s="23">
        <v>44.228999999999999</v>
      </c>
    </row>
    <row r="291" spans="1:8">
      <c r="A291" s="1">
        <v>13</v>
      </c>
      <c r="B291" s="1">
        <v>4</v>
      </c>
      <c r="C291" s="1">
        <v>13</v>
      </c>
      <c r="D291" s="2">
        <v>0.1</v>
      </c>
      <c r="E291" s="1">
        <v>128</v>
      </c>
      <c r="F291">
        <f t="shared" ref="F291:F313" si="11">FLOOR(118146.7042*$D291/128,1)*128</f>
        <v>11776</v>
      </c>
      <c r="G291">
        <v>24.56</v>
      </c>
      <c r="H291" s="21">
        <v>44.328000000000003</v>
      </c>
    </row>
    <row r="292" spans="1:8">
      <c r="A292" s="1">
        <v>13</v>
      </c>
      <c r="B292" s="1">
        <v>4</v>
      </c>
      <c r="C292" s="1">
        <v>13</v>
      </c>
      <c r="D292" s="2">
        <v>0.1</v>
      </c>
      <c r="E292" s="1">
        <v>128</v>
      </c>
      <c r="F292">
        <f t="shared" si="11"/>
        <v>11776</v>
      </c>
      <c r="G292">
        <v>24.53</v>
      </c>
      <c r="H292" s="21">
        <v>44.392000000000003</v>
      </c>
    </row>
    <row r="293" spans="1:8">
      <c r="A293" s="1">
        <v>13</v>
      </c>
      <c r="B293" s="1">
        <v>4</v>
      </c>
      <c r="C293" s="1">
        <v>13</v>
      </c>
      <c r="D293" s="2">
        <v>0.2</v>
      </c>
      <c r="E293" s="1">
        <v>128</v>
      </c>
      <c r="F293">
        <f t="shared" si="11"/>
        <v>23552</v>
      </c>
      <c r="G293">
        <v>126.59</v>
      </c>
      <c r="H293" s="21">
        <v>68.805999999999997</v>
      </c>
    </row>
    <row r="294" spans="1:8">
      <c r="A294" s="1">
        <v>13</v>
      </c>
      <c r="B294" s="1">
        <v>4</v>
      </c>
      <c r="C294" s="1">
        <v>13</v>
      </c>
      <c r="D294" s="2">
        <v>0.2</v>
      </c>
      <c r="E294" s="1">
        <v>128</v>
      </c>
      <c r="F294">
        <f t="shared" si="11"/>
        <v>23552</v>
      </c>
      <c r="G294">
        <v>127.04</v>
      </c>
      <c r="H294" s="21">
        <v>68.563000000000002</v>
      </c>
    </row>
    <row r="295" spans="1:8">
      <c r="A295" s="1">
        <v>13</v>
      </c>
      <c r="B295" s="1">
        <v>4</v>
      </c>
      <c r="C295" s="1">
        <v>13</v>
      </c>
      <c r="D295" s="2">
        <v>0.2</v>
      </c>
      <c r="E295" s="1">
        <v>128</v>
      </c>
      <c r="F295">
        <f t="shared" si="11"/>
        <v>23552</v>
      </c>
      <c r="G295">
        <v>127.11</v>
      </c>
      <c r="H295" s="21">
        <v>68.527000000000001</v>
      </c>
    </row>
    <row r="296" spans="1:8">
      <c r="A296" s="1">
        <v>13</v>
      </c>
      <c r="B296" s="1">
        <v>4</v>
      </c>
      <c r="C296" s="1">
        <v>13</v>
      </c>
      <c r="D296" s="2">
        <v>0.3</v>
      </c>
      <c r="E296" s="1">
        <v>128</v>
      </c>
      <c r="F296">
        <f t="shared" si="11"/>
        <v>35328</v>
      </c>
      <c r="G296">
        <v>351.85</v>
      </c>
      <c r="H296" s="21">
        <v>83.549000000000007</v>
      </c>
    </row>
    <row r="297" spans="1:8">
      <c r="A297" s="1">
        <v>13</v>
      </c>
      <c r="B297" s="1">
        <v>4</v>
      </c>
      <c r="C297" s="1">
        <v>13</v>
      </c>
      <c r="D297" s="2">
        <v>0.3</v>
      </c>
      <c r="E297" s="1">
        <v>128</v>
      </c>
      <c r="F297">
        <f t="shared" si="11"/>
        <v>35328</v>
      </c>
      <c r="G297">
        <v>350.21</v>
      </c>
      <c r="H297" s="21">
        <v>83.94</v>
      </c>
    </row>
    <row r="298" spans="1:8">
      <c r="A298" s="1">
        <v>13</v>
      </c>
      <c r="B298" s="1">
        <v>4</v>
      </c>
      <c r="C298" s="1">
        <v>13</v>
      </c>
      <c r="D298" s="2">
        <v>0.3</v>
      </c>
      <c r="E298" s="1">
        <v>128</v>
      </c>
      <c r="F298">
        <f t="shared" si="11"/>
        <v>35328</v>
      </c>
      <c r="G298">
        <v>349.8</v>
      </c>
      <c r="H298" s="21">
        <v>84.037999999999997</v>
      </c>
    </row>
    <row r="299" spans="1:8">
      <c r="A299" s="1">
        <v>13</v>
      </c>
      <c r="B299" s="1">
        <v>4</v>
      </c>
      <c r="C299" s="1">
        <v>13</v>
      </c>
      <c r="D299" s="2">
        <v>0.4</v>
      </c>
      <c r="E299" s="1">
        <v>128</v>
      </c>
      <c r="F299">
        <f t="shared" si="11"/>
        <v>47232</v>
      </c>
      <c r="G299">
        <v>754.47</v>
      </c>
      <c r="H299" s="21">
        <v>93.11</v>
      </c>
    </row>
    <row r="300" spans="1:8">
      <c r="A300" s="1">
        <v>13</v>
      </c>
      <c r="B300" s="1">
        <v>4</v>
      </c>
      <c r="C300" s="1">
        <v>13</v>
      </c>
      <c r="D300" s="2">
        <v>0.4</v>
      </c>
      <c r="E300" s="1">
        <v>128</v>
      </c>
      <c r="F300">
        <f t="shared" si="11"/>
        <v>47232</v>
      </c>
      <c r="G300">
        <v>752.67</v>
      </c>
      <c r="H300" s="21">
        <v>93.331999999999994</v>
      </c>
    </row>
    <row r="301" spans="1:8">
      <c r="A301" s="1">
        <v>13</v>
      </c>
      <c r="B301" s="1">
        <v>4</v>
      </c>
      <c r="C301" s="1">
        <v>13</v>
      </c>
      <c r="D301" s="2">
        <v>0.4</v>
      </c>
      <c r="E301" s="1">
        <v>128</v>
      </c>
      <c r="F301">
        <f t="shared" si="11"/>
        <v>47232</v>
      </c>
      <c r="G301">
        <v>752.56</v>
      </c>
      <c r="H301" s="21">
        <v>93.346000000000004</v>
      </c>
    </row>
    <row r="302" spans="1:8">
      <c r="A302" s="1">
        <v>13</v>
      </c>
      <c r="B302" s="1">
        <v>4</v>
      </c>
      <c r="C302" s="1">
        <v>13</v>
      </c>
      <c r="D302" s="2">
        <v>0.5</v>
      </c>
      <c r="E302" s="1">
        <v>128</v>
      </c>
      <c r="F302">
        <f t="shared" si="11"/>
        <v>59008</v>
      </c>
      <c r="G302">
        <v>1341.31</v>
      </c>
      <c r="H302" s="21">
        <v>102.12</v>
      </c>
    </row>
    <row r="303" spans="1:8">
      <c r="A303" s="1">
        <v>13</v>
      </c>
      <c r="B303" s="1">
        <v>4</v>
      </c>
      <c r="C303" s="1">
        <v>13</v>
      </c>
      <c r="D303" s="2">
        <v>0.5</v>
      </c>
      <c r="E303" s="1">
        <v>128</v>
      </c>
      <c r="F303">
        <f t="shared" si="11"/>
        <v>59008</v>
      </c>
      <c r="G303">
        <v>1344.09</v>
      </c>
      <c r="H303" s="21">
        <v>101.91</v>
      </c>
    </row>
    <row r="304" spans="1:8">
      <c r="A304" s="1">
        <v>13</v>
      </c>
      <c r="B304" s="1">
        <v>4</v>
      </c>
      <c r="C304" s="1">
        <v>13</v>
      </c>
      <c r="D304" s="2">
        <v>0.5</v>
      </c>
      <c r="E304" s="1">
        <v>128</v>
      </c>
      <c r="F304">
        <f t="shared" si="11"/>
        <v>59008</v>
      </c>
      <c r="G304">
        <v>1345.83</v>
      </c>
      <c r="H304" s="21">
        <v>101.78</v>
      </c>
    </row>
    <row r="305" spans="1:13">
      <c r="A305" s="1">
        <v>13</v>
      </c>
      <c r="B305" s="1">
        <v>4</v>
      </c>
      <c r="C305" s="1">
        <v>13</v>
      </c>
      <c r="D305" s="2">
        <v>0.6</v>
      </c>
      <c r="E305" s="1">
        <v>128</v>
      </c>
      <c r="F305">
        <f t="shared" si="11"/>
        <v>70784</v>
      </c>
      <c r="G305">
        <v>2198.6799999999998</v>
      </c>
      <c r="H305" s="21">
        <v>107.54</v>
      </c>
    </row>
    <row r="306" spans="1:13">
      <c r="A306" s="1">
        <v>13</v>
      </c>
      <c r="B306" s="1">
        <v>4</v>
      </c>
      <c r="C306" s="1">
        <v>13</v>
      </c>
      <c r="D306" s="2">
        <v>0.6</v>
      </c>
      <c r="E306" s="1">
        <v>128</v>
      </c>
      <c r="F306">
        <f t="shared" si="11"/>
        <v>70784</v>
      </c>
      <c r="G306">
        <v>2196.1799999999998</v>
      </c>
      <c r="H306" s="21">
        <v>107.66</v>
      </c>
    </row>
    <row r="307" spans="1:13">
      <c r="A307" s="1">
        <v>13</v>
      </c>
      <c r="B307" s="1">
        <v>4</v>
      </c>
      <c r="C307" s="1">
        <v>13</v>
      </c>
      <c r="D307" s="2">
        <v>0.6</v>
      </c>
      <c r="E307" s="1">
        <v>128</v>
      </c>
      <c r="F307">
        <f t="shared" si="11"/>
        <v>70784</v>
      </c>
      <c r="G307">
        <v>2196.7399999999998</v>
      </c>
      <c r="H307" s="21">
        <v>107.63</v>
      </c>
    </row>
    <row r="308" spans="1:13">
      <c r="A308" s="1">
        <v>13</v>
      </c>
      <c r="B308" s="1">
        <v>4</v>
      </c>
      <c r="C308" s="1">
        <v>13</v>
      </c>
      <c r="D308" s="2">
        <v>0.7</v>
      </c>
      <c r="E308" s="1">
        <v>128</v>
      </c>
      <c r="F308">
        <f t="shared" si="11"/>
        <v>82688</v>
      </c>
      <c r="G308">
        <v>3260.18</v>
      </c>
      <c r="H308" s="21">
        <v>115.61</v>
      </c>
      <c r="M308" s="4"/>
    </row>
    <row r="309" spans="1:13">
      <c r="A309" s="1">
        <v>13</v>
      </c>
      <c r="B309" s="1">
        <v>4</v>
      </c>
      <c r="C309" s="1">
        <v>13</v>
      </c>
      <c r="D309" s="2">
        <v>0.7</v>
      </c>
      <c r="E309" s="1">
        <v>128</v>
      </c>
      <c r="F309">
        <f t="shared" si="11"/>
        <v>82688</v>
      </c>
      <c r="G309">
        <v>3261.7</v>
      </c>
      <c r="H309" s="21">
        <v>115.56</v>
      </c>
      <c r="M309" s="4"/>
    </row>
    <row r="310" spans="1:13">
      <c r="A310" s="1">
        <v>13</v>
      </c>
      <c r="B310" s="1">
        <v>4</v>
      </c>
      <c r="C310" s="1">
        <v>13</v>
      </c>
      <c r="D310" s="2">
        <v>0.7</v>
      </c>
      <c r="E310" s="1">
        <v>128</v>
      </c>
      <c r="F310">
        <f t="shared" si="11"/>
        <v>82688</v>
      </c>
      <c r="G310">
        <v>3255.11</v>
      </c>
      <c r="H310" s="21">
        <v>115.79</v>
      </c>
      <c r="M310" s="4"/>
    </row>
    <row r="311" spans="1:13">
      <c r="A311" s="1">
        <v>13</v>
      </c>
      <c r="B311" s="1">
        <v>4</v>
      </c>
      <c r="C311" s="1">
        <v>13</v>
      </c>
      <c r="D311" s="2">
        <v>0.8</v>
      </c>
      <c r="E311" s="1">
        <v>128</v>
      </c>
      <c r="F311">
        <f t="shared" si="11"/>
        <v>94464</v>
      </c>
      <c r="G311">
        <v>4899.6099999999997</v>
      </c>
      <c r="H311" s="21">
        <v>114.7</v>
      </c>
    </row>
    <row r="312" spans="1:13">
      <c r="A312" s="1">
        <v>13</v>
      </c>
      <c r="B312" s="1">
        <v>4</v>
      </c>
      <c r="C312" s="1">
        <v>13</v>
      </c>
      <c r="D312" s="2">
        <v>0.8</v>
      </c>
      <c r="E312" s="1">
        <v>128</v>
      </c>
      <c r="F312">
        <f t="shared" si="11"/>
        <v>94464</v>
      </c>
      <c r="G312">
        <v>4904.62</v>
      </c>
      <c r="H312" s="21">
        <v>114.58</v>
      </c>
    </row>
    <row r="313" spans="1:13">
      <c r="A313" s="1">
        <v>13</v>
      </c>
      <c r="B313" s="1">
        <v>4</v>
      </c>
      <c r="C313" s="1">
        <v>13</v>
      </c>
      <c r="D313" s="2">
        <v>0.8</v>
      </c>
      <c r="E313" s="1">
        <v>128</v>
      </c>
      <c r="F313">
        <f t="shared" si="11"/>
        <v>94464</v>
      </c>
      <c r="G313">
        <v>4888.67</v>
      </c>
      <c r="H313" s="21">
        <v>114.95</v>
      </c>
    </row>
    <row r="314" spans="1:13" s="8" customFormat="1">
      <c r="A314" s="6">
        <v>14</v>
      </c>
      <c r="B314" s="6">
        <v>7</v>
      </c>
      <c r="C314" s="6">
        <v>8</v>
      </c>
      <c r="D314" s="7">
        <v>0.1</v>
      </c>
      <c r="E314" s="6">
        <v>128</v>
      </c>
      <c r="F314" s="8">
        <f>FLOOR(122606.6292*$D314/128,1)*128</f>
        <v>12160</v>
      </c>
      <c r="G314" s="8">
        <v>26.42</v>
      </c>
      <c r="H314" s="23">
        <v>45.375</v>
      </c>
    </row>
    <row r="315" spans="1:13">
      <c r="A315" s="1">
        <v>14</v>
      </c>
      <c r="B315" s="1">
        <v>7</v>
      </c>
      <c r="C315" s="1">
        <v>8</v>
      </c>
      <c r="D315" s="2">
        <v>0.1</v>
      </c>
      <c r="E315" s="1">
        <v>128</v>
      </c>
      <c r="F315">
        <f t="shared" ref="F315:F337" si="12">FLOOR(122606.6292*$D315/128,1)*128</f>
        <v>12160</v>
      </c>
      <c r="G315">
        <v>26.63</v>
      </c>
      <c r="H315" s="21">
        <v>45.015000000000001</v>
      </c>
    </row>
    <row r="316" spans="1:13">
      <c r="A316" s="1">
        <v>14</v>
      </c>
      <c r="B316" s="1">
        <v>7</v>
      </c>
      <c r="C316" s="1">
        <v>8</v>
      </c>
      <c r="D316" s="2">
        <v>0.1</v>
      </c>
      <c r="E316" s="1">
        <v>128</v>
      </c>
      <c r="F316">
        <f t="shared" si="12"/>
        <v>12160</v>
      </c>
      <c r="G316">
        <v>26.59</v>
      </c>
      <c r="H316" s="21">
        <v>45.084000000000003</v>
      </c>
    </row>
    <row r="317" spans="1:13">
      <c r="A317" s="1">
        <v>14</v>
      </c>
      <c r="B317" s="1">
        <v>7</v>
      </c>
      <c r="C317" s="1">
        <v>8</v>
      </c>
      <c r="D317" s="2">
        <v>0.2</v>
      </c>
      <c r="E317" s="1">
        <v>128</v>
      </c>
      <c r="F317">
        <f t="shared" si="12"/>
        <v>24448</v>
      </c>
      <c r="G317">
        <v>136.97</v>
      </c>
      <c r="H317" s="21">
        <v>71.132000000000005</v>
      </c>
    </row>
    <row r="318" spans="1:13">
      <c r="A318" s="1">
        <v>14</v>
      </c>
      <c r="B318" s="1">
        <v>7</v>
      </c>
      <c r="C318" s="1">
        <v>8</v>
      </c>
      <c r="D318" s="2">
        <v>0.2</v>
      </c>
      <c r="E318" s="1">
        <v>128</v>
      </c>
      <c r="F318">
        <f t="shared" si="12"/>
        <v>24448</v>
      </c>
      <c r="G318">
        <v>135.38999999999999</v>
      </c>
      <c r="H318" s="21">
        <v>71.962000000000003</v>
      </c>
    </row>
    <row r="319" spans="1:13">
      <c r="A319" s="1">
        <v>14</v>
      </c>
      <c r="B319" s="1">
        <v>7</v>
      </c>
      <c r="C319" s="1">
        <v>8</v>
      </c>
      <c r="D319" s="2">
        <v>0.2</v>
      </c>
      <c r="E319" s="1">
        <v>128</v>
      </c>
      <c r="F319">
        <f t="shared" si="12"/>
        <v>24448</v>
      </c>
      <c r="G319">
        <v>136.38</v>
      </c>
      <c r="H319" s="21">
        <v>71.436999999999998</v>
      </c>
    </row>
    <row r="320" spans="1:13">
      <c r="A320" s="1">
        <v>14</v>
      </c>
      <c r="B320" s="1">
        <v>7</v>
      </c>
      <c r="C320" s="1">
        <v>8</v>
      </c>
      <c r="D320" s="2">
        <v>0.3</v>
      </c>
      <c r="E320" s="1">
        <v>128</v>
      </c>
      <c r="F320">
        <f t="shared" si="12"/>
        <v>36736</v>
      </c>
      <c r="G320">
        <v>379.3</v>
      </c>
      <c r="H320" s="21">
        <v>87.141000000000005</v>
      </c>
    </row>
    <row r="321" spans="1:8">
      <c r="A321" s="1">
        <v>14</v>
      </c>
      <c r="B321" s="1">
        <v>7</v>
      </c>
      <c r="C321" s="1">
        <v>8</v>
      </c>
      <c r="D321" s="2">
        <v>0.3</v>
      </c>
      <c r="E321" s="1">
        <v>128</v>
      </c>
      <c r="F321">
        <f t="shared" si="12"/>
        <v>36736</v>
      </c>
      <c r="G321">
        <v>377.29</v>
      </c>
      <c r="H321" s="21">
        <v>87.606999999999999</v>
      </c>
    </row>
    <row r="322" spans="1:8">
      <c r="A322" s="1">
        <v>14</v>
      </c>
      <c r="B322" s="1">
        <v>7</v>
      </c>
      <c r="C322" s="1">
        <v>8</v>
      </c>
      <c r="D322" s="2">
        <v>0.3</v>
      </c>
      <c r="E322" s="1">
        <v>128</v>
      </c>
      <c r="F322">
        <f t="shared" si="12"/>
        <v>36736</v>
      </c>
      <c r="G322">
        <v>375.69</v>
      </c>
      <c r="H322" s="21">
        <v>87.978999999999999</v>
      </c>
    </row>
    <row r="323" spans="1:8">
      <c r="A323" s="1">
        <v>14</v>
      </c>
      <c r="B323" s="1">
        <v>7</v>
      </c>
      <c r="C323" s="1">
        <v>8</v>
      </c>
      <c r="D323" s="2">
        <v>0.4</v>
      </c>
      <c r="E323" s="1">
        <v>128</v>
      </c>
      <c r="F323">
        <f t="shared" si="12"/>
        <v>49024</v>
      </c>
      <c r="G323">
        <v>801.38</v>
      </c>
      <c r="H323" s="21">
        <v>98.02</v>
      </c>
    </row>
    <row r="324" spans="1:8">
      <c r="A324" s="1">
        <v>14</v>
      </c>
      <c r="B324" s="1">
        <v>7</v>
      </c>
      <c r="C324" s="1">
        <v>8</v>
      </c>
      <c r="D324" s="2">
        <v>0.4</v>
      </c>
      <c r="E324" s="1">
        <v>128</v>
      </c>
      <c r="F324">
        <f t="shared" si="12"/>
        <v>49024</v>
      </c>
      <c r="G324">
        <v>804.73</v>
      </c>
      <c r="H324" s="21">
        <v>97.611999999999995</v>
      </c>
    </row>
    <row r="325" spans="1:8">
      <c r="A325" s="1">
        <v>14</v>
      </c>
      <c r="B325" s="1">
        <v>7</v>
      </c>
      <c r="C325" s="1">
        <v>8</v>
      </c>
      <c r="D325" s="2">
        <v>0.4</v>
      </c>
      <c r="E325" s="1">
        <v>128</v>
      </c>
      <c r="F325">
        <f t="shared" si="12"/>
        <v>49024</v>
      </c>
      <c r="G325">
        <v>803.39</v>
      </c>
      <c r="H325" s="21">
        <v>97.775000000000006</v>
      </c>
    </row>
    <row r="326" spans="1:8">
      <c r="A326" s="1">
        <v>14</v>
      </c>
      <c r="B326" s="1">
        <v>7</v>
      </c>
      <c r="C326" s="1">
        <v>8</v>
      </c>
      <c r="D326" s="2">
        <v>0.5</v>
      </c>
      <c r="E326" s="1">
        <v>128</v>
      </c>
      <c r="F326">
        <f t="shared" si="12"/>
        <v>61184</v>
      </c>
      <c r="G326">
        <v>1472.6</v>
      </c>
      <c r="H326" s="21">
        <v>103.69</v>
      </c>
    </row>
    <row r="327" spans="1:8">
      <c r="A327" s="1">
        <v>14</v>
      </c>
      <c r="B327" s="1">
        <v>7</v>
      </c>
      <c r="C327" s="1">
        <v>8</v>
      </c>
      <c r="D327" s="2">
        <v>0.5</v>
      </c>
      <c r="E327" s="1">
        <v>128</v>
      </c>
      <c r="F327">
        <f t="shared" si="12"/>
        <v>61184</v>
      </c>
      <c r="G327">
        <v>1475.51</v>
      </c>
      <c r="H327" s="21">
        <v>103.49</v>
      </c>
    </row>
    <row r="328" spans="1:8">
      <c r="A328" s="1">
        <v>14</v>
      </c>
      <c r="B328" s="1">
        <v>7</v>
      </c>
      <c r="C328" s="1">
        <v>8</v>
      </c>
      <c r="D328" s="2">
        <v>0.5</v>
      </c>
      <c r="E328" s="1">
        <v>128</v>
      </c>
      <c r="F328">
        <f t="shared" si="12"/>
        <v>61184</v>
      </c>
      <c r="G328">
        <v>1477.64</v>
      </c>
      <c r="H328" s="21">
        <v>103.34</v>
      </c>
    </row>
    <row r="329" spans="1:8">
      <c r="A329" s="1">
        <v>14</v>
      </c>
      <c r="B329" s="1">
        <v>7</v>
      </c>
      <c r="C329" s="1">
        <v>8</v>
      </c>
      <c r="D329" s="2">
        <v>0.6</v>
      </c>
      <c r="E329" s="1">
        <v>128</v>
      </c>
      <c r="F329">
        <f t="shared" si="12"/>
        <v>73472</v>
      </c>
      <c r="G329">
        <v>2378.11</v>
      </c>
      <c r="H329" s="21">
        <v>111.19</v>
      </c>
    </row>
    <row r="330" spans="1:8">
      <c r="A330" s="1">
        <v>14</v>
      </c>
      <c r="B330" s="1">
        <v>7</v>
      </c>
      <c r="C330" s="1">
        <v>8</v>
      </c>
      <c r="D330" s="2">
        <v>0.6</v>
      </c>
      <c r="E330" s="1">
        <v>128</v>
      </c>
      <c r="F330">
        <f t="shared" si="12"/>
        <v>73472</v>
      </c>
      <c r="G330">
        <v>2378.09</v>
      </c>
      <c r="H330" s="21">
        <v>111.19</v>
      </c>
    </row>
    <row r="331" spans="1:8">
      <c r="A331" s="1">
        <v>14</v>
      </c>
      <c r="B331" s="1">
        <v>7</v>
      </c>
      <c r="C331" s="1">
        <v>8</v>
      </c>
      <c r="D331" s="2">
        <v>0.6</v>
      </c>
      <c r="E331" s="1">
        <v>128</v>
      </c>
      <c r="F331">
        <f t="shared" si="12"/>
        <v>73472</v>
      </c>
      <c r="G331">
        <v>2371.69</v>
      </c>
      <c r="H331" s="21">
        <v>111.49</v>
      </c>
    </row>
    <row r="332" spans="1:8">
      <c r="A332" s="1">
        <v>14</v>
      </c>
      <c r="B332" s="1">
        <v>7</v>
      </c>
      <c r="C332" s="1">
        <v>8</v>
      </c>
      <c r="D332" s="2">
        <v>0.7</v>
      </c>
      <c r="E332" s="1">
        <v>128</v>
      </c>
      <c r="F332">
        <f t="shared" si="12"/>
        <v>85760</v>
      </c>
      <c r="G332">
        <v>3654.69</v>
      </c>
      <c r="H332" s="21">
        <v>115.06</v>
      </c>
    </row>
    <row r="333" spans="1:8">
      <c r="A333" s="1">
        <v>14</v>
      </c>
      <c r="B333" s="1">
        <v>7</v>
      </c>
      <c r="C333" s="1">
        <v>8</v>
      </c>
      <c r="D333" s="2">
        <v>0.7</v>
      </c>
      <c r="E333" s="1">
        <v>128</v>
      </c>
      <c r="F333">
        <f t="shared" si="12"/>
        <v>85760</v>
      </c>
      <c r="G333">
        <v>3658.82</v>
      </c>
      <c r="H333" s="21">
        <v>114.93</v>
      </c>
    </row>
    <row r="334" spans="1:8">
      <c r="A334" s="1">
        <v>14</v>
      </c>
      <c r="B334" s="1">
        <v>7</v>
      </c>
      <c r="C334" s="1">
        <v>8</v>
      </c>
      <c r="D334" s="2">
        <v>0.7</v>
      </c>
      <c r="E334" s="1">
        <v>128</v>
      </c>
      <c r="F334">
        <f t="shared" si="12"/>
        <v>85760</v>
      </c>
      <c r="G334" s="15">
        <v>3666.57</v>
      </c>
      <c r="H334" s="21">
        <v>114.69</v>
      </c>
    </row>
    <row r="335" spans="1:8">
      <c r="A335" s="1">
        <v>14</v>
      </c>
      <c r="B335" s="1">
        <v>7</v>
      </c>
      <c r="C335" s="1">
        <v>8</v>
      </c>
      <c r="D335" s="2">
        <v>0.8</v>
      </c>
      <c r="E335" s="1">
        <v>128</v>
      </c>
      <c r="F335">
        <f t="shared" si="12"/>
        <v>98048</v>
      </c>
      <c r="G335">
        <v>5247.09</v>
      </c>
      <c r="H335" s="21">
        <v>119.76</v>
      </c>
    </row>
    <row r="336" spans="1:8">
      <c r="A336" s="1">
        <v>14</v>
      </c>
      <c r="B336" s="1">
        <v>7</v>
      </c>
      <c r="C336" s="1">
        <v>8</v>
      </c>
      <c r="D336" s="2">
        <v>0.8</v>
      </c>
      <c r="E336" s="1">
        <v>128</v>
      </c>
      <c r="F336">
        <f t="shared" si="12"/>
        <v>98048</v>
      </c>
      <c r="G336">
        <v>5235.18</v>
      </c>
      <c r="H336" s="21">
        <v>120.03</v>
      </c>
    </row>
    <row r="337" spans="1:8">
      <c r="A337" s="1">
        <v>14</v>
      </c>
      <c r="B337" s="1">
        <v>7</v>
      </c>
      <c r="C337" s="1">
        <v>8</v>
      </c>
      <c r="D337" s="2">
        <v>0.8</v>
      </c>
      <c r="E337" s="1">
        <v>128</v>
      </c>
      <c r="F337">
        <f t="shared" si="12"/>
        <v>98048</v>
      </c>
      <c r="G337">
        <v>5250.05</v>
      </c>
      <c r="H337" s="21">
        <v>119.69</v>
      </c>
    </row>
    <row r="338" spans="1:8" s="8" customFormat="1">
      <c r="A338" s="6">
        <v>15</v>
      </c>
      <c r="B338" s="6">
        <v>6</v>
      </c>
      <c r="C338" s="6">
        <v>10</v>
      </c>
      <c r="D338" s="7">
        <v>0.1</v>
      </c>
      <c r="E338" s="6">
        <v>128</v>
      </c>
      <c r="F338" s="8">
        <f>FLOOR(126909.9183*$D338/128,1)*128</f>
        <v>12672</v>
      </c>
      <c r="G338" s="8">
        <v>26.73</v>
      </c>
      <c r="H338" s="23">
        <v>50.768000000000001</v>
      </c>
    </row>
    <row r="339" spans="1:8">
      <c r="A339" s="1">
        <v>15</v>
      </c>
      <c r="B339" s="1">
        <v>6</v>
      </c>
      <c r="C339" s="1">
        <v>10</v>
      </c>
      <c r="D339" s="2">
        <v>0.1</v>
      </c>
      <c r="E339" s="1">
        <v>128</v>
      </c>
      <c r="F339">
        <f t="shared" ref="F339:F361" si="13">FLOOR(126909.9183*$D339/128,1)*128</f>
        <v>12672</v>
      </c>
      <c r="G339">
        <v>26.58</v>
      </c>
      <c r="H339" s="21">
        <v>51.045999999999999</v>
      </c>
    </row>
    <row r="340" spans="1:8">
      <c r="A340" s="1">
        <v>15</v>
      </c>
      <c r="B340" s="1">
        <v>6</v>
      </c>
      <c r="C340" s="1">
        <v>10</v>
      </c>
      <c r="D340" s="2">
        <v>0.1</v>
      </c>
      <c r="E340" s="1">
        <v>128</v>
      </c>
      <c r="F340">
        <f t="shared" si="13"/>
        <v>12672</v>
      </c>
      <c r="G340">
        <v>26.92</v>
      </c>
      <c r="H340" s="21">
        <v>50.4</v>
      </c>
    </row>
    <row r="341" spans="1:8">
      <c r="A341" s="1">
        <v>15</v>
      </c>
      <c r="B341" s="1">
        <v>6</v>
      </c>
      <c r="C341" s="1">
        <v>10</v>
      </c>
      <c r="D341" s="2">
        <v>0.2</v>
      </c>
      <c r="E341" s="1">
        <v>128</v>
      </c>
      <c r="F341">
        <f t="shared" si="13"/>
        <v>25344</v>
      </c>
      <c r="G341">
        <v>136.43</v>
      </c>
      <c r="H341" s="21">
        <v>79.555000000000007</v>
      </c>
    </row>
    <row r="342" spans="1:8">
      <c r="A342" s="1">
        <v>15</v>
      </c>
      <c r="B342" s="1">
        <v>6</v>
      </c>
      <c r="C342" s="1">
        <v>10</v>
      </c>
      <c r="D342" s="2">
        <v>0.2</v>
      </c>
      <c r="E342" s="1">
        <v>128</v>
      </c>
      <c r="F342">
        <f t="shared" si="13"/>
        <v>25344</v>
      </c>
      <c r="G342">
        <v>136.80000000000001</v>
      </c>
      <c r="H342" s="21">
        <v>79.337999999999994</v>
      </c>
    </row>
    <row r="343" spans="1:8">
      <c r="A343" s="1">
        <v>15</v>
      </c>
      <c r="B343" s="1">
        <v>6</v>
      </c>
      <c r="C343" s="1">
        <v>10</v>
      </c>
      <c r="D343" s="2">
        <v>0.2</v>
      </c>
      <c r="E343" s="1">
        <v>128</v>
      </c>
      <c r="F343">
        <f t="shared" si="13"/>
        <v>25344</v>
      </c>
      <c r="G343">
        <v>136.76</v>
      </c>
      <c r="H343" s="21">
        <v>79.364000000000004</v>
      </c>
    </row>
    <row r="344" spans="1:8">
      <c r="A344" s="1">
        <v>15</v>
      </c>
      <c r="B344" s="1">
        <v>6</v>
      </c>
      <c r="C344" s="1">
        <v>10</v>
      </c>
      <c r="D344" s="2">
        <v>0.3</v>
      </c>
      <c r="E344" s="1">
        <v>128</v>
      </c>
      <c r="F344">
        <f t="shared" si="13"/>
        <v>38016</v>
      </c>
      <c r="G344">
        <v>378.67</v>
      </c>
      <c r="H344" s="21">
        <v>96.733000000000004</v>
      </c>
    </row>
    <row r="345" spans="1:8">
      <c r="A345" s="1">
        <v>15</v>
      </c>
      <c r="B345" s="1">
        <v>6</v>
      </c>
      <c r="C345" s="1">
        <v>10</v>
      </c>
      <c r="D345" s="2">
        <v>0.3</v>
      </c>
      <c r="E345" s="1">
        <v>128</v>
      </c>
      <c r="F345">
        <f t="shared" si="13"/>
        <v>38016</v>
      </c>
      <c r="G345">
        <v>378.2</v>
      </c>
      <c r="H345" s="21">
        <v>96.852000000000004</v>
      </c>
    </row>
    <row r="346" spans="1:8">
      <c r="A346" s="1">
        <v>15</v>
      </c>
      <c r="B346" s="1">
        <v>6</v>
      </c>
      <c r="C346" s="1">
        <v>10</v>
      </c>
      <c r="D346" s="2">
        <v>0.3</v>
      </c>
      <c r="E346" s="1">
        <v>128</v>
      </c>
      <c r="F346">
        <f t="shared" si="13"/>
        <v>38016</v>
      </c>
      <c r="G346">
        <v>376.83</v>
      </c>
      <c r="H346" s="21">
        <v>97.204999999999998</v>
      </c>
    </row>
    <row r="347" spans="1:8">
      <c r="A347" s="1">
        <v>15</v>
      </c>
      <c r="B347" s="1">
        <v>6</v>
      </c>
      <c r="C347" s="1">
        <v>10</v>
      </c>
      <c r="D347" s="2">
        <v>0.4</v>
      </c>
      <c r="E347" s="1">
        <v>128</v>
      </c>
      <c r="F347">
        <f t="shared" si="13"/>
        <v>50688</v>
      </c>
      <c r="G347">
        <v>812.68</v>
      </c>
      <c r="H347" s="21">
        <v>106.84</v>
      </c>
    </row>
    <row r="348" spans="1:8">
      <c r="A348" s="1">
        <v>15</v>
      </c>
      <c r="B348" s="1">
        <v>6</v>
      </c>
      <c r="C348" s="1">
        <v>10</v>
      </c>
      <c r="D348" s="2">
        <v>0.4</v>
      </c>
      <c r="E348" s="1">
        <v>128</v>
      </c>
      <c r="F348">
        <f t="shared" si="13"/>
        <v>50688</v>
      </c>
      <c r="G348">
        <v>814.94</v>
      </c>
      <c r="H348" s="21">
        <v>106.54</v>
      </c>
    </row>
    <row r="349" spans="1:8">
      <c r="A349" s="1">
        <v>15</v>
      </c>
      <c r="B349" s="1">
        <v>6</v>
      </c>
      <c r="C349" s="1">
        <v>10</v>
      </c>
      <c r="D349" s="2">
        <v>0.4</v>
      </c>
      <c r="E349" s="1">
        <v>128</v>
      </c>
      <c r="F349">
        <f t="shared" si="13"/>
        <v>50688</v>
      </c>
      <c r="G349">
        <v>811.03</v>
      </c>
      <c r="H349" s="21">
        <v>107.06</v>
      </c>
    </row>
    <row r="350" spans="1:8">
      <c r="A350" s="1">
        <v>15</v>
      </c>
      <c r="B350" s="1">
        <v>6</v>
      </c>
      <c r="C350" s="1">
        <v>10</v>
      </c>
      <c r="D350" s="2">
        <v>0.5</v>
      </c>
      <c r="E350" s="1">
        <v>128</v>
      </c>
      <c r="F350">
        <f t="shared" si="13"/>
        <v>63360</v>
      </c>
      <c r="G350">
        <v>1475.45</v>
      </c>
      <c r="H350" s="21">
        <v>114.93</v>
      </c>
    </row>
    <row r="351" spans="1:8">
      <c r="A351" s="1">
        <v>15</v>
      </c>
      <c r="B351" s="1">
        <v>6</v>
      </c>
      <c r="C351" s="1">
        <v>10</v>
      </c>
      <c r="D351" s="2">
        <v>0.5</v>
      </c>
      <c r="E351" s="1">
        <v>128</v>
      </c>
      <c r="F351">
        <f t="shared" si="13"/>
        <v>63360</v>
      </c>
      <c r="G351">
        <v>1480.2</v>
      </c>
      <c r="H351" s="21">
        <v>114.56</v>
      </c>
    </row>
    <row r="352" spans="1:8">
      <c r="A352" s="1">
        <v>15</v>
      </c>
      <c r="B352" s="1">
        <v>6</v>
      </c>
      <c r="C352" s="1">
        <v>10</v>
      </c>
      <c r="D352" s="2">
        <v>0.5</v>
      </c>
      <c r="E352" s="1">
        <v>128</v>
      </c>
      <c r="F352">
        <f t="shared" si="13"/>
        <v>63360</v>
      </c>
      <c r="G352">
        <v>1476.76</v>
      </c>
      <c r="H352" s="21">
        <v>114.83</v>
      </c>
    </row>
    <row r="353" spans="1:8">
      <c r="A353" s="1">
        <v>15</v>
      </c>
      <c r="B353" s="1">
        <v>6</v>
      </c>
      <c r="C353" s="1">
        <v>10</v>
      </c>
      <c r="D353" s="2">
        <v>0.6</v>
      </c>
      <c r="E353" s="1">
        <v>128</v>
      </c>
      <c r="F353">
        <f t="shared" si="13"/>
        <v>76032</v>
      </c>
      <c r="G353">
        <v>2404.59</v>
      </c>
      <c r="H353" s="21">
        <v>121.86</v>
      </c>
    </row>
    <row r="354" spans="1:8">
      <c r="A354" s="1">
        <v>15</v>
      </c>
      <c r="B354" s="1">
        <v>6</v>
      </c>
      <c r="C354" s="1">
        <v>10</v>
      </c>
      <c r="D354" s="2">
        <v>0.6</v>
      </c>
      <c r="E354" s="1">
        <v>128</v>
      </c>
      <c r="F354">
        <f t="shared" si="13"/>
        <v>76032</v>
      </c>
      <c r="G354">
        <v>2405.5</v>
      </c>
      <c r="H354" s="21">
        <v>121.82</v>
      </c>
    </row>
    <row r="355" spans="1:8">
      <c r="A355" s="1">
        <v>15</v>
      </c>
      <c r="B355" s="1">
        <v>6</v>
      </c>
      <c r="C355" s="1">
        <v>10</v>
      </c>
      <c r="D355" s="2">
        <v>0.6</v>
      </c>
      <c r="E355" s="1">
        <v>128</v>
      </c>
      <c r="F355">
        <f t="shared" si="13"/>
        <v>76032</v>
      </c>
      <c r="G355">
        <v>2410.5</v>
      </c>
      <c r="H355" s="21">
        <v>121.56</v>
      </c>
    </row>
    <row r="356" spans="1:8">
      <c r="A356" s="1">
        <v>15</v>
      </c>
      <c r="B356" s="1">
        <v>6</v>
      </c>
      <c r="C356" s="1">
        <v>10</v>
      </c>
      <c r="D356" s="2">
        <v>0.7</v>
      </c>
      <c r="E356" s="1">
        <v>128</v>
      </c>
      <c r="F356">
        <f t="shared" si="13"/>
        <v>88832</v>
      </c>
      <c r="G356">
        <v>3632.51</v>
      </c>
      <c r="H356" s="21">
        <v>128.65</v>
      </c>
    </row>
    <row r="357" spans="1:8">
      <c r="A357" s="1">
        <v>15</v>
      </c>
      <c r="B357" s="1">
        <v>6</v>
      </c>
      <c r="C357" s="1">
        <v>10</v>
      </c>
      <c r="D357" s="2">
        <v>0.7</v>
      </c>
      <c r="E357" s="1">
        <v>128</v>
      </c>
      <c r="F357">
        <f t="shared" si="13"/>
        <v>88832</v>
      </c>
      <c r="G357">
        <v>3632.23</v>
      </c>
      <c r="H357" s="21">
        <v>128.66</v>
      </c>
    </row>
    <row r="358" spans="1:8">
      <c r="A358" s="1">
        <v>15</v>
      </c>
      <c r="B358" s="1">
        <v>6</v>
      </c>
      <c r="C358" s="1">
        <v>10</v>
      </c>
      <c r="D358" s="2">
        <v>0.7</v>
      </c>
      <c r="E358" s="1">
        <v>128</v>
      </c>
      <c r="F358">
        <f t="shared" si="13"/>
        <v>88832</v>
      </c>
      <c r="G358">
        <v>3636.19</v>
      </c>
      <c r="H358" s="21">
        <v>128.52000000000001</v>
      </c>
    </row>
    <row r="359" spans="1:8">
      <c r="A359" s="1">
        <v>15</v>
      </c>
      <c r="B359" s="1">
        <v>6</v>
      </c>
      <c r="C359" s="1">
        <v>10</v>
      </c>
      <c r="D359" s="2">
        <v>0.8</v>
      </c>
      <c r="E359" s="1">
        <v>128</v>
      </c>
      <c r="F359">
        <f t="shared" si="13"/>
        <v>101504</v>
      </c>
      <c r="G359">
        <v>5330.21</v>
      </c>
      <c r="H359" s="21">
        <v>130.80000000000001</v>
      </c>
    </row>
    <row r="360" spans="1:8">
      <c r="A360" s="1">
        <v>15</v>
      </c>
      <c r="B360" s="1">
        <v>6</v>
      </c>
      <c r="C360" s="1">
        <v>10</v>
      </c>
      <c r="D360" s="2">
        <v>0.8</v>
      </c>
      <c r="E360" s="1">
        <v>128</v>
      </c>
      <c r="F360">
        <f t="shared" si="13"/>
        <v>101504</v>
      </c>
      <c r="G360">
        <v>5349.4</v>
      </c>
      <c r="H360" s="21">
        <v>130.34</v>
      </c>
    </row>
    <row r="361" spans="1:8">
      <c r="A361" s="1">
        <v>15</v>
      </c>
      <c r="B361" s="1">
        <v>6</v>
      </c>
      <c r="C361" s="1">
        <v>10</v>
      </c>
      <c r="D361" s="2">
        <v>0.8</v>
      </c>
      <c r="E361" s="1">
        <v>128</v>
      </c>
      <c r="F361">
        <f t="shared" si="13"/>
        <v>101504</v>
      </c>
      <c r="G361">
        <v>5318.42</v>
      </c>
      <c r="H361" s="21">
        <v>131.09</v>
      </c>
    </row>
    <row r="362" spans="1:8" s="8" customFormat="1">
      <c r="A362" s="6">
        <v>16</v>
      </c>
      <c r="B362" s="6">
        <v>8</v>
      </c>
      <c r="C362" s="6">
        <v>8</v>
      </c>
      <c r="D362" s="7">
        <v>0.1</v>
      </c>
      <c r="E362" s="6">
        <v>128</v>
      </c>
      <c r="F362" s="8">
        <f>FLOOR(131072*$D362/128,1)*128</f>
        <v>13056</v>
      </c>
      <c r="G362" s="8">
        <v>24.33</v>
      </c>
      <c r="H362" s="23">
        <v>61.002000000000002</v>
      </c>
    </row>
    <row r="363" spans="1:8">
      <c r="A363" s="1">
        <v>16</v>
      </c>
      <c r="B363" s="1">
        <v>8</v>
      </c>
      <c r="C363" s="1">
        <v>8</v>
      </c>
      <c r="D363" s="2">
        <v>0.1</v>
      </c>
      <c r="E363" s="1">
        <v>128</v>
      </c>
      <c r="F363">
        <f t="shared" ref="F363:F385" si="14">FLOOR(131072*$D363/128,1)*128</f>
        <v>13056</v>
      </c>
      <c r="G363">
        <v>24.36</v>
      </c>
      <c r="H363" s="21">
        <v>60.926000000000002</v>
      </c>
    </row>
    <row r="364" spans="1:8">
      <c r="A364" s="1">
        <v>16</v>
      </c>
      <c r="B364" s="1">
        <v>8</v>
      </c>
      <c r="C364" s="1">
        <v>8</v>
      </c>
      <c r="D364" s="2">
        <v>0.1</v>
      </c>
      <c r="E364" s="1">
        <v>128</v>
      </c>
      <c r="F364">
        <f t="shared" si="14"/>
        <v>13056</v>
      </c>
      <c r="G364">
        <v>24.48</v>
      </c>
      <c r="H364" s="21">
        <v>60.616</v>
      </c>
    </row>
    <row r="365" spans="1:8">
      <c r="A365" s="1">
        <v>16</v>
      </c>
      <c r="B365" s="1">
        <v>8</v>
      </c>
      <c r="C365" s="1">
        <v>8</v>
      </c>
      <c r="D365" s="2">
        <v>0.2</v>
      </c>
      <c r="E365" s="1">
        <v>128</v>
      </c>
      <c r="F365">
        <f t="shared" si="14"/>
        <v>26112</v>
      </c>
      <c r="G365">
        <v>129.78</v>
      </c>
      <c r="H365" s="21">
        <v>91.465999999999994</v>
      </c>
    </row>
    <row r="366" spans="1:8">
      <c r="A366" s="1">
        <v>16</v>
      </c>
      <c r="B366" s="1">
        <v>8</v>
      </c>
      <c r="C366" s="1">
        <v>8</v>
      </c>
      <c r="D366" s="2">
        <v>0.2</v>
      </c>
      <c r="E366" s="1">
        <v>128</v>
      </c>
      <c r="F366">
        <f t="shared" si="14"/>
        <v>26112</v>
      </c>
      <c r="G366">
        <v>129.11000000000001</v>
      </c>
      <c r="H366" s="21">
        <v>91.938999999999993</v>
      </c>
    </row>
    <row r="367" spans="1:8">
      <c r="A367" s="1">
        <v>16</v>
      </c>
      <c r="B367" s="1">
        <v>8</v>
      </c>
      <c r="C367" s="1">
        <v>8</v>
      </c>
      <c r="D367" s="2">
        <v>0.2</v>
      </c>
      <c r="E367" s="1">
        <v>128</v>
      </c>
      <c r="F367">
        <f t="shared" si="14"/>
        <v>26112</v>
      </c>
      <c r="G367">
        <v>129.56</v>
      </c>
      <c r="H367" s="21">
        <v>91.620999999999995</v>
      </c>
    </row>
    <row r="368" spans="1:8">
      <c r="A368" s="1">
        <v>16</v>
      </c>
      <c r="B368" s="1">
        <v>8</v>
      </c>
      <c r="C368" s="1">
        <v>8</v>
      </c>
      <c r="D368" s="2">
        <v>0.3</v>
      </c>
      <c r="E368" s="1">
        <v>128</v>
      </c>
      <c r="F368">
        <f t="shared" si="14"/>
        <v>39296</v>
      </c>
      <c r="G368">
        <v>366.37</v>
      </c>
      <c r="H368" s="21">
        <v>110.42</v>
      </c>
    </row>
    <row r="369" spans="1:8">
      <c r="A369" s="1">
        <v>16</v>
      </c>
      <c r="B369" s="1">
        <v>8</v>
      </c>
      <c r="C369" s="1">
        <v>8</v>
      </c>
      <c r="D369" s="2">
        <v>0.3</v>
      </c>
      <c r="E369" s="1">
        <v>128</v>
      </c>
      <c r="F369">
        <f t="shared" si="14"/>
        <v>39296</v>
      </c>
      <c r="G369">
        <v>366.16</v>
      </c>
      <c r="H369" s="21">
        <v>110.48</v>
      </c>
    </row>
    <row r="370" spans="1:8">
      <c r="A370" s="1">
        <v>16</v>
      </c>
      <c r="B370" s="1">
        <v>8</v>
      </c>
      <c r="C370" s="1">
        <v>8</v>
      </c>
      <c r="D370" s="2">
        <v>0.3</v>
      </c>
      <c r="E370" s="1">
        <v>128</v>
      </c>
      <c r="F370">
        <f t="shared" si="14"/>
        <v>39296</v>
      </c>
      <c r="G370">
        <v>364.45</v>
      </c>
      <c r="H370" s="21">
        <v>111.01</v>
      </c>
    </row>
    <row r="371" spans="1:8">
      <c r="A371" s="1">
        <v>16</v>
      </c>
      <c r="B371" s="1">
        <v>8</v>
      </c>
      <c r="C371" s="1">
        <v>8</v>
      </c>
      <c r="D371" s="2">
        <v>0.4</v>
      </c>
      <c r="E371" s="1">
        <v>128</v>
      </c>
      <c r="F371">
        <f t="shared" si="14"/>
        <v>52352</v>
      </c>
      <c r="G371">
        <v>806.99</v>
      </c>
      <c r="H371" s="21">
        <v>118.54</v>
      </c>
    </row>
    <row r="372" spans="1:8">
      <c r="A372" s="1">
        <v>16</v>
      </c>
      <c r="B372" s="1">
        <v>8</v>
      </c>
      <c r="C372" s="1">
        <v>8</v>
      </c>
      <c r="D372" s="2">
        <v>0.4</v>
      </c>
      <c r="E372" s="1">
        <v>128</v>
      </c>
      <c r="F372">
        <f t="shared" si="14"/>
        <v>52352</v>
      </c>
      <c r="G372">
        <v>803.66</v>
      </c>
      <c r="H372" s="21">
        <v>119.03</v>
      </c>
    </row>
    <row r="373" spans="1:8">
      <c r="A373" s="1">
        <v>16</v>
      </c>
      <c r="B373" s="1">
        <v>8</v>
      </c>
      <c r="C373" s="1">
        <v>8</v>
      </c>
      <c r="D373" s="2">
        <v>0.4</v>
      </c>
      <c r="E373" s="1">
        <v>128</v>
      </c>
      <c r="F373">
        <f t="shared" si="14"/>
        <v>52352</v>
      </c>
      <c r="G373">
        <v>806.4</v>
      </c>
      <c r="H373" s="21">
        <v>118.63</v>
      </c>
    </row>
    <row r="374" spans="1:8">
      <c r="A374" s="1">
        <v>16</v>
      </c>
      <c r="B374" s="1">
        <v>8</v>
      </c>
      <c r="C374" s="1">
        <v>8</v>
      </c>
      <c r="D374" s="2">
        <v>0.5</v>
      </c>
      <c r="E374" s="1">
        <v>128</v>
      </c>
      <c r="F374">
        <f t="shared" si="14"/>
        <v>65536</v>
      </c>
      <c r="G374">
        <v>1497.23</v>
      </c>
      <c r="H374" s="21">
        <v>125.34</v>
      </c>
    </row>
    <row r="375" spans="1:8">
      <c r="A375" s="1">
        <v>16</v>
      </c>
      <c r="B375" s="1">
        <v>8</v>
      </c>
      <c r="C375" s="1">
        <v>8</v>
      </c>
      <c r="D375" s="2">
        <v>0.5</v>
      </c>
      <c r="E375" s="1">
        <v>128</v>
      </c>
      <c r="F375">
        <f t="shared" si="14"/>
        <v>65536</v>
      </c>
      <c r="G375">
        <v>1494.19</v>
      </c>
      <c r="H375" s="21">
        <v>125.59</v>
      </c>
    </row>
    <row r="376" spans="1:8">
      <c r="A376" s="1">
        <v>16</v>
      </c>
      <c r="B376" s="1">
        <v>8</v>
      </c>
      <c r="C376" s="1">
        <v>8</v>
      </c>
      <c r="D376" s="2">
        <v>0.5</v>
      </c>
      <c r="E376" s="1">
        <v>128</v>
      </c>
      <c r="F376">
        <f t="shared" si="14"/>
        <v>65536</v>
      </c>
      <c r="G376">
        <v>1490.27</v>
      </c>
      <c r="H376" s="21">
        <v>125.92</v>
      </c>
    </row>
    <row r="377" spans="1:8">
      <c r="A377" s="1">
        <v>16</v>
      </c>
      <c r="B377" s="1">
        <v>8</v>
      </c>
      <c r="C377" s="1">
        <v>8</v>
      </c>
      <c r="D377" s="2">
        <v>0.6</v>
      </c>
      <c r="E377" s="1">
        <v>128</v>
      </c>
      <c r="F377">
        <f t="shared" si="14"/>
        <v>78592</v>
      </c>
      <c r="G377">
        <v>2438.2600000000002</v>
      </c>
      <c r="H377" s="21">
        <v>132.72999999999999</v>
      </c>
    </row>
    <row r="378" spans="1:8">
      <c r="A378" s="1">
        <v>16</v>
      </c>
      <c r="B378" s="1">
        <v>8</v>
      </c>
      <c r="C378" s="1">
        <v>8</v>
      </c>
      <c r="D378" s="2">
        <v>0.6</v>
      </c>
      <c r="E378" s="1">
        <v>128</v>
      </c>
      <c r="F378">
        <f t="shared" si="14"/>
        <v>78592</v>
      </c>
      <c r="G378">
        <v>2422.1</v>
      </c>
      <c r="H378" s="21">
        <v>133.62</v>
      </c>
    </row>
    <row r="379" spans="1:8">
      <c r="A379" s="1">
        <v>16</v>
      </c>
      <c r="B379" s="1">
        <v>8</v>
      </c>
      <c r="C379" s="1">
        <v>8</v>
      </c>
      <c r="D379" s="2">
        <v>0.6</v>
      </c>
      <c r="E379" s="1">
        <v>128</v>
      </c>
      <c r="F379">
        <f t="shared" si="14"/>
        <v>78592</v>
      </c>
      <c r="G379">
        <v>2433</v>
      </c>
      <c r="H379" s="21">
        <v>133.02000000000001</v>
      </c>
    </row>
    <row r="380" spans="1:8">
      <c r="A380" s="1">
        <v>16</v>
      </c>
      <c r="B380" s="1">
        <v>8</v>
      </c>
      <c r="C380" s="1">
        <v>8</v>
      </c>
      <c r="D380" s="2">
        <v>0.7</v>
      </c>
      <c r="E380" s="1">
        <v>128</v>
      </c>
      <c r="F380">
        <f t="shared" si="14"/>
        <v>91648</v>
      </c>
      <c r="G380">
        <v>3620.78</v>
      </c>
      <c r="H380" s="21">
        <v>141.74</v>
      </c>
    </row>
    <row r="381" spans="1:8">
      <c r="A381" s="1">
        <v>16</v>
      </c>
      <c r="B381" s="1">
        <v>8</v>
      </c>
      <c r="C381" s="1">
        <v>8</v>
      </c>
      <c r="D381" s="2">
        <v>0.7</v>
      </c>
      <c r="E381" s="1">
        <v>128</v>
      </c>
      <c r="F381">
        <f t="shared" si="14"/>
        <v>91648</v>
      </c>
      <c r="G381">
        <v>3606.12</v>
      </c>
      <c r="H381" s="21">
        <v>142.31</v>
      </c>
    </row>
    <row r="382" spans="1:8">
      <c r="A382" s="1">
        <v>16</v>
      </c>
      <c r="B382" s="1">
        <v>8</v>
      </c>
      <c r="C382" s="1">
        <v>8</v>
      </c>
      <c r="D382" s="2">
        <v>0.7</v>
      </c>
      <c r="E382" s="1">
        <v>128</v>
      </c>
      <c r="F382">
        <f t="shared" si="14"/>
        <v>91648</v>
      </c>
      <c r="G382">
        <v>3612.6</v>
      </c>
      <c r="H382" s="21">
        <v>142.06</v>
      </c>
    </row>
    <row r="383" spans="1:8">
      <c r="A383" s="1">
        <v>16</v>
      </c>
      <c r="B383" s="1">
        <v>8</v>
      </c>
      <c r="C383" s="1">
        <v>8</v>
      </c>
      <c r="D383" s="2">
        <v>0.8</v>
      </c>
      <c r="E383" s="1">
        <v>128</v>
      </c>
      <c r="F383">
        <f t="shared" si="14"/>
        <v>104832</v>
      </c>
      <c r="G383">
        <v>5606.6</v>
      </c>
      <c r="H383" s="21">
        <v>136.99</v>
      </c>
    </row>
    <row r="384" spans="1:8">
      <c r="A384" s="1">
        <v>16</v>
      </c>
      <c r="B384" s="1">
        <v>8</v>
      </c>
      <c r="C384" s="1">
        <v>8</v>
      </c>
      <c r="D384" s="2">
        <v>0.8</v>
      </c>
      <c r="E384" s="1">
        <v>128</v>
      </c>
      <c r="F384">
        <f t="shared" si="14"/>
        <v>104832</v>
      </c>
      <c r="G384">
        <v>5587.94</v>
      </c>
      <c r="H384" s="21">
        <v>137.44999999999999</v>
      </c>
    </row>
    <row r="385" spans="1:8">
      <c r="A385" s="1">
        <v>16</v>
      </c>
      <c r="B385" s="1">
        <v>8</v>
      </c>
      <c r="C385" s="1">
        <v>8</v>
      </c>
      <c r="D385" s="2">
        <v>0.8</v>
      </c>
      <c r="E385" s="1">
        <v>128</v>
      </c>
      <c r="F385">
        <f t="shared" si="14"/>
        <v>104832</v>
      </c>
      <c r="G385">
        <v>5612.97</v>
      </c>
      <c r="H385" s="21">
        <v>136.84</v>
      </c>
    </row>
    <row r="386" spans="1:8" s="18" customFormat="1">
      <c r="A386" s="16">
        <v>17</v>
      </c>
      <c r="B386" s="16">
        <v>4</v>
      </c>
      <c r="C386" s="16">
        <v>17</v>
      </c>
      <c r="D386" s="17">
        <v>0.1</v>
      </c>
      <c r="E386" s="18">
        <v>128</v>
      </c>
      <c r="F386" s="18">
        <f>FLOOR(135105.9251*$D386/128,1)*128</f>
        <v>13440</v>
      </c>
      <c r="G386" s="18">
        <v>30.77</v>
      </c>
      <c r="H386" s="24">
        <v>52.601999999999997</v>
      </c>
    </row>
    <row r="387" spans="1:8">
      <c r="A387" s="1">
        <v>17</v>
      </c>
      <c r="B387" s="1">
        <v>4</v>
      </c>
      <c r="C387" s="1">
        <v>17</v>
      </c>
      <c r="D387" s="2">
        <v>0.1</v>
      </c>
      <c r="E387" s="15">
        <v>128</v>
      </c>
      <c r="F387" s="15">
        <f t="shared" ref="F387:F409" si="15">FLOOR(135105.9251*$D387/128,1)*128</f>
        <v>13440</v>
      </c>
      <c r="G387">
        <v>30.49</v>
      </c>
      <c r="H387" s="21">
        <v>53.094000000000001</v>
      </c>
    </row>
    <row r="388" spans="1:8">
      <c r="A388" s="1">
        <v>17</v>
      </c>
      <c r="B388" s="1">
        <v>4</v>
      </c>
      <c r="C388" s="1">
        <v>17</v>
      </c>
      <c r="D388" s="2">
        <v>0.1</v>
      </c>
      <c r="E388" s="15">
        <v>128</v>
      </c>
      <c r="F388" s="15">
        <f t="shared" si="15"/>
        <v>13440</v>
      </c>
      <c r="G388">
        <v>30.79</v>
      </c>
      <c r="H388" s="21">
        <v>52.569000000000003</v>
      </c>
    </row>
    <row r="389" spans="1:8">
      <c r="A389" s="1">
        <v>17</v>
      </c>
      <c r="B389" s="1">
        <v>4</v>
      </c>
      <c r="C389" s="1">
        <v>17</v>
      </c>
      <c r="D389" s="2">
        <v>0.2</v>
      </c>
      <c r="E389" s="15">
        <v>128</v>
      </c>
      <c r="F389" s="15">
        <f t="shared" si="15"/>
        <v>27008</v>
      </c>
      <c r="G389">
        <v>158.34</v>
      </c>
      <c r="H389" s="21">
        <v>82.951999999999998</v>
      </c>
    </row>
    <row r="390" spans="1:8">
      <c r="A390" s="1">
        <v>17</v>
      </c>
      <c r="B390" s="1">
        <v>4</v>
      </c>
      <c r="C390" s="1">
        <v>17</v>
      </c>
      <c r="D390" s="2">
        <v>0.2</v>
      </c>
      <c r="E390" s="15">
        <v>128</v>
      </c>
      <c r="F390" s="15">
        <f t="shared" si="15"/>
        <v>27008</v>
      </c>
      <c r="G390">
        <v>158.31</v>
      </c>
      <c r="H390" s="21">
        <v>82.971000000000004</v>
      </c>
    </row>
    <row r="391" spans="1:8">
      <c r="A391" s="1">
        <v>17</v>
      </c>
      <c r="B391" s="1">
        <v>4</v>
      </c>
      <c r="C391" s="1">
        <v>17</v>
      </c>
      <c r="D391" s="2">
        <v>0.2</v>
      </c>
      <c r="E391" s="15">
        <v>128</v>
      </c>
      <c r="F391" s="15">
        <f t="shared" si="15"/>
        <v>27008</v>
      </c>
      <c r="G391">
        <v>158.63999999999999</v>
      </c>
      <c r="H391" s="21">
        <v>82.795000000000002</v>
      </c>
    </row>
    <row r="392" spans="1:8">
      <c r="A392" s="1">
        <v>17</v>
      </c>
      <c r="B392" s="1">
        <v>4</v>
      </c>
      <c r="C392" s="1">
        <v>17</v>
      </c>
      <c r="D392" s="2">
        <v>0.3</v>
      </c>
      <c r="E392" s="15">
        <v>128</v>
      </c>
      <c r="F392" s="15">
        <f t="shared" si="15"/>
        <v>40448</v>
      </c>
      <c r="G392">
        <v>432.2</v>
      </c>
      <c r="H392" s="21">
        <v>102.08</v>
      </c>
    </row>
    <row r="393" spans="1:8">
      <c r="A393" s="1">
        <v>17</v>
      </c>
      <c r="B393" s="1">
        <v>4</v>
      </c>
      <c r="C393" s="1">
        <v>17</v>
      </c>
      <c r="D393" s="2">
        <v>0.3</v>
      </c>
      <c r="E393" s="15">
        <v>128</v>
      </c>
      <c r="F393" s="15">
        <f t="shared" si="15"/>
        <v>40448</v>
      </c>
      <c r="G393">
        <v>430.6</v>
      </c>
      <c r="H393" s="21">
        <v>102.46</v>
      </c>
    </row>
    <row r="394" spans="1:8">
      <c r="A394" s="1">
        <v>17</v>
      </c>
      <c r="B394" s="1">
        <v>4</v>
      </c>
      <c r="C394" s="1">
        <v>17</v>
      </c>
      <c r="D394" s="2">
        <v>0.3</v>
      </c>
      <c r="E394" s="15">
        <v>128</v>
      </c>
      <c r="F394" s="15">
        <f t="shared" si="15"/>
        <v>40448</v>
      </c>
      <c r="G394">
        <v>433.25</v>
      </c>
      <c r="H394" s="21">
        <v>101.83</v>
      </c>
    </row>
    <row r="395" spans="1:8">
      <c r="A395" s="1">
        <v>17</v>
      </c>
      <c r="B395" s="1">
        <v>4</v>
      </c>
      <c r="C395" s="1">
        <v>17</v>
      </c>
      <c r="D395" s="2">
        <v>0.4</v>
      </c>
      <c r="E395" s="15">
        <v>128</v>
      </c>
      <c r="F395" s="15">
        <f t="shared" si="15"/>
        <v>54016</v>
      </c>
      <c r="G395">
        <v>902.49</v>
      </c>
      <c r="H395" s="21">
        <v>116.43</v>
      </c>
    </row>
    <row r="396" spans="1:8">
      <c r="A396" s="1">
        <v>17</v>
      </c>
      <c r="B396" s="1">
        <v>4</v>
      </c>
      <c r="C396" s="1">
        <v>17</v>
      </c>
      <c r="D396" s="2">
        <v>0.4</v>
      </c>
      <c r="E396" s="15">
        <v>128</v>
      </c>
      <c r="F396" s="15">
        <f t="shared" si="15"/>
        <v>54016</v>
      </c>
      <c r="G396">
        <v>901.27</v>
      </c>
      <c r="H396" s="21">
        <v>116.58</v>
      </c>
    </row>
    <row r="397" spans="1:8">
      <c r="A397" s="1">
        <v>17</v>
      </c>
      <c r="B397" s="1">
        <v>4</v>
      </c>
      <c r="C397" s="1">
        <v>17</v>
      </c>
      <c r="D397" s="2">
        <v>0.4</v>
      </c>
      <c r="E397" s="15">
        <v>128</v>
      </c>
      <c r="F397" s="15">
        <f t="shared" si="15"/>
        <v>54016</v>
      </c>
      <c r="G397">
        <v>899.13</v>
      </c>
      <c r="H397" s="21">
        <v>116.86</v>
      </c>
    </row>
    <row r="398" spans="1:8">
      <c r="A398" s="1">
        <v>17</v>
      </c>
      <c r="B398" s="1">
        <v>4</v>
      </c>
      <c r="C398" s="1">
        <v>17</v>
      </c>
      <c r="D398" s="2">
        <v>0.5</v>
      </c>
      <c r="E398" s="15">
        <v>128</v>
      </c>
      <c r="F398" s="15">
        <f t="shared" si="15"/>
        <v>67456</v>
      </c>
      <c r="G398">
        <v>1627.51</v>
      </c>
      <c r="H398" s="21">
        <v>125.74</v>
      </c>
    </row>
    <row r="399" spans="1:8">
      <c r="A399" s="1">
        <v>17</v>
      </c>
      <c r="B399" s="1">
        <v>4</v>
      </c>
      <c r="C399" s="1">
        <v>17</v>
      </c>
      <c r="D399" s="2">
        <v>0.5</v>
      </c>
      <c r="E399" s="15">
        <v>128</v>
      </c>
      <c r="F399" s="15">
        <f t="shared" si="15"/>
        <v>67456</v>
      </c>
      <c r="G399">
        <v>1628.66</v>
      </c>
      <c r="H399" s="21">
        <v>125.65</v>
      </c>
    </row>
    <row r="400" spans="1:8">
      <c r="A400" s="1">
        <v>17</v>
      </c>
      <c r="B400" s="1">
        <v>4</v>
      </c>
      <c r="C400" s="1">
        <v>17</v>
      </c>
      <c r="D400" s="2">
        <v>0.5</v>
      </c>
      <c r="E400" s="15">
        <v>128</v>
      </c>
      <c r="F400" s="15">
        <f t="shared" si="15"/>
        <v>67456</v>
      </c>
      <c r="G400">
        <v>1629.18</v>
      </c>
      <c r="H400" s="21">
        <v>125.61</v>
      </c>
    </row>
    <row r="401" spans="1:8">
      <c r="A401" s="1">
        <v>17</v>
      </c>
      <c r="B401" s="1">
        <v>4</v>
      </c>
      <c r="C401" s="1">
        <v>17</v>
      </c>
      <c r="D401" s="2">
        <v>0.6</v>
      </c>
      <c r="E401" s="15">
        <v>128</v>
      </c>
      <c r="F401" s="15">
        <f t="shared" si="15"/>
        <v>81024</v>
      </c>
      <c r="G401">
        <v>2676.82</v>
      </c>
      <c r="H401" s="21">
        <v>132.47999999999999</v>
      </c>
    </row>
    <row r="402" spans="1:8">
      <c r="A402" s="1">
        <v>17</v>
      </c>
      <c r="B402" s="1">
        <v>4</v>
      </c>
      <c r="C402" s="1">
        <v>17</v>
      </c>
      <c r="D402" s="2">
        <v>0.6</v>
      </c>
      <c r="E402" s="15">
        <v>128</v>
      </c>
      <c r="F402" s="15">
        <f t="shared" si="15"/>
        <v>81024</v>
      </c>
      <c r="G402">
        <v>2674.25</v>
      </c>
      <c r="H402" s="21">
        <v>132.61000000000001</v>
      </c>
    </row>
    <row r="403" spans="1:8">
      <c r="A403" s="1">
        <v>17</v>
      </c>
      <c r="B403" s="1">
        <v>4</v>
      </c>
      <c r="C403" s="1">
        <v>17</v>
      </c>
      <c r="D403" s="2">
        <v>0.6</v>
      </c>
      <c r="E403" s="15">
        <v>128</v>
      </c>
      <c r="F403" s="15">
        <f t="shared" si="15"/>
        <v>81024</v>
      </c>
      <c r="G403">
        <v>2668.14</v>
      </c>
      <c r="H403" s="21">
        <v>132.91</v>
      </c>
    </row>
    <row r="404" spans="1:8">
      <c r="A404" s="1">
        <v>17</v>
      </c>
      <c r="B404" s="1">
        <v>4</v>
      </c>
      <c r="C404" s="1">
        <v>17</v>
      </c>
      <c r="D404" s="2">
        <v>0.7</v>
      </c>
      <c r="E404" s="15">
        <v>128</v>
      </c>
      <c r="F404" s="15">
        <f t="shared" si="15"/>
        <v>94464</v>
      </c>
      <c r="G404">
        <v>3966.53</v>
      </c>
      <c r="H404" s="21">
        <v>141.68</v>
      </c>
    </row>
    <row r="405" spans="1:8">
      <c r="A405" s="1">
        <v>17</v>
      </c>
      <c r="B405" s="1">
        <v>4</v>
      </c>
      <c r="C405" s="1">
        <v>17</v>
      </c>
      <c r="D405" s="2">
        <v>0.7</v>
      </c>
      <c r="E405" s="15">
        <v>128</v>
      </c>
      <c r="F405" s="15">
        <f t="shared" si="15"/>
        <v>94464</v>
      </c>
      <c r="G405">
        <v>3973.5</v>
      </c>
      <c r="H405" s="21">
        <v>141.43</v>
      </c>
    </row>
    <row r="406" spans="1:8">
      <c r="A406" s="1">
        <v>17</v>
      </c>
      <c r="B406" s="1">
        <v>4</v>
      </c>
      <c r="C406" s="1">
        <v>17</v>
      </c>
      <c r="D406" s="2">
        <v>0.7</v>
      </c>
      <c r="E406" s="15">
        <v>128</v>
      </c>
      <c r="F406" s="15">
        <f t="shared" si="15"/>
        <v>94464</v>
      </c>
      <c r="G406">
        <v>3974.76</v>
      </c>
      <c r="H406" s="21">
        <v>141.38999999999999</v>
      </c>
    </row>
    <row r="407" spans="1:8">
      <c r="A407" s="1">
        <v>17</v>
      </c>
      <c r="B407" s="1">
        <v>4</v>
      </c>
      <c r="C407" s="1">
        <v>17</v>
      </c>
      <c r="D407" s="2">
        <v>0.8</v>
      </c>
      <c r="E407" s="15">
        <v>128</v>
      </c>
      <c r="F407" s="15">
        <f t="shared" si="15"/>
        <v>108032</v>
      </c>
      <c r="G407">
        <v>5575.6</v>
      </c>
      <c r="H407" s="21">
        <v>150.76</v>
      </c>
    </row>
    <row r="408" spans="1:8">
      <c r="A408" s="1">
        <v>17</v>
      </c>
      <c r="B408" s="1">
        <v>4</v>
      </c>
      <c r="C408" s="1">
        <v>17</v>
      </c>
      <c r="D408" s="2">
        <v>0.8</v>
      </c>
      <c r="E408" s="15">
        <v>128</v>
      </c>
      <c r="F408" s="15">
        <f t="shared" si="15"/>
        <v>108032</v>
      </c>
      <c r="G408">
        <v>5562.26</v>
      </c>
      <c r="H408" s="21">
        <v>151.12</v>
      </c>
    </row>
    <row r="409" spans="1:8">
      <c r="A409" s="1">
        <v>17</v>
      </c>
      <c r="B409" s="1">
        <v>4</v>
      </c>
      <c r="C409" s="1">
        <v>17</v>
      </c>
      <c r="D409" s="2">
        <v>0.8</v>
      </c>
      <c r="E409" s="15">
        <v>128</v>
      </c>
      <c r="F409" s="15">
        <f t="shared" si="15"/>
        <v>108032</v>
      </c>
      <c r="G409">
        <v>5575.5</v>
      </c>
      <c r="H409" s="21">
        <v>150.76</v>
      </c>
    </row>
    <row r="410" spans="1:8" s="20" customFormat="1">
      <c r="A410" s="19">
        <v>18</v>
      </c>
      <c r="B410" s="19">
        <v>8</v>
      </c>
      <c r="C410" s="19">
        <v>9</v>
      </c>
      <c r="D410" s="17">
        <v>0.1</v>
      </c>
      <c r="E410" s="20">
        <v>128</v>
      </c>
      <c r="F410" s="20">
        <f>FLOOR(139022.85*$D410/E410,1)*E410</f>
        <v>13824</v>
      </c>
      <c r="G410" s="20">
        <v>26.39</v>
      </c>
      <c r="H410" s="24">
        <v>66.757000000000005</v>
      </c>
    </row>
    <row r="411" spans="1:8">
      <c r="A411" s="1">
        <v>18</v>
      </c>
      <c r="B411" s="1">
        <v>8</v>
      </c>
      <c r="C411" s="1">
        <v>9</v>
      </c>
      <c r="D411" s="2">
        <v>0.1</v>
      </c>
      <c r="E411" s="15">
        <v>128</v>
      </c>
      <c r="F411">
        <f t="shared" ref="F411:F433" si="16">FLOOR(139022.85*$D411/E411,1)*E411</f>
        <v>13824</v>
      </c>
      <c r="G411">
        <v>26.43</v>
      </c>
      <c r="H411" s="21">
        <v>66.635000000000005</v>
      </c>
    </row>
    <row r="412" spans="1:8">
      <c r="A412" s="1">
        <v>18</v>
      </c>
      <c r="B412" s="1">
        <v>8</v>
      </c>
      <c r="C412" s="1">
        <v>9</v>
      </c>
      <c r="D412" s="2">
        <v>0.1</v>
      </c>
      <c r="E412" s="15">
        <v>128</v>
      </c>
      <c r="F412">
        <f t="shared" si="16"/>
        <v>13824</v>
      </c>
      <c r="G412">
        <v>26.41</v>
      </c>
      <c r="H412" s="21">
        <v>66.704999999999998</v>
      </c>
    </row>
    <row r="413" spans="1:8">
      <c r="A413" s="1">
        <v>18</v>
      </c>
      <c r="B413" s="1">
        <v>8</v>
      </c>
      <c r="C413" s="1">
        <v>9</v>
      </c>
      <c r="D413" s="2">
        <v>0.2</v>
      </c>
      <c r="E413" s="15">
        <v>128</v>
      </c>
      <c r="F413">
        <f t="shared" si="16"/>
        <v>27776</v>
      </c>
      <c r="G413">
        <v>139.66999999999999</v>
      </c>
      <c r="H413" s="21">
        <v>102.29</v>
      </c>
    </row>
    <row r="414" spans="1:8">
      <c r="A414" s="1">
        <v>18</v>
      </c>
      <c r="B414" s="1">
        <v>8</v>
      </c>
      <c r="C414" s="1">
        <v>9</v>
      </c>
      <c r="D414" s="2">
        <v>0.2</v>
      </c>
      <c r="E414" s="15">
        <v>128</v>
      </c>
      <c r="F414">
        <f t="shared" si="16"/>
        <v>27776</v>
      </c>
      <c r="G414">
        <v>139.6</v>
      </c>
      <c r="H414" s="21">
        <v>102.34</v>
      </c>
    </row>
    <row r="415" spans="1:8">
      <c r="A415" s="1">
        <v>18</v>
      </c>
      <c r="B415" s="1">
        <v>8</v>
      </c>
      <c r="C415" s="1">
        <v>9</v>
      </c>
      <c r="D415" s="2">
        <v>0.2</v>
      </c>
      <c r="E415" s="15">
        <v>128</v>
      </c>
      <c r="F415">
        <f t="shared" si="16"/>
        <v>27776</v>
      </c>
      <c r="G415">
        <v>138.29</v>
      </c>
      <c r="H415" s="21">
        <v>103.31</v>
      </c>
    </row>
    <row r="416" spans="1:8">
      <c r="A416" s="1">
        <v>18</v>
      </c>
      <c r="B416" s="1">
        <v>8</v>
      </c>
      <c r="C416" s="1">
        <v>9</v>
      </c>
      <c r="D416" s="2">
        <v>0.3</v>
      </c>
      <c r="E416" s="15">
        <v>128</v>
      </c>
      <c r="F416">
        <f t="shared" si="16"/>
        <v>41600</v>
      </c>
      <c r="G416">
        <v>389.75</v>
      </c>
      <c r="H416" s="21">
        <v>123.15</v>
      </c>
    </row>
    <row r="417" spans="1:8">
      <c r="A417" s="1">
        <v>18</v>
      </c>
      <c r="B417" s="1">
        <v>8</v>
      </c>
      <c r="C417" s="1">
        <v>9</v>
      </c>
      <c r="D417" s="2">
        <v>0.3</v>
      </c>
      <c r="E417" s="15">
        <v>128</v>
      </c>
      <c r="F417">
        <f t="shared" si="16"/>
        <v>41600</v>
      </c>
      <c r="G417">
        <v>391.46</v>
      </c>
      <c r="H417" s="21">
        <v>122.61</v>
      </c>
    </row>
    <row r="418" spans="1:8">
      <c r="A418" s="1">
        <v>18</v>
      </c>
      <c r="B418" s="1">
        <v>8</v>
      </c>
      <c r="C418" s="1">
        <v>9</v>
      </c>
      <c r="D418" s="2">
        <v>0.3</v>
      </c>
      <c r="E418" s="15">
        <v>128</v>
      </c>
      <c r="F418">
        <f t="shared" si="16"/>
        <v>41600</v>
      </c>
      <c r="G418">
        <v>391.9</v>
      </c>
      <c r="H418" s="21">
        <v>122.47</v>
      </c>
    </row>
    <row r="419" spans="1:8">
      <c r="A419" s="1">
        <v>18</v>
      </c>
      <c r="B419" s="1">
        <v>8</v>
      </c>
      <c r="C419" s="1">
        <v>9</v>
      </c>
      <c r="D419" s="2">
        <v>0.4</v>
      </c>
      <c r="E419" s="15">
        <v>128</v>
      </c>
      <c r="F419">
        <f t="shared" si="16"/>
        <v>55552</v>
      </c>
      <c r="G419">
        <v>844.43</v>
      </c>
      <c r="H419" s="21">
        <v>135.35</v>
      </c>
    </row>
    <row r="420" spans="1:8">
      <c r="A420" s="1">
        <v>18</v>
      </c>
      <c r="B420" s="1">
        <v>8</v>
      </c>
      <c r="C420" s="1">
        <v>9</v>
      </c>
      <c r="D420" s="2">
        <v>0.4</v>
      </c>
      <c r="E420" s="15">
        <v>128</v>
      </c>
      <c r="F420">
        <f t="shared" si="16"/>
        <v>55552</v>
      </c>
      <c r="G420">
        <v>837.41</v>
      </c>
      <c r="H420" s="21">
        <v>136.49</v>
      </c>
    </row>
    <row r="421" spans="1:8">
      <c r="A421" s="1">
        <v>18</v>
      </c>
      <c r="B421" s="1">
        <v>8</v>
      </c>
      <c r="C421" s="1">
        <v>9</v>
      </c>
      <c r="D421" s="2">
        <v>0.4</v>
      </c>
      <c r="E421" s="15">
        <v>128</v>
      </c>
      <c r="F421">
        <f t="shared" si="16"/>
        <v>55552</v>
      </c>
      <c r="G421">
        <v>842.34</v>
      </c>
      <c r="H421" s="21">
        <v>135.69</v>
      </c>
    </row>
    <row r="422" spans="1:8">
      <c r="A422" s="1">
        <v>18</v>
      </c>
      <c r="B422" s="1">
        <v>8</v>
      </c>
      <c r="C422" s="1">
        <v>9</v>
      </c>
      <c r="D422" s="2">
        <v>0.5</v>
      </c>
      <c r="E422" s="15">
        <v>128</v>
      </c>
      <c r="F422">
        <f t="shared" si="16"/>
        <v>69504</v>
      </c>
      <c r="G422">
        <v>1585.55</v>
      </c>
      <c r="H422" s="21">
        <v>141.18</v>
      </c>
    </row>
    <row r="423" spans="1:8">
      <c r="A423" s="1">
        <v>18</v>
      </c>
      <c r="B423" s="1">
        <v>8</v>
      </c>
      <c r="C423" s="1">
        <v>9</v>
      </c>
      <c r="D423" s="2">
        <v>0.5</v>
      </c>
      <c r="E423" s="15">
        <v>128</v>
      </c>
      <c r="F423">
        <f t="shared" si="16"/>
        <v>69504</v>
      </c>
      <c r="G423">
        <v>1585.52</v>
      </c>
      <c r="H423" s="21">
        <v>141.18</v>
      </c>
    </row>
    <row r="424" spans="1:8">
      <c r="A424" s="1">
        <v>18</v>
      </c>
      <c r="B424" s="1">
        <v>8</v>
      </c>
      <c r="C424" s="1">
        <v>9</v>
      </c>
      <c r="D424" s="2">
        <v>0.5</v>
      </c>
      <c r="E424" s="15">
        <v>128</v>
      </c>
      <c r="F424">
        <f t="shared" si="16"/>
        <v>69504</v>
      </c>
      <c r="G424">
        <v>1585.85</v>
      </c>
      <c r="H424" s="21">
        <v>141.15</v>
      </c>
    </row>
    <row r="425" spans="1:8">
      <c r="A425" s="1">
        <v>18</v>
      </c>
      <c r="B425" s="1">
        <v>8</v>
      </c>
      <c r="C425" s="1">
        <v>9</v>
      </c>
      <c r="D425" s="2">
        <v>0.6</v>
      </c>
      <c r="E425" s="15">
        <v>128</v>
      </c>
      <c r="F425">
        <f t="shared" si="16"/>
        <v>83328</v>
      </c>
      <c r="G425">
        <v>2513.5</v>
      </c>
      <c r="H425" s="21">
        <v>153.47</v>
      </c>
    </row>
    <row r="426" spans="1:8">
      <c r="A426" s="1">
        <v>18</v>
      </c>
      <c r="B426" s="1">
        <v>8</v>
      </c>
      <c r="C426" s="1">
        <v>9</v>
      </c>
      <c r="D426" s="2">
        <v>0.6</v>
      </c>
      <c r="E426" s="15">
        <v>128</v>
      </c>
      <c r="F426">
        <f t="shared" si="16"/>
        <v>83328</v>
      </c>
      <c r="G426">
        <v>2509.27</v>
      </c>
      <c r="H426" s="21">
        <v>153.72999999999999</v>
      </c>
    </row>
    <row r="427" spans="1:8">
      <c r="A427" s="1">
        <v>18</v>
      </c>
      <c r="B427" s="1">
        <v>8</v>
      </c>
      <c r="C427" s="1">
        <v>9</v>
      </c>
      <c r="D427" s="2">
        <v>0.6</v>
      </c>
      <c r="E427" s="15">
        <v>128</v>
      </c>
      <c r="F427">
        <f t="shared" si="16"/>
        <v>83328</v>
      </c>
      <c r="G427">
        <v>2501.9499999999998</v>
      </c>
      <c r="H427" s="21">
        <v>154.18</v>
      </c>
    </row>
    <row r="428" spans="1:8">
      <c r="A428" s="1">
        <v>18</v>
      </c>
      <c r="B428" s="1">
        <v>8</v>
      </c>
      <c r="C428" s="1">
        <v>9</v>
      </c>
      <c r="D428" s="2">
        <v>0.7</v>
      </c>
      <c r="E428" s="15">
        <v>128</v>
      </c>
      <c r="F428">
        <f t="shared" si="16"/>
        <v>97280</v>
      </c>
      <c r="G428">
        <v>3746.08</v>
      </c>
      <c r="H428" s="21">
        <v>163.84</v>
      </c>
    </row>
    <row r="429" spans="1:8">
      <c r="A429" s="1">
        <v>18</v>
      </c>
      <c r="B429" s="1">
        <v>8</v>
      </c>
      <c r="C429" s="1">
        <v>9</v>
      </c>
      <c r="D429" s="2">
        <v>0.7</v>
      </c>
      <c r="E429" s="15">
        <v>128</v>
      </c>
      <c r="F429">
        <f t="shared" si="16"/>
        <v>97280</v>
      </c>
      <c r="G429">
        <v>3756.23</v>
      </c>
      <c r="H429" s="21">
        <v>163.38999999999999</v>
      </c>
    </row>
    <row r="430" spans="1:8">
      <c r="A430" s="1">
        <v>18</v>
      </c>
      <c r="B430" s="1">
        <v>8</v>
      </c>
      <c r="C430" s="1">
        <v>9</v>
      </c>
      <c r="D430" s="2">
        <v>0.7</v>
      </c>
      <c r="E430" s="15">
        <v>128</v>
      </c>
      <c r="F430">
        <f t="shared" si="16"/>
        <v>97280</v>
      </c>
      <c r="G430">
        <v>3757.34</v>
      </c>
      <c r="H430" s="21">
        <v>163.35</v>
      </c>
    </row>
    <row r="431" spans="1:8">
      <c r="A431" s="1">
        <v>18</v>
      </c>
      <c r="B431" s="1">
        <v>8</v>
      </c>
      <c r="C431" s="1">
        <v>9</v>
      </c>
      <c r="D431" s="2">
        <v>0.8</v>
      </c>
      <c r="E431" s="15">
        <v>128</v>
      </c>
      <c r="F431">
        <f t="shared" si="16"/>
        <v>111104</v>
      </c>
      <c r="G431">
        <v>5578.44</v>
      </c>
      <c r="H431" s="21">
        <v>163.91</v>
      </c>
    </row>
    <row r="432" spans="1:8">
      <c r="A432" s="1">
        <v>18</v>
      </c>
      <c r="B432" s="1">
        <v>8</v>
      </c>
      <c r="C432" s="1">
        <v>9</v>
      </c>
      <c r="D432" s="2">
        <v>0.8</v>
      </c>
      <c r="E432" s="15">
        <v>128</v>
      </c>
      <c r="F432">
        <f t="shared" si="16"/>
        <v>111104</v>
      </c>
      <c r="G432">
        <v>5591.11</v>
      </c>
      <c r="H432" s="21">
        <v>163.53</v>
      </c>
    </row>
    <row r="433" spans="1:8">
      <c r="A433" s="1">
        <v>18</v>
      </c>
      <c r="B433" s="1">
        <v>8</v>
      </c>
      <c r="C433" s="1">
        <v>9</v>
      </c>
      <c r="D433" s="2">
        <v>0.8</v>
      </c>
      <c r="E433" s="15">
        <v>128</v>
      </c>
      <c r="F433">
        <f t="shared" si="16"/>
        <v>111104</v>
      </c>
      <c r="G433">
        <v>5570.12</v>
      </c>
      <c r="H433" s="21">
        <v>164.15</v>
      </c>
    </row>
    <row r="434" spans="1:8" s="20" customFormat="1">
      <c r="A434" s="19">
        <v>19</v>
      </c>
      <c r="B434" s="19">
        <v>4</v>
      </c>
      <c r="C434" s="19">
        <v>19</v>
      </c>
      <c r="D434" s="17">
        <v>0.1</v>
      </c>
      <c r="E434" s="18">
        <v>128</v>
      </c>
      <c r="F434" s="20">
        <f>FLOOR(142832.4006*$D434/E434,1)*E434</f>
        <v>14208</v>
      </c>
      <c r="G434" s="20">
        <v>34.15</v>
      </c>
      <c r="H434" s="24">
        <v>55.994999999999997</v>
      </c>
    </row>
    <row r="435" spans="1:8">
      <c r="A435" s="1">
        <v>19</v>
      </c>
      <c r="B435" s="1">
        <v>4</v>
      </c>
      <c r="C435" s="1">
        <v>19</v>
      </c>
      <c r="D435" s="2">
        <v>0.1</v>
      </c>
      <c r="E435" s="15">
        <v>128</v>
      </c>
      <c r="F435">
        <f t="shared" ref="F435:F457" si="17">FLOOR(142832.4006*$D435/E435,1)*E435</f>
        <v>14208</v>
      </c>
      <c r="G435">
        <v>34</v>
      </c>
      <c r="H435" s="21">
        <v>56.247999999999998</v>
      </c>
    </row>
    <row r="436" spans="1:8">
      <c r="A436" s="1">
        <v>19</v>
      </c>
      <c r="B436" s="1">
        <v>4</v>
      </c>
      <c r="C436" s="1">
        <v>19</v>
      </c>
      <c r="D436" s="2">
        <v>0.1</v>
      </c>
      <c r="E436" s="15">
        <v>128</v>
      </c>
      <c r="F436">
        <f t="shared" si="17"/>
        <v>14208</v>
      </c>
      <c r="G436">
        <v>34.21</v>
      </c>
      <c r="H436" s="21">
        <v>55.895000000000003</v>
      </c>
    </row>
    <row r="437" spans="1:8">
      <c r="A437" s="1">
        <v>19</v>
      </c>
      <c r="B437" s="1">
        <v>4</v>
      </c>
      <c r="C437" s="1">
        <v>19</v>
      </c>
      <c r="D437" s="2">
        <v>0.2</v>
      </c>
      <c r="E437" s="15">
        <v>128</v>
      </c>
      <c r="F437">
        <f t="shared" si="17"/>
        <v>28544</v>
      </c>
      <c r="G437">
        <v>175.67</v>
      </c>
      <c r="H437" s="21">
        <v>88.263999999999996</v>
      </c>
    </row>
    <row r="438" spans="1:8">
      <c r="A438" s="1">
        <v>19</v>
      </c>
      <c r="B438" s="1">
        <v>4</v>
      </c>
      <c r="C438" s="1">
        <v>19</v>
      </c>
      <c r="D438" s="2">
        <v>0.2</v>
      </c>
      <c r="E438" s="15">
        <v>128</v>
      </c>
      <c r="F438">
        <f t="shared" si="17"/>
        <v>28544</v>
      </c>
      <c r="G438">
        <v>176.05</v>
      </c>
      <c r="H438" s="21">
        <v>88.073999999999998</v>
      </c>
    </row>
    <row r="439" spans="1:8">
      <c r="A439" s="1">
        <v>19</v>
      </c>
      <c r="B439" s="1">
        <v>4</v>
      </c>
      <c r="C439" s="1">
        <v>19</v>
      </c>
      <c r="D439" s="2">
        <v>0.2</v>
      </c>
      <c r="E439" s="15">
        <v>128</v>
      </c>
      <c r="F439">
        <f t="shared" si="17"/>
        <v>28544</v>
      </c>
      <c r="G439">
        <v>175.86</v>
      </c>
      <c r="H439" s="21">
        <v>88.168999999999997</v>
      </c>
    </row>
    <row r="440" spans="1:8">
      <c r="A440" s="1">
        <v>19</v>
      </c>
      <c r="B440" s="1">
        <v>4</v>
      </c>
      <c r="C440" s="1">
        <v>19</v>
      </c>
      <c r="D440" s="2">
        <v>0.3</v>
      </c>
      <c r="E440" s="15">
        <v>128</v>
      </c>
      <c r="F440">
        <f t="shared" si="17"/>
        <v>42752</v>
      </c>
      <c r="G440">
        <v>476.14</v>
      </c>
      <c r="H440" s="21">
        <v>109.41</v>
      </c>
    </row>
    <row r="441" spans="1:8">
      <c r="A441" s="1">
        <v>19</v>
      </c>
      <c r="B441" s="1">
        <v>4</v>
      </c>
      <c r="C441" s="1">
        <v>19</v>
      </c>
      <c r="D441" s="2">
        <v>0.3</v>
      </c>
      <c r="E441" s="15">
        <v>128</v>
      </c>
      <c r="F441">
        <f t="shared" si="17"/>
        <v>42752</v>
      </c>
      <c r="G441">
        <v>478.41</v>
      </c>
      <c r="H441" s="21">
        <v>108.89</v>
      </c>
    </row>
    <row r="442" spans="1:8">
      <c r="A442" s="1">
        <v>19</v>
      </c>
      <c r="B442" s="1">
        <v>4</v>
      </c>
      <c r="C442" s="1">
        <v>19</v>
      </c>
      <c r="D442" s="2">
        <v>0.3</v>
      </c>
      <c r="E442" s="15">
        <v>128</v>
      </c>
      <c r="F442">
        <f t="shared" si="17"/>
        <v>42752</v>
      </c>
      <c r="G442">
        <v>478.51</v>
      </c>
      <c r="H442" s="21">
        <v>108.87</v>
      </c>
    </row>
    <row r="443" spans="1:8">
      <c r="A443" s="1">
        <v>19</v>
      </c>
      <c r="B443" s="1">
        <v>4</v>
      </c>
      <c r="C443" s="1">
        <v>19</v>
      </c>
      <c r="D443" s="2">
        <v>0.4</v>
      </c>
      <c r="E443" s="15">
        <v>128</v>
      </c>
      <c r="F443">
        <f t="shared" si="17"/>
        <v>57088</v>
      </c>
      <c r="G443">
        <v>999.67</v>
      </c>
      <c r="H443" s="21">
        <v>124.08</v>
      </c>
    </row>
    <row r="444" spans="1:8">
      <c r="A444" s="1">
        <v>19</v>
      </c>
      <c r="B444" s="1">
        <v>4</v>
      </c>
      <c r="C444" s="1">
        <v>19</v>
      </c>
      <c r="D444" s="2">
        <v>0.4</v>
      </c>
      <c r="E444" s="15">
        <v>128</v>
      </c>
      <c r="F444">
        <f t="shared" si="17"/>
        <v>57088</v>
      </c>
      <c r="G444">
        <v>998.84</v>
      </c>
      <c r="H444" s="21">
        <v>124.18</v>
      </c>
    </row>
    <row r="445" spans="1:8">
      <c r="A445" s="1">
        <v>19</v>
      </c>
      <c r="B445" s="1">
        <v>4</v>
      </c>
      <c r="C445" s="1">
        <v>19</v>
      </c>
      <c r="D445" s="2">
        <v>0.4</v>
      </c>
      <c r="E445" s="15">
        <v>128</v>
      </c>
      <c r="F445">
        <f t="shared" si="17"/>
        <v>57088</v>
      </c>
      <c r="G445">
        <v>998.44</v>
      </c>
      <c r="H445" s="21">
        <v>124.23</v>
      </c>
    </row>
    <row r="446" spans="1:8">
      <c r="A446" s="1">
        <v>19</v>
      </c>
      <c r="B446" s="1">
        <v>4</v>
      </c>
      <c r="C446" s="1">
        <v>19</v>
      </c>
      <c r="D446" s="2">
        <v>0.5</v>
      </c>
      <c r="E446" s="15">
        <v>128</v>
      </c>
      <c r="F446">
        <f t="shared" si="17"/>
        <v>71296</v>
      </c>
      <c r="G446">
        <v>1749.7</v>
      </c>
      <c r="H446" s="21">
        <v>138.09</v>
      </c>
    </row>
    <row r="447" spans="1:8">
      <c r="A447" s="1">
        <v>19</v>
      </c>
      <c r="B447" s="1">
        <v>4</v>
      </c>
      <c r="C447" s="1">
        <v>19</v>
      </c>
      <c r="D447" s="2">
        <v>0.5</v>
      </c>
      <c r="E447" s="15">
        <v>128</v>
      </c>
      <c r="F447">
        <f t="shared" si="17"/>
        <v>71296</v>
      </c>
      <c r="G447">
        <v>1747.95</v>
      </c>
      <c r="H447" s="21">
        <v>138.22999999999999</v>
      </c>
    </row>
    <row r="448" spans="1:8">
      <c r="A448" s="1">
        <v>19</v>
      </c>
      <c r="B448" s="1">
        <v>4</v>
      </c>
      <c r="C448" s="1">
        <v>19</v>
      </c>
      <c r="D448" s="2">
        <v>0.5</v>
      </c>
      <c r="E448" s="15">
        <v>128</v>
      </c>
      <c r="F448">
        <f t="shared" si="17"/>
        <v>71296</v>
      </c>
      <c r="G448">
        <v>1752.05</v>
      </c>
      <c r="H448" s="21">
        <v>137.9</v>
      </c>
    </row>
    <row r="449" spans="1:8">
      <c r="A449" s="1">
        <v>19</v>
      </c>
      <c r="B449" s="1">
        <v>4</v>
      </c>
      <c r="C449" s="1">
        <v>19</v>
      </c>
      <c r="D449" s="2">
        <v>0.6</v>
      </c>
      <c r="E449" s="15">
        <v>128</v>
      </c>
      <c r="F449">
        <f t="shared" si="17"/>
        <v>85632</v>
      </c>
      <c r="G449">
        <v>2889.24</v>
      </c>
      <c r="H449" s="21">
        <v>144.88999999999999</v>
      </c>
    </row>
    <row r="450" spans="1:8">
      <c r="A450" s="1">
        <v>19</v>
      </c>
      <c r="B450" s="1">
        <v>4</v>
      </c>
      <c r="C450" s="1">
        <v>19</v>
      </c>
      <c r="D450" s="2">
        <v>0.6</v>
      </c>
      <c r="E450" s="15">
        <v>128</v>
      </c>
      <c r="F450">
        <f t="shared" si="17"/>
        <v>85632</v>
      </c>
      <c r="G450">
        <v>2890.13</v>
      </c>
      <c r="H450" s="21">
        <v>144.85</v>
      </c>
    </row>
    <row r="451" spans="1:8">
      <c r="A451" s="1">
        <v>19</v>
      </c>
      <c r="B451" s="1">
        <v>4</v>
      </c>
      <c r="C451" s="1">
        <v>19</v>
      </c>
      <c r="D451" s="2">
        <v>0.6</v>
      </c>
      <c r="E451" s="15">
        <v>128</v>
      </c>
      <c r="F451">
        <f t="shared" si="17"/>
        <v>85632</v>
      </c>
      <c r="G451">
        <v>2896.07</v>
      </c>
      <c r="H451" s="21">
        <v>144.55000000000001</v>
      </c>
    </row>
    <row r="452" spans="1:8">
      <c r="A452" s="1">
        <v>19</v>
      </c>
      <c r="B452" s="1">
        <v>4</v>
      </c>
      <c r="C452" s="1">
        <v>19</v>
      </c>
      <c r="D452" s="2">
        <v>0.7</v>
      </c>
      <c r="E452" s="15">
        <v>128</v>
      </c>
      <c r="F452">
        <f t="shared" si="17"/>
        <v>99968</v>
      </c>
      <c r="G452">
        <v>4165.55</v>
      </c>
      <c r="H452" s="21">
        <v>159.88999999999999</v>
      </c>
    </row>
    <row r="453" spans="1:8">
      <c r="A453" s="1">
        <v>19</v>
      </c>
      <c r="B453" s="1">
        <v>4</v>
      </c>
      <c r="C453" s="1">
        <v>19</v>
      </c>
      <c r="D453" s="2">
        <v>0.7</v>
      </c>
      <c r="E453" s="15">
        <v>128</v>
      </c>
      <c r="F453">
        <f t="shared" si="17"/>
        <v>99968</v>
      </c>
      <c r="G453">
        <v>4174.38</v>
      </c>
      <c r="H453" s="21">
        <v>159.55000000000001</v>
      </c>
    </row>
    <row r="454" spans="1:8">
      <c r="A454" s="1">
        <v>19</v>
      </c>
      <c r="B454" s="1">
        <v>4</v>
      </c>
      <c r="C454" s="1">
        <v>19</v>
      </c>
      <c r="D454" s="2">
        <v>0.7</v>
      </c>
      <c r="E454" s="15">
        <v>128</v>
      </c>
      <c r="F454">
        <f t="shared" si="17"/>
        <v>99968</v>
      </c>
      <c r="G454">
        <v>4171.3900000000003</v>
      </c>
      <c r="H454" s="21">
        <v>159.66999999999999</v>
      </c>
    </row>
    <row r="455" spans="1:8">
      <c r="A455" s="1">
        <v>19</v>
      </c>
      <c r="B455" s="1">
        <v>4</v>
      </c>
      <c r="C455" s="1">
        <v>19</v>
      </c>
      <c r="D455" s="2">
        <v>0.8</v>
      </c>
      <c r="E455" s="15">
        <v>128</v>
      </c>
      <c r="F455">
        <f t="shared" si="17"/>
        <v>114176</v>
      </c>
      <c r="G455">
        <v>6029.96</v>
      </c>
      <c r="H455" s="21">
        <v>164.56</v>
      </c>
    </row>
    <row r="456" spans="1:8">
      <c r="A456" s="1">
        <v>19</v>
      </c>
      <c r="B456" s="1">
        <v>4</v>
      </c>
      <c r="C456" s="1">
        <v>19</v>
      </c>
      <c r="D456" s="2">
        <v>0.8</v>
      </c>
      <c r="E456" s="15">
        <v>128</v>
      </c>
      <c r="F456">
        <f t="shared" si="17"/>
        <v>114176</v>
      </c>
      <c r="G456">
        <v>6003.54</v>
      </c>
      <c r="H456" s="21">
        <v>165.29</v>
      </c>
    </row>
    <row r="457" spans="1:8">
      <c r="A457" s="1">
        <v>19</v>
      </c>
      <c r="B457" s="1">
        <v>4</v>
      </c>
      <c r="C457" s="1">
        <v>19</v>
      </c>
      <c r="D457" s="2">
        <v>0.8</v>
      </c>
      <c r="E457" s="15">
        <v>128</v>
      </c>
      <c r="F457">
        <f t="shared" si="17"/>
        <v>114176</v>
      </c>
      <c r="G457">
        <v>5981.31</v>
      </c>
      <c r="H457" s="21">
        <v>165.9</v>
      </c>
    </row>
    <row r="458" spans="1:8" s="20" customFormat="1">
      <c r="A458" s="19">
        <v>20</v>
      </c>
      <c r="B458" s="19">
        <v>8</v>
      </c>
      <c r="C458" s="19">
        <v>10</v>
      </c>
      <c r="D458" s="17">
        <v>0.1</v>
      </c>
      <c r="E458" s="18">
        <v>128</v>
      </c>
      <c r="F458" s="20">
        <f>FLOOR(146542.951*$D458/E458,1)*E458</f>
        <v>14592</v>
      </c>
      <c r="G458" s="20">
        <v>28.62</v>
      </c>
      <c r="H458" s="24">
        <v>72.39</v>
      </c>
    </row>
    <row r="459" spans="1:8">
      <c r="A459" s="1">
        <v>20</v>
      </c>
      <c r="B459" s="1">
        <v>8</v>
      </c>
      <c r="C459" s="1">
        <v>10</v>
      </c>
      <c r="D459" s="2">
        <v>0.1</v>
      </c>
      <c r="E459" s="15">
        <v>128</v>
      </c>
      <c r="F459">
        <f t="shared" ref="F459:F481" si="18">FLOOR(146542.951*$D459/E459,1)*E459</f>
        <v>14592</v>
      </c>
      <c r="G459">
        <v>28.76</v>
      </c>
      <c r="H459" s="21">
        <v>72.037000000000006</v>
      </c>
    </row>
    <row r="460" spans="1:8">
      <c r="A460" s="1">
        <v>20</v>
      </c>
      <c r="B460" s="1">
        <v>8</v>
      </c>
      <c r="C460" s="1">
        <v>10</v>
      </c>
      <c r="D460" s="2">
        <v>0.1</v>
      </c>
      <c r="E460" s="15">
        <v>128</v>
      </c>
      <c r="F460">
        <f t="shared" si="18"/>
        <v>14592</v>
      </c>
      <c r="G460">
        <v>28.76</v>
      </c>
      <c r="H460" s="21">
        <v>72.025999999999996</v>
      </c>
    </row>
    <row r="461" spans="1:8">
      <c r="A461" s="1">
        <v>20</v>
      </c>
      <c r="B461" s="1">
        <v>8</v>
      </c>
      <c r="C461" s="1">
        <v>10</v>
      </c>
      <c r="D461" s="2">
        <v>0.2</v>
      </c>
      <c r="E461" s="15">
        <v>128</v>
      </c>
      <c r="F461">
        <f t="shared" si="18"/>
        <v>29184</v>
      </c>
      <c r="G461">
        <v>147.94</v>
      </c>
      <c r="H461" s="21">
        <v>112.02</v>
      </c>
    </row>
    <row r="462" spans="1:8">
      <c r="A462" s="1">
        <v>20</v>
      </c>
      <c r="B462" s="1">
        <v>8</v>
      </c>
      <c r="C462" s="1">
        <v>10</v>
      </c>
      <c r="D462" s="2">
        <v>0.2</v>
      </c>
      <c r="E462" s="15">
        <v>128</v>
      </c>
      <c r="F462">
        <f t="shared" si="18"/>
        <v>29184</v>
      </c>
      <c r="G462">
        <v>148.76</v>
      </c>
      <c r="H462" s="21">
        <v>111.4</v>
      </c>
    </row>
    <row r="463" spans="1:8">
      <c r="A463" s="1">
        <v>20</v>
      </c>
      <c r="B463" s="1">
        <v>8</v>
      </c>
      <c r="C463" s="1">
        <v>10</v>
      </c>
      <c r="D463" s="2">
        <v>0.2</v>
      </c>
      <c r="E463" s="15">
        <v>128</v>
      </c>
      <c r="F463">
        <f t="shared" si="18"/>
        <v>29184</v>
      </c>
      <c r="G463">
        <v>147.83000000000001</v>
      </c>
      <c r="H463" s="21">
        <v>112.11</v>
      </c>
    </row>
    <row r="464" spans="1:8">
      <c r="A464" s="1">
        <v>20</v>
      </c>
      <c r="B464" s="1">
        <v>8</v>
      </c>
      <c r="C464" s="1">
        <v>10</v>
      </c>
      <c r="D464" s="2">
        <v>0.3</v>
      </c>
      <c r="E464" s="15">
        <v>128</v>
      </c>
      <c r="F464">
        <f t="shared" si="18"/>
        <v>43904</v>
      </c>
      <c r="G464">
        <v>416.55</v>
      </c>
      <c r="H464" s="21">
        <v>135.44999999999999</v>
      </c>
    </row>
    <row r="465" spans="1:8">
      <c r="A465" s="1">
        <v>20</v>
      </c>
      <c r="B465" s="1">
        <v>8</v>
      </c>
      <c r="C465" s="1">
        <v>10</v>
      </c>
      <c r="D465" s="2">
        <v>0.3</v>
      </c>
      <c r="E465" s="15">
        <v>128</v>
      </c>
      <c r="F465">
        <f t="shared" si="18"/>
        <v>43904</v>
      </c>
      <c r="G465">
        <v>415.99</v>
      </c>
      <c r="H465" s="21">
        <v>135.63</v>
      </c>
    </row>
    <row r="466" spans="1:8">
      <c r="A466" s="1">
        <v>20</v>
      </c>
      <c r="B466" s="1">
        <v>8</v>
      </c>
      <c r="C466" s="1">
        <v>10</v>
      </c>
      <c r="D466" s="2">
        <v>0.3</v>
      </c>
      <c r="E466" s="15">
        <v>128</v>
      </c>
      <c r="F466">
        <f t="shared" si="18"/>
        <v>43904</v>
      </c>
      <c r="G466">
        <v>416.02</v>
      </c>
      <c r="H466" s="21">
        <v>135.62</v>
      </c>
    </row>
    <row r="467" spans="1:8">
      <c r="A467" s="1">
        <v>20</v>
      </c>
      <c r="B467" s="1">
        <v>8</v>
      </c>
      <c r="C467" s="1">
        <v>10</v>
      </c>
      <c r="D467" s="2">
        <v>0.4</v>
      </c>
      <c r="E467" s="15">
        <v>128</v>
      </c>
      <c r="F467">
        <f t="shared" si="18"/>
        <v>58496</v>
      </c>
      <c r="G467">
        <v>880.87</v>
      </c>
      <c r="H467" s="21">
        <v>151.49</v>
      </c>
    </row>
    <row r="468" spans="1:8">
      <c r="A468" s="1">
        <v>20</v>
      </c>
      <c r="B468" s="1">
        <v>8</v>
      </c>
      <c r="C468" s="1">
        <v>10</v>
      </c>
      <c r="D468" s="2">
        <v>0.4</v>
      </c>
      <c r="E468" s="15">
        <v>128</v>
      </c>
      <c r="F468">
        <f t="shared" si="18"/>
        <v>58496</v>
      </c>
      <c r="G468">
        <v>880.81</v>
      </c>
      <c r="H468" s="21">
        <v>151.5</v>
      </c>
    </row>
    <row r="469" spans="1:8">
      <c r="A469" s="1">
        <v>20</v>
      </c>
      <c r="B469" s="1">
        <v>8</v>
      </c>
      <c r="C469" s="1">
        <v>10</v>
      </c>
      <c r="D469" s="2">
        <v>0.4</v>
      </c>
      <c r="E469" s="15">
        <v>128</v>
      </c>
      <c r="F469">
        <f t="shared" si="18"/>
        <v>58496</v>
      </c>
      <c r="G469">
        <v>877.87</v>
      </c>
      <c r="H469" s="21">
        <v>152.01</v>
      </c>
    </row>
    <row r="470" spans="1:8">
      <c r="A470" s="1">
        <v>20</v>
      </c>
      <c r="B470" s="1">
        <v>8</v>
      </c>
      <c r="C470" s="1">
        <v>10</v>
      </c>
      <c r="D470" s="2">
        <v>0.5</v>
      </c>
      <c r="E470" s="15">
        <v>128</v>
      </c>
      <c r="F470">
        <f t="shared" si="18"/>
        <v>73216</v>
      </c>
      <c r="G470">
        <v>1629.17</v>
      </c>
      <c r="H470" s="21">
        <v>160.61000000000001</v>
      </c>
    </row>
    <row r="471" spans="1:8">
      <c r="A471" s="1">
        <v>20</v>
      </c>
      <c r="B471" s="1">
        <v>8</v>
      </c>
      <c r="C471" s="1">
        <v>10</v>
      </c>
      <c r="D471" s="2">
        <v>0.5</v>
      </c>
      <c r="E471" s="15">
        <v>128</v>
      </c>
      <c r="F471">
        <f t="shared" si="18"/>
        <v>73216</v>
      </c>
      <c r="G471">
        <v>1630.99</v>
      </c>
      <c r="H471" s="21">
        <v>160.43</v>
      </c>
    </row>
    <row r="472" spans="1:8">
      <c r="A472" s="1">
        <v>20</v>
      </c>
      <c r="B472" s="1">
        <v>8</v>
      </c>
      <c r="C472" s="1">
        <v>10</v>
      </c>
      <c r="D472" s="2">
        <v>0.5</v>
      </c>
      <c r="E472" s="15">
        <v>128</v>
      </c>
      <c r="F472">
        <f t="shared" si="18"/>
        <v>73216</v>
      </c>
      <c r="G472">
        <v>1630.53</v>
      </c>
      <c r="H472" s="21">
        <v>160.47999999999999</v>
      </c>
    </row>
    <row r="473" spans="1:8">
      <c r="A473" s="1">
        <v>20</v>
      </c>
      <c r="B473" s="1">
        <v>8</v>
      </c>
      <c r="C473" s="1">
        <v>10</v>
      </c>
      <c r="D473" s="2">
        <v>0.6</v>
      </c>
      <c r="E473" s="15">
        <v>128</v>
      </c>
      <c r="F473">
        <f t="shared" si="18"/>
        <v>87808</v>
      </c>
      <c r="G473">
        <v>2705.59</v>
      </c>
      <c r="H473" s="21">
        <v>166.82</v>
      </c>
    </row>
    <row r="474" spans="1:8">
      <c r="A474" s="1">
        <v>20</v>
      </c>
      <c r="B474" s="1">
        <v>8</v>
      </c>
      <c r="C474" s="1">
        <v>10</v>
      </c>
      <c r="D474" s="2">
        <v>0.6</v>
      </c>
      <c r="E474" s="15">
        <v>128</v>
      </c>
      <c r="F474">
        <f t="shared" si="18"/>
        <v>87808</v>
      </c>
      <c r="G474">
        <v>2710.51</v>
      </c>
      <c r="H474" s="21">
        <v>166.52</v>
      </c>
    </row>
    <row r="475" spans="1:8">
      <c r="A475" s="1">
        <v>20</v>
      </c>
      <c r="B475" s="1">
        <v>8</v>
      </c>
      <c r="C475" s="1">
        <v>10</v>
      </c>
      <c r="D475" s="2">
        <v>0.6</v>
      </c>
      <c r="E475" s="15">
        <v>128</v>
      </c>
      <c r="F475">
        <f t="shared" si="18"/>
        <v>87808</v>
      </c>
      <c r="G475">
        <v>2713.05</v>
      </c>
      <c r="H475" s="21">
        <v>166.37</v>
      </c>
    </row>
    <row r="476" spans="1:8">
      <c r="A476" s="1">
        <v>20</v>
      </c>
      <c r="B476" s="1">
        <v>8</v>
      </c>
      <c r="C476" s="1">
        <v>10</v>
      </c>
      <c r="D476" s="2">
        <v>0.7</v>
      </c>
      <c r="E476" s="15">
        <v>128</v>
      </c>
      <c r="F476">
        <f t="shared" si="18"/>
        <v>102528</v>
      </c>
      <c r="G476">
        <v>4068.32</v>
      </c>
      <c r="H476" s="21">
        <v>176.62</v>
      </c>
    </row>
    <row r="477" spans="1:8">
      <c r="A477" s="1">
        <v>20</v>
      </c>
      <c r="B477" s="1">
        <v>8</v>
      </c>
      <c r="C477" s="1">
        <v>10</v>
      </c>
      <c r="D477" s="2">
        <v>0.7</v>
      </c>
      <c r="E477" s="15">
        <v>128</v>
      </c>
      <c r="F477">
        <f t="shared" si="18"/>
        <v>102528</v>
      </c>
      <c r="G477">
        <v>4066.9</v>
      </c>
      <c r="H477" s="21">
        <v>176.68</v>
      </c>
    </row>
    <row r="478" spans="1:8">
      <c r="A478" s="1">
        <v>20</v>
      </c>
      <c r="B478" s="1">
        <v>8</v>
      </c>
      <c r="C478" s="1">
        <v>10</v>
      </c>
      <c r="D478" s="2">
        <v>0.7</v>
      </c>
      <c r="E478" s="15">
        <v>128</v>
      </c>
      <c r="F478">
        <f t="shared" si="18"/>
        <v>102528</v>
      </c>
      <c r="G478">
        <v>4071.23</v>
      </c>
      <c r="H478" s="21">
        <v>176.49</v>
      </c>
    </row>
    <row r="479" spans="1:8">
      <c r="A479" s="1">
        <v>20</v>
      </c>
      <c r="B479" s="1">
        <v>8</v>
      </c>
      <c r="C479" s="1">
        <v>10</v>
      </c>
      <c r="D479" s="2">
        <v>0.8</v>
      </c>
      <c r="E479" s="15">
        <v>128</v>
      </c>
      <c r="F479">
        <f t="shared" si="18"/>
        <v>117120</v>
      </c>
      <c r="G479">
        <v>5814.5</v>
      </c>
      <c r="H479" s="21">
        <v>184.2</v>
      </c>
    </row>
    <row r="480" spans="1:8">
      <c r="A480" s="1">
        <v>20</v>
      </c>
      <c r="B480" s="1">
        <v>8</v>
      </c>
      <c r="C480" s="1">
        <v>10</v>
      </c>
      <c r="D480" s="2">
        <v>0.8</v>
      </c>
      <c r="E480" s="15">
        <v>128</v>
      </c>
      <c r="F480">
        <f t="shared" si="18"/>
        <v>117120</v>
      </c>
      <c r="G480">
        <v>5798.76</v>
      </c>
      <c r="H480" s="21">
        <v>184.7</v>
      </c>
    </row>
    <row r="481" spans="1:8">
      <c r="A481" s="1">
        <v>20</v>
      </c>
      <c r="B481" s="1">
        <v>8</v>
      </c>
      <c r="C481" s="1">
        <v>10</v>
      </c>
      <c r="D481" s="2">
        <v>0.8</v>
      </c>
      <c r="E481" s="15">
        <v>128</v>
      </c>
      <c r="F481">
        <f t="shared" si="18"/>
        <v>117120</v>
      </c>
      <c r="G481">
        <v>5794.79</v>
      </c>
      <c r="H481" s="21">
        <v>184.83</v>
      </c>
    </row>
    <row r="482" spans="1:8" s="20" customFormat="1">
      <c r="A482" s="19">
        <v>21</v>
      </c>
      <c r="B482" s="19">
        <v>7</v>
      </c>
      <c r="C482" s="19">
        <v>12</v>
      </c>
      <c r="D482" s="17">
        <v>0.1</v>
      </c>
      <c r="E482" s="18">
        <v>128</v>
      </c>
      <c r="F482" s="20">
        <f>FLOOR(150161.8404*$D482/E482,1)*E482</f>
        <v>14976</v>
      </c>
      <c r="G482" s="20">
        <v>33.25</v>
      </c>
      <c r="H482" s="24">
        <v>67.352999999999994</v>
      </c>
    </row>
    <row r="483" spans="1:8">
      <c r="A483" s="1">
        <v>21</v>
      </c>
      <c r="B483" s="1">
        <v>7</v>
      </c>
      <c r="C483" s="1">
        <v>12</v>
      </c>
      <c r="D483" s="2">
        <v>0.1</v>
      </c>
      <c r="E483" s="15">
        <v>128</v>
      </c>
      <c r="F483">
        <f t="shared" ref="F483:F505" si="19">FLOOR(150161.8404*$D483/E483,1)*E483</f>
        <v>14976</v>
      </c>
      <c r="G483">
        <v>33.44</v>
      </c>
      <c r="H483" s="21">
        <v>66.974999999999994</v>
      </c>
    </row>
    <row r="484" spans="1:8">
      <c r="A484" s="1">
        <v>21</v>
      </c>
      <c r="B484" s="1">
        <v>7</v>
      </c>
      <c r="C484" s="1">
        <v>12</v>
      </c>
      <c r="D484" s="2">
        <v>0.1</v>
      </c>
      <c r="E484" s="15">
        <v>128</v>
      </c>
      <c r="F484">
        <f t="shared" si="19"/>
        <v>14976</v>
      </c>
      <c r="G484">
        <v>33.590000000000003</v>
      </c>
      <c r="H484" s="21">
        <v>66.677999999999997</v>
      </c>
    </row>
    <row r="485" spans="1:8">
      <c r="A485" s="1">
        <v>21</v>
      </c>
      <c r="B485" s="1">
        <v>7</v>
      </c>
      <c r="C485" s="1">
        <v>12</v>
      </c>
      <c r="D485" s="2">
        <v>0.2</v>
      </c>
      <c r="E485" s="15">
        <v>128</v>
      </c>
      <c r="F485">
        <f t="shared" si="19"/>
        <v>29952</v>
      </c>
      <c r="G485">
        <v>173.2</v>
      </c>
      <c r="H485" s="21">
        <v>103.44</v>
      </c>
    </row>
    <row r="486" spans="1:8">
      <c r="A486" s="1">
        <v>21</v>
      </c>
      <c r="B486" s="1">
        <v>7</v>
      </c>
      <c r="C486" s="1">
        <v>12</v>
      </c>
      <c r="D486" s="2">
        <v>0.2</v>
      </c>
      <c r="E486" s="15">
        <v>128</v>
      </c>
      <c r="F486">
        <f t="shared" si="19"/>
        <v>29952</v>
      </c>
      <c r="G486">
        <v>171.64</v>
      </c>
      <c r="H486" s="21">
        <v>104.38</v>
      </c>
    </row>
    <row r="487" spans="1:8">
      <c r="A487" s="1">
        <v>21</v>
      </c>
      <c r="B487" s="1">
        <v>7</v>
      </c>
      <c r="C487" s="1">
        <v>12</v>
      </c>
      <c r="D487" s="2">
        <v>0.2</v>
      </c>
      <c r="E487" s="15">
        <v>128</v>
      </c>
      <c r="F487">
        <f t="shared" si="19"/>
        <v>29952</v>
      </c>
      <c r="G487">
        <v>173.13</v>
      </c>
      <c r="H487" s="21">
        <v>103.48</v>
      </c>
    </row>
    <row r="488" spans="1:8">
      <c r="A488" s="1">
        <v>21</v>
      </c>
      <c r="B488" s="1">
        <v>7</v>
      </c>
      <c r="C488" s="1">
        <v>12</v>
      </c>
      <c r="D488" s="2">
        <v>0.3</v>
      </c>
      <c r="E488" s="15">
        <v>128</v>
      </c>
      <c r="F488">
        <f t="shared" si="19"/>
        <v>44928</v>
      </c>
      <c r="G488">
        <v>481.23</v>
      </c>
      <c r="H488" s="21">
        <v>125.64</v>
      </c>
    </row>
    <row r="489" spans="1:8">
      <c r="A489" s="1">
        <v>21</v>
      </c>
      <c r="B489" s="1">
        <v>7</v>
      </c>
      <c r="C489" s="1">
        <v>12</v>
      </c>
      <c r="D489" s="2">
        <v>0.3</v>
      </c>
      <c r="E489" s="15">
        <v>128</v>
      </c>
      <c r="F489">
        <f t="shared" si="19"/>
        <v>44928</v>
      </c>
      <c r="G489">
        <v>483.19</v>
      </c>
      <c r="H489" s="21">
        <v>125.13</v>
      </c>
    </row>
    <row r="490" spans="1:8">
      <c r="A490" s="1">
        <v>21</v>
      </c>
      <c r="B490" s="1">
        <v>7</v>
      </c>
      <c r="C490" s="1">
        <v>12</v>
      </c>
      <c r="D490" s="2">
        <v>0.3</v>
      </c>
      <c r="E490" s="15">
        <v>128</v>
      </c>
      <c r="F490">
        <f t="shared" si="19"/>
        <v>44928</v>
      </c>
      <c r="G490">
        <v>483.61</v>
      </c>
      <c r="H490" s="21">
        <v>125.02</v>
      </c>
    </row>
    <row r="491" spans="1:8">
      <c r="A491" s="1">
        <v>21</v>
      </c>
      <c r="B491" s="1">
        <v>7</v>
      </c>
      <c r="C491" s="1">
        <v>12</v>
      </c>
      <c r="D491" s="2">
        <v>0.4</v>
      </c>
      <c r="E491" s="15">
        <v>128</v>
      </c>
      <c r="F491">
        <f t="shared" si="19"/>
        <v>60032</v>
      </c>
      <c r="G491">
        <v>1083.47</v>
      </c>
      <c r="H491" s="21">
        <v>133.12</v>
      </c>
    </row>
    <row r="492" spans="1:8">
      <c r="A492" s="1">
        <v>21</v>
      </c>
      <c r="B492" s="1">
        <v>7</v>
      </c>
      <c r="C492" s="1">
        <v>12</v>
      </c>
      <c r="D492" s="2">
        <v>0.4</v>
      </c>
      <c r="E492" s="15">
        <v>128</v>
      </c>
      <c r="F492">
        <f t="shared" si="19"/>
        <v>60032</v>
      </c>
      <c r="G492">
        <v>1082.46</v>
      </c>
      <c r="H492" s="21">
        <v>133.25</v>
      </c>
    </row>
    <row r="493" spans="1:8">
      <c r="A493" s="1">
        <v>21</v>
      </c>
      <c r="B493" s="1">
        <v>7</v>
      </c>
      <c r="C493" s="1">
        <v>12</v>
      </c>
      <c r="D493" s="2">
        <v>0.4</v>
      </c>
      <c r="E493" s="15">
        <v>128</v>
      </c>
      <c r="F493">
        <f t="shared" si="19"/>
        <v>60032</v>
      </c>
      <c r="G493">
        <v>1084.04</v>
      </c>
      <c r="H493" s="21">
        <v>133.05000000000001</v>
      </c>
    </row>
    <row r="494" spans="1:8">
      <c r="A494" s="1">
        <v>21</v>
      </c>
      <c r="B494" s="1">
        <v>7</v>
      </c>
      <c r="C494" s="1">
        <v>12</v>
      </c>
      <c r="D494" s="2">
        <v>0.5</v>
      </c>
      <c r="E494" s="15">
        <v>128</v>
      </c>
      <c r="F494">
        <f t="shared" si="19"/>
        <v>75008</v>
      </c>
      <c r="G494">
        <v>1902.23</v>
      </c>
      <c r="H494" s="21">
        <v>147.9</v>
      </c>
    </row>
    <row r="495" spans="1:8">
      <c r="A495" s="1">
        <v>21</v>
      </c>
      <c r="B495" s="1">
        <v>7</v>
      </c>
      <c r="C495" s="1">
        <v>12</v>
      </c>
      <c r="D495" s="2">
        <v>0.5</v>
      </c>
      <c r="E495" s="15">
        <v>128</v>
      </c>
      <c r="F495">
        <f t="shared" si="19"/>
        <v>75008</v>
      </c>
      <c r="G495">
        <v>1900.02</v>
      </c>
      <c r="H495" s="21">
        <v>148.08000000000001</v>
      </c>
    </row>
    <row r="496" spans="1:8">
      <c r="A496" s="1">
        <v>21</v>
      </c>
      <c r="B496" s="1">
        <v>7</v>
      </c>
      <c r="C496" s="1">
        <v>12</v>
      </c>
      <c r="D496" s="2">
        <v>0.5</v>
      </c>
      <c r="E496" s="15">
        <v>128</v>
      </c>
      <c r="F496">
        <f t="shared" si="19"/>
        <v>75008</v>
      </c>
      <c r="G496">
        <v>1898</v>
      </c>
      <c r="H496" s="21">
        <v>148.22999999999999</v>
      </c>
    </row>
    <row r="497" spans="1:13">
      <c r="A497" s="1">
        <v>21</v>
      </c>
      <c r="B497" s="1">
        <v>7</v>
      </c>
      <c r="C497" s="1">
        <v>12</v>
      </c>
      <c r="D497" s="2">
        <v>0.6</v>
      </c>
      <c r="E497" s="15">
        <v>128</v>
      </c>
      <c r="F497">
        <f t="shared" si="19"/>
        <v>89984</v>
      </c>
      <c r="G497">
        <v>3070.37</v>
      </c>
      <c r="H497" s="21">
        <v>158.21</v>
      </c>
    </row>
    <row r="498" spans="1:13">
      <c r="A498" s="1">
        <v>21</v>
      </c>
      <c r="B498" s="1">
        <v>7</v>
      </c>
      <c r="C498" s="1">
        <v>12</v>
      </c>
      <c r="D498" s="2">
        <v>0.6</v>
      </c>
      <c r="E498" s="15">
        <v>128</v>
      </c>
      <c r="F498">
        <f t="shared" si="19"/>
        <v>89984</v>
      </c>
      <c r="G498">
        <v>3093.9</v>
      </c>
      <c r="H498" s="21">
        <v>157</v>
      </c>
    </row>
    <row r="499" spans="1:13">
      <c r="A499" s="1">
        <v>21</v>
      </c>
      <c r="B499" s="1">
        <v>7</v>
      </c>
      <c r="C499" s="1">
        <v>12</v>
      </c>
      <c r="D499" s="2">
        <v>0.6</v>
      </c>
      <c r="E499" s="15">
        <v>128</v>
      </c>
      <c r="F499">
        <f t="shared" si="19"/>
        <v>89984</v>
      </c>
      <c r="G499">
        <v>3082.49</v>
      </c>
      <c r="H499" s="21">
        <v>157.58000000000001</v>
      </c>
    </row>
    <row r="500" spans="1:13">
      <c r="A500" s="1">
        <v>21</v>
      </c>
      <c r="B500" s="1">
        <v>7</v>
      </c>
      <c r="C500" s="1">
        <v>12</v>
      </c>
      <c r="D500" s="2">
        <v>0.7</v>
      </c>
      <c r="E500" s="15">
        <v>128</v>
      </c>
      <c r="F500">
        <f t="shared" si="19"/>
        <v>105088</v>
      </c>
      <c r="G500">
        <v>4646.3500000000004</v>
      </c>
      <c r="H500" s="21">
        <v>166.52</v>
      </c>
    </row>
    <row r="501" spans="1:13">
      <c r="A501" s="1">
        <v>21</v>
      </c>
      <c r="B501" s="1">
        <v>7</v>
      </c>
      <c r="C501" s="1">
        <v>12</v>
      </c>
      <c r="D501" s="2">
        <v>0.7</v>
      </c>
      <c r="E501" s="15">
        <v>128</v>
      </c>
      <c r="F501">
        <f t="shared" si="19"/>
        <v>105088</v>
      </c>
      <c r="G501">
        <v>4665.92</v>
      </c>
      <c r="H501" s="21">
        <v>165.82</v>
      </c>
      <c r="M501" s="4"/>
    </row>
    <row r="502" spans="1:13">
      <c r="A502" s="1">
        <v>21</v>
      </c>
      <c r="B502" s="1">
        <v>7</v>
      </c>
      <c r="C502" s="1">
        <v>12</v>
      </c>
      <c r="D502" s="2">
        <v>0.7</v>
      </c>
      <c r="E502" s="15">
        <v>128</v>
      </c>
      <c r="F502">
        <f t="shared" si="19"/>
        <v>105088</v>
      </c>
      <c r="G502">
        <v>4650.1499999999996</v>
      </c>
      <c r="H502" s="21">
        <v>166.38</v>
      </c>
      <c r="M502" s="4"/>
    </row>
    <row r="503" spans="1:13">
      <c r="A503" s="1">
        <v>21</v>
      </c>
      <c r="B503" s="1">
        <v>7</v>
      </c>
      <c r="C503" s="1">
        <v>12</v>
      </c>
      <c r="D503" s="2">
        <v>0.8</v>
      </c>
      <c r="E503" s="15">
        <v>128</v>
      </c>
      <c r="F503">
        <f t="shared" si="19"/>
        <v>120064</v>
      </c>
      <c r="G503">
        <v>7201.18</v>
      </c>
      <c r="H503" s="21">
        <v>160.22999999999999</v>
      </c>
    </row>
    <row r="504" spans="1:13">
      <c r="A504" s="1">
        <v>21</v>
      </c>
      <c r="B504" s="1">
        <v>7</v>
      </c>
      <c r="C504" s="1">
        <v>12</v>
      </c>
      <c r="D504" s="2">
        <v>0.8</v>
      </c>
      <c r="E504" s="15">
        <v>128</v>
      </c>
      <c r="F504">
        <f t="shared" si="19"/>
        <v>120064</v>
      </c>
      <c r="G504">
        <v>7194.94</v>
      </c>
      <c r="H504" s="21">
        <v>160.37</v>
      </c>
    </row>
    <row r="505" spans="1:13">
      <c r="A505" s="1">
        <v>21</v>
      </c>
      <c r="B505" s="1">
        <v>7</v>
      </c>
      <c r="C505" s="1">
        <v>12</v>
      </c>
      <c r="D505" s="2">
        <v>0.8</v>
      </c>
      <c r="E505" s="15">
        <v>128</v>
      </c>
      <c r="F505">
        <f t="shared" si="19"/>
        <v>120064</v>
      </c>
      <c r="G505">
        <v>7192.94</v>
      </c>
      <c r="H505" s="21">
        <v>160.41999999999999</v>
      </c>
    </row>
    <row r="506" spans="1:13" s="20" customFormat="1">
      <c r="A506" s="19">
        <v>22</v>
      </c>
      <c r="B506" s="19">
        <v>8</v>
      </c>
      <c r="C506" s="19">
        <v>11</v>
      </c>
      <c r="D506" s="17">
        <v>0.1</v>
      </c>
      <c r="E506" s="18">
        <v>128</v>
      </c>
      <c r="F506" s="20">
        <f>FLOOR(153695.5436*$D506/E506,1)*E506</f>
        <v>15360</v>
      </c>
      <c r="G506" s="20">
        <v>30.93</v>
      </c>
      <c r="H506" s="24">
        <v>78.117000000000004</v>
      </c>
    </row>
    <row r="507" spans="1:13">
      <c r="A507" s="1">
        <v>22</v>
      </c>
      <c r="B507" s="1">
        <v>8</v>
      </c>
      <c r="C507" s="1">
        <v>11</v>
      </c>
      <c r="D507" s="2">
        <v>0.1</v>
      </c>
      <c r="E507" s="15">
        <v>128</v>
      </c>
      <c r="F507">
        <f t="shared" ref="F507:F529" si="20">FLOOR(153695.5436*$D507/E507,1)*E507</f>
        <v>15360</v>
      </c>
      <c r="G507">
        <v>30.96</v>
      </c>
      <c r="H507" s="21">
        <v>78.039000000000001</v>
      </c>
    </row>
    <row r="508" spans="1:13">
      <c r="A508" s="1">
        <v>22</v>
      </c>
      <c r="B508" s="1">
        <v>8</v>
      </c>
      <c r="C508" s="1">
        <v>11</v>
      </c>
      <c r="D508" s="2">
        <v>0.1</v>
      </c>
      <c r="E508" s="15">
        <v>128</v>
      </c>
      <c r="F508">
        <f t="shared" si="20"/>
        <v>15360</v>
      </c>
      <c r="G508">
        <v>30.59</v>
      </c>
      <c r="H508" s="21">
        <v>78.995999999999995</v>
      </c>
    </row>
    <row r="509" spans="1:13">
      <c r="A509" s="1">
        <v>22</v>
      </c>
      <c r="B509" s="1">
        <v>8</v>
      </c>
      <c r="C509" s="1">
        <v>11</v>
      </c>
      <c r="D509" s="2">
        <v>0.2</v>
      </c>
      <c r="E509" s="15">
        <v>128</v>
      </c>
      <c r="F509">
        <f t="shared" si="20"/>
        <v>30720</v>
      </c>
      <c r="G509">
        <v>160.07</v>
      </c>
      <c r="H509" s="21">
        <v>120.76</v>
      </c>
    </row>
    <row r="510" spans="1:13">
      <c r="A510" s="1">
        <v>22</v>
      </c>
      <c r="B510" s="1">
        <v>8</v>
      </c>
      <c r="C510" s="1">
        <v>11</v>
      </c>
      <c r="D510" s="2">
        <v>0.2</v>
      </c>
      <c r="E510" s="15">
        <v>128</v>
      </c>
      <c r="F510">
        <f t="shared" si="20"/>
        <v>30720</v>
      </c>
      <c r="G510">
        <v>160.13999999999999</v>
      </c>
      <c r="H510" s="21">
        <v>120.7</v>
      </c>
    </row>
    <row r="511" spans="1:13">
      <c r="A511" s="1">
        <v>22</v>
      </c>
      <c r="B511" s="1">
        <v>8</v>
      </c>
      <c r="C511" s="1">
        <v>11</v>
      </c>
      <c r="D511" s="2">
        <v>0.2</v>
      </c>
      <c r="E511" s="15">
        <v>128</v>
      </c>
      <c r="F511">
        <f t="shared" si="20"/>
        <v>30720</v>
      </c>
      <c r="G511">
        <v>159.16</v>
      </c>
      <c r="H511" s="21">
        <v>121.44</v>
      </c>
    </row>
    <row r="512" spans="1:13">
      <c r="A512" s="1">
        <v>22</v>
      </c>
      <c r="B512" s="1">
        <v>8</v>
      </c>
      <c r="C512" s="1">
        <v>11</v>
      </c>
      <c r="D512" s="2">
        <v>0.3</v>
      </c>
      <c r="E512" s="15">
        <v>128</v>
      </c>
      <c r="F512">
        <f t="shared" si="20"/>
        <v>46080</v>
      </c>
      <c r="G512">
        <v>444.36</v>
      </c>
      <c r="H512" s="21">
        <v>146.80000000000001</v>
      </c>
    </row>
    <row r="513" spans="1:14">
      <c r="A513" s="1">
        <v>22</v>
      </c>
      <c r="B513" s="1">
        <v>8</v>
      </c>
      <c r="C513" s="1">
        <v>11</v>
      </c>
      <c r="D513" s="2">
        <v>0.3</v>
      </c>
      <c r="E513" s="15">
        <v>128</v>
      </c>
      <c r="F513">
        <f t="shared" si="20"/>
        <v>46080</v>
      </c>
      <c r="G513">
        <v>444.01</v>
      </c>
      <c r="H513" s="21">
        <v>146.91999999999999</v>
      </c>
    </row>
    <row r="514" spans="1:14">
      <c r="A514" s="1">
        <v>22</v>
      </c>
      <c r="B514" s="1">
        <v>8</v>
      </c>
      <c r="C514" s="1">
        <v>11</v>
      </c>
      <c r="D514" s="2">
        <v>0.3</v>
      </c>
      <c r="E514" s="15">
        <v>128</v>
      </c>
      <c r="F514">
        <f t="shared" si="20"/>
        <v>46080</v>
      </c>
      <c r="G514">
        <v>441.95</v>
      </c>
      <c r="H514" s="21">
        <v>147.6</v>
      </c>
    </row>
    <row r="515" spans="1:14">
      <c r="A515" s="1">
        <v>22</v>
      </c>
      <c r="B515" s="1">
        <v>8</v>
      </c>
      <c r="C515" s="1">
        <v>11</v>
      </c>
      <c r="D515" s="2">
        <v>0.4</v>
      </c>
      <c r="E515" s="15">
        <v>128</v>
      </c>
      <c r="F515">
        <f t="shared" si="20"/>
        <v>61440</v>
      </c>
      <c r="G515">
        <v>966.79</v>
      </c>
      <c r="H515" s="21">
        <v>159.94</v>
      </c>
    </row>
    <row r="516" spans="1:14">
      <c r="A516" s="1">
        <v>22</v>
      </c>
      <c r="B516" s="1">
        <v>8</v>
      </c>
      <c r="C516" s="1">
        <v>11</v>
      </c>
      <c r="D516" s="2">
        <v>0.4</v>
      </c>
      <c r="E516" s="15">
        <v>128</v>
      </c>
      <c r="F516">
        <f t="shared" si="20"/>
        <v>61440</v>
      </c>
      <c r="G516">
        <v>968.98</v>
      </c>
      <c r="H516" s="21">
        <v>159.57</v>
      </c>
    </row>
    <row r="517" spans="1:14">
      <c r="A517" s="1">
        <v>22</v>
      </c>
      <c r="B517" s="1">
        <v>8</v>
      </c>
      <c r="C517" s="1">
        <v>11</v>
      </c>
      <c r="D517" s="2">
        <v>0.4</v>
      </c>
      <c r="E517" s="15">
        <v>128</v>
      </c>
      <c r="F517">
        <f t="shared" si="20"/>
        <v>61440</v>
      </c>
      <c r="G517">
        <v>969.42</v>
      </c>
      <c r="H517" s="21">
        <v>159.5</v>
      </c>
    </row>
    <row r="518" spans="1:14">
      <c r="A518" s="1">
        <v>22</v>
      </c>
      <c r="B518" s="1">
        <v>8</v>
      </c>
      <c r="C518" s="1">
        <v>11</v>
      </c>
      <c r="D518" s="2">
        <v>0.5</v>
      </c>
      <c r="E518" s="15">
        <v>128</v>
      </c>
      <c r="F518">
        <f t="shared" si="20"/>
        <v>76800</v>
      </c>
      <c r="G518">
        <v>1746.97</v>
      </c>
      <c r="H518" s="21">
        <v>172.87</v>
      </c>
    </row>
    <row r="519" spans="1:14">
      <c r="A519" s="1">
        <v>22</v>
      </c>
      <c r="B519" s="1">
        <v>8</v>
      </c>
      <c r="C519" s="1">
        <v>11</v>
      </c>
      <c r="D519" s="2">
        <v>0.5</v>
      </c>
      <c r="E519" s="15">
        <v>128</v>
      </c>
      <c r="F519">
        <f t="shared" si="20"/>
        <v>76800</v>
      </c>
      <c r="G519">
        <v>1744.17</v>
      </c>
      <c r="H519" s="21">
        <v>173.15</v>
      </c>
    </row>
    <row r="520" spans="1:14">
      <c r="A520" s="1">
        <v>22</v>
      </c>
      <c r="B520" s="1">
        <v>8</v>
      </c>
      <c r="C520" s="1">
        <v>11</v>
      </c>
      <c r="D520" s="2">
        <v>0.5</v>
      </c>
      <c r="E520" s="15">
        <v>128</v>
      </c>
      <c r="F520">
        <f t="shared" si="20"/>
        <v>76800</v>
      </c>
      <c r="G520">
        <v>1745.87</v>
      </c>
      <c r="H520" s="21">
        <v>172.98</v>
      </c>
    </row>
    <row r="521" spans="1:14">
      <c r="A521" s="1">
        <v>22</v>
      </c>
      <c r="B521" s="1">
        <v>8</v>
      </c>
      <c r="C521" s="1">
        <v>11</v>
      </c>
      <c r="D521" s="2">
        <v>0.6</v>
      </c>
      <c r="E521" s="15">
        <v>128</v>
      </c>
      <c r="F521">
        <f t="shared" si="20"/>
        <v>92160</v>
      </c>
      <c r="G521">
        <v>2849.81</v>
      </c>
      <c r="H521" s="21">
        <v>183.12</v>
      </c>
    </row>
    <row r="522" spans="1:14">
      <c r="A522" s="1">
        <v>22</v>
      </c>
      <c r="B522" s="1">
        <v>8</v>
      </c>
      <c r="C522" s="1">
        <v>11</v>
      </c>
      <c r="D522" s="2">
        <v>0.6</v>
      </c>
      <c r="E522" s="15">
        <v>128</v>
      </c>
      <c r="F522">
        <f t="shared" si="20"/>
        <v>92160</v>
      </c>
      <c r="G522">
        <v>2849.96</v>
      </c>
      <c r="H522" s="21">
        <v>183.11</v>
      </c>
      <c r="L522" s="5"/>
      <c r="N522" s="5"/>
    </row>
    <row r="523" spans="1:14">
      <c r="A523" s="1">
        <v>22</v>
      </c>
      <c r="B523" s="1">
        <v>8</v>
      </c>
      <c r="C523" s="1">
        <v>11</v>
      </c>
      <c r="D523" s="2">
        <v>0.6</v>
      </c>
      <c r="E523" s="15">
        <v>128</v>
      </c>
      <c r="F523">
        <f t="shared" si="20"/>
        <v>92160</v>
      </c>
      <c r="G523">
        <v>2837.59</v>
      </c>
      <c r="H523" s="21">
        <v>183.91</v>
      </c>
    </row>
    <row r="524" spans="1:14">
      <c r="A524" s="1">
        <v>22</v>
      </c>
      <c r="B524" s="1">
        <v>8</v>
      </c>
      <c r="C524" s="1">
        <v>11</v>
      </c>
      <c r="D524" s="2">
        <v>0.7</v>
      </c>
      <c r="E524" s="15">
        <v>128</v>
      </c>
      <c r="F524">
        <f t="shared" si="20"/>
        <v>107520</v>
      </c>
      <c r="G524">
        <v>4167.93</v>
      </c>
      <c r="H524" s="21">
        <v>198.82</v>
      </c>
    </row>
    <row r="525" spans="1:14">
      <c r="A525" s="1">
        <v>22</v>
      </c>
      <c r="B525" s="1">
        <v>8</v>
      </c>
      <c r="C525" s="1">
        <v>11</v>
      </c>
      <c r="D525" s="2">
        <v>0.7</v>
      </c>
      <c r="E525" s="15">
        <v>128</v>
      </c>
      <c r="F525">
        <f t="shared" si="20"/>
        <v>107520</v>
      </c>
      <c r="G525">
        <v>4166.2700000000004</v>
      </c>
      <c r="H525" s="21">
        <v>198.9</v>
      </c>
    </row>
    <row r="526" spans="1:14">
      <c r="A526" s="1">
        <v>22</v>
      </c>
      <c r="B526" s="1">
        <v>8</v>
      </c>
      <c r="C526" s="1">
        <v>11</v>
      </c>
      <c r="D526" s="2">
        <v>0.7</v>
      </c>
      <c r="E526" s="15">
        <v>128</v>
      </c>
      <c r="F526">
        <f t="shared" si="20"/>
        <v>107520</v>
      </c>
      <c r="G526">
        <v>4171.53</v>
      </c>
      <c r="H526" s="21">
        <v>198.65</v>
      </c>
    </row>
    <row r="527" spans="1:14">
      <c r="A527" s="1">
        <v>22</v>
      </c>
      <c r="B527" s="1">
        <v>8</v>
      </c>
      <c r="C527" s="1">
        <v>11</v>
      </c>
      <c r="D527" s="2">
        <v>0.8</v>
      </c>
      <c r="E527" s="15">
        <v>128</v>
      </c>
      <c r="F527">
        <f t="shared" si="20"/>
        <v>122880</v>
      </c>
      <c r="G527">
        <v>6297.92</v>
      </c>
      <c r="H527" s="21">
        <v>196.41</v>
      </c>
    </row>
    <row r="528" spans="1:14">
      <c r="A528" s="1">
        <v>22</v>
      </c>
      <c r="B528" s="1">
        <v>8</v>
      </c>
      <c r="C528" s="1">
        <v>11</v>
      </c>
      <c r="D528" s="2">
        <v>0.8</v>
      </c>
      <c r="E528" s="15">
        <v>128</v>
      </c>
      <c r="F528">
        <f t="shared" si="20"/>
        <v>122880</v>
      </c>
      <c r="G528">
        <v>6316.71</v>
      </c>
      <c r="H528" s="21">
        <v>195.83</v>
      </c>
    </row>
    <row r="529" spans="1:8">
      <c r="A529" s="1">
        <v>22</v>
      </c>
      <c r="B529" s="1">
        <v>8</v>
      </c>
      <c r="C529" s="1">
        <v>11</v>
      </c>
      <c r="D529" s="2">
        <v>0.8</v>
      </c>
      <c r="E529" s="15">
        <v>128</v>
      </c>
      <c r="F529">
        <f t="shared" si="20"/>
        <v>122880</v>
      </c>
      <c r="G529">
        <v>6296.05</v>
      </c>
      <c r="H529" s="21">
        <v>196.47</v>
      </c>
    </row>
    <row r="530" spans="1:8" s="20" customFormat="1">
      <c r="A530" s="19">
        <v>23</v>
      </c>
      <c r="B530" s="19">
        <v>4</v>
      </c>
      <c r="C530" s="19">
        <v>23</v>
      </c>
      <c r="D530" s="17">
        <v>0.1</v>
      </c>
      <c r="E530" s="18">
        <v>128</v>
      </c>
      <c r="F530" s="20">
        <f>FLOOR(157149.8074*$D530/E530,1)*E530</f>
        <v>15616</v>
      </c>
      <c r="G530" s="20">
        <v>40.19</v>
      </c>
      <c r="H530" s="24">
        <v>63.185000000000002</v>
      </c>
    </row>
    <row r="531" spans="1:8">
      <c r="A531" s="1">
        <v>23</v>
      </c>
      <c r="B531" s="1">
        <v>4</v>
      </c>
      <c r="C531" s="1">
        <v>23</v>
      </c>
      <c r="D531" s="2">
        <v>0.1</v>
      </c>
      <c r="E531" s="15">
        <v>128</v>
      </c>
      <c r="F531">
        <f t="shared" ref="F531:F553" si="21">FLOOR(157149.8074*$D531/E531,1)*E531</f>
        <v>15616</v>
      </c>
      <c r="G531">
        <v>39.96</v>
      </c>
      <c r="H531" s="21">
        <v>63.546999999999997</v>
      </c>
    </row>
    <row r="532" spans="1:8">
      <c r="A532" s="1">
        <v>23</v>
      </c>
      <c r="B532" s="1">
        <v>4</v>
      </c>
      <c r="C532" s="1">
        <v>23</v>
      </c>
      <c r="D532" s="2">
        <v>0.1</v>
      </c>
      <c r="E532" s="15">
        <v>128</v>
      </c>
      <c r="F532">
        <f t="shared" si="21"/>
        <v>15616</v>
      </c>
      <c r="G532">
        <v>40.21</v>
      </c>
      <c r="H532" s="21">
        <v>63.146999999999998</v>
      </c>
    </row>
    <row r="533" spans="1:8">
      <c r="A533" s="1">
        <v>23</v>
      </c>
      <c r="B533" s="1">
        <v>4</v>
      </c>
      <c r="C533" s="1">
        <v>23</v>
      </c>
      <c r="D533" s="2">
        <v>0.2</v>
      </c>
      <c r="E533" s="15">
        <v>128</v>
      </c>
      <c r="F533">
        <f t="shared" si="21"/>
        <v>31360</v>
      </c>
      <c r="G533">
        <v>203.42</v>
      </c>
      <c r="H533" s="21">
        <v>101.08</v>
      </c>
    </row>
    <row r="534" spans="1:8">
      <c r="A534" s="1">
        <v>23</v>
      </c>
      <c r="B534" s="1">
        <v>4</v>
      </c>
      <c r="C534" s="1">
        <v>23</v>
      </c>
      <c r="D534" s="2">
        <v>0.2</v>
      </c>
      <c r="E534" s="15">
        <v>128</v>
      </c>
      <c r="F534">
        <f t="shared" si="21"/>
        <v>31360</v>
      </c>
      <c r="G534">
        <v>202.24</v>
      </c>
      <c r="H534" s="21">
        <v>101.67</v>
      </c>
    </row>
    <row r="535" spans="1:8">
      <c r="A535" s="1">
        <v>23</v>
      </c>
      <c r="B535" s="1">
        <v>4</v>
      </c>
      <c r="C535" s="1">
        <v>23</v>
      </c>
      <c r="D535" s="2">
        <v>0.2</v>
      </c>
      <c r="E535" s="15">
        <v>128</v>
      </c>
      <c r="F535">
        <f t="shared" si="21"/>
        <v>31360</v>
      </c>
      <c r="G535">
        <v>202.48</v>
      </c>
      <c r="H535" s="21">
        <v>101.55</v>
      </c>
    </row>
    <row r="536" spans="1:8">
      <c r="A536" s="1">
        <v>23</v>
      </c>
      <c r="B536" s="1">
        <v>4</v>
      </c>
      <c r="C536" s="1">
        <v>23</v>
      </c>
      <c r="D536" s="2">
        <v>0.3</v>
      </c>
      <c r="E536" s="15">
        <v>128</v>
      </c>
      <c r="F536">
        <f t="shared" si="21"/>
        <v>47104</v>
      </c>
      <c r="G536">
        <v>558.39</v>
      </c>
      <c r="H536" s="21">
        <v>124.78</v>
      </c>
    </row>
    <row r="537" spans="1:8">
      <c r="A537" s="1">
        <v>23</v>
      </c>
      <c r="B537" s="1">
        <v>4</v>
      </c>
      <c r="C537" s="1">
        <v>23</v>
      </c>
      <c r="D537" s="2">
        <v>0.3</v>
      </c>
      <c r="E537" s="15">
        <v>128</v>
      </c>
      <c r="F537">
        <f t="shared" si="21"/>
        <v>47104</v>
      </c>
      <c r="G537">
        <v>557.20000000000005</v>
      </c>
      <c r="H537" s="21">
        <v>125.05</v>
      </c>
    </row>
    <row r="538" spans="1:8">
      <c r="A538" s="1">
        <v>23</v>
      </c>
      <c r="B538" s="1">
        <v>4</v>
      </c>
      <c r="C538" s="1">
        <v>23</v>
      </c>
      <c r="D538" s="2">
        <v>0.3</v>
      </c>
      <c r="E538" s="15">
        <v>128</v>
      </c>
      <c r="F538">
        <f t="shared" si="21"/>
        <v>47104</v>
      </c>
      <c r="G538">
        <v>556.61</v>
      </c>
      <c r="H538" s="21">
        <v>125.19</v>
      </c>
    </row>
    <row r="539" spans="1:8">
      <c r="A539" s="1">
        <v>23</v>
      </c>
      <c r="B539" s="1">
        <v>4</v>
      </c>
      <c r="C539" s="1">
        <v>23</v>
      </c>
      <c r="D539" s="2">
        <v>0.4</v>
      </c>
      <c r="E539" s="15">
        <v>128</v>
      </c>
      <c r="F539">
        <f t="shared" si="21"/>
        <v>62848</v>
      </c>
      <c r="G539">
        <v>1129.2</v>
      </c>
      <c r="H539" s="21">
        <v>146.56</v>
      </c>
    </row>
    <row r="540" spans="1:8">
      <c r="A540" s="1">
        <v>23</v>
      </c>
      <c r="B540" s="1">
        <v>4</v>
      </c>
      <c r="C540" s="1">
        <v>23</v>
      </c>
      <c r="D540" s="2">
        <v>0.4</v>
      </c>
      <c r="E540" s="15">
        <v>128</v>
      </c>
      <c r="F540">
        <f t="shared" si="21"/>
        <v>62848</v>
      </c>
      <c r="G540">
        <v>1127.6199999999999</v>
      </c>
      <c r="H540" s="21">
        <v>146.77000000000001</v>
      </c>
    </row>
    <row r="541" spans="1:8">
      <c r="A541" s="1">
        <v>23</v>
      </c>
      <c r="B541" s="1">
        <v>4</v>
      </c>
      <c r="C541" s="1">
        <v>23</v>
      </c>
      <c r="D541" s="2">
        <v>0.4</v>
      </c>
      <c r="E541" s="15">
        <v>128</v>
      </c>
      <c r="F541">
        <f t="shared" si="21"/>
        <v>62848</v>
      </c>
      <c r="G541">
        <v>1122.5999999999999</v>
      </c>
      <c r="H541" s="21">
        <v>147.43</v>
      </c>
    </row>
    <row r="542" spans="1:8">
      <c r="A542" s="1">
        <v>23</v>
      </c>
      <c r="B542" s="1">
        <v>4</v>
      </c>
      <c r="C542" s="1">
        <v>23</v>
      </c>
      <c r="D542" s="2">
        <v>0.5</v>
      </c>
      <c r="E542" s="15">
        <v>128</v>
      </c>
      <c r="F542">
        <f t="shared" si="21"/>
        <v>78464</v>
      </c>
      <c r="G542">
        <v>1993.2</v>
      </c>
      <c r="H542" s="21">
        <v>161.58000000000001</v>
      </c>
    </row>
    <row r="543" spans="1:8">
      <c r="A543" s="1">
        <v>23</v>
      </c>
      <c r="B543" s="1">
        <v>4</v>
      </c>
      <c r="C543" s="1">
        <v>23</v>
      </c>
      <c r="D543" s="2">
        <v>0.5</v>
      </c>
      <c r="E543" s="15">
        <v>128</v>
      </c>
      <c r="F543">
        <f t="shared" si="21"/>
        <v>78464</v>
      </c>
      <c r="G543">
        <v>1994.15</v>
      </c>
      <c r="H543" s="21">
        <v>161.5</v>
      </c>
    </row>
    <row r="544" spans="1:8">
      <c r="A544" s="1">
        <v>23</v>
      </c>
      <c r="B544" s="1">
        <v>4</v>
      </c>
      <c r="C544" s="1">
        <v>23</v>
      </c>
      <c r="D544" s="2">
        <v>0.5</v>
      </c>
      <c r="E544" s="15">
        <v>128</v>
      </c>
      <c r="F544">
        <f t="shared" si="21"/>
        <v>78464</v>
      </c>
      <c r="G544">
        <v>1994.77</v>
      </c>
      <c r="H544" s="21">
        <v>161.44999999999999</v>
      </c>
    </row>
    <row r="545" spans="1:8">
      <c r="A545" s="1">
        <v>23</v>
      </c>
      <c r="B545" s="1">
        <v>4</v>
      </c>
      <c r="C545" s="1">
        <v>23</v>
      </c>
      <c r="D545" s="2">
        <v>0.6</v>
      </c>
      <c r="E545" s="15">
        <v>128</v>
      </c>
      <c r="F545">
        <f t="shared" si="21"/>
        <v>94208</v>
      </c>
      <c r="G545">
        <v>3295.73</v>
      </c>
      <c r="H545" s="21">
        <v>169.13</v>
      </c>
    </row>
    <row r="546" spans="1:8">
      <c r="A546" s="1">
        <v>23</v>
      </c>
      <c r="B546" s="1">
        <v>4</v>
      </c>
      <c r="C546" s="1">
        <v>23</v>
      </c>
      <c r="D546" s="2">
        <v>0.6</v>
      </c>
      <c r="E546" s="15">
        <v>128</v>
      </c>
      <c r="F546">
        <f t="shared" si="21"/>
        <v>94208</v>
      </c>
      <c r="G546">
        <v>3294.56</v>
      </c>
      <c r="H546" s="21">
        <v>169.19</v>
      </c>
    </row>
    <row r="547" spans="1:8">
      <c r="A547" s="1">
        <v>23</v>
      </c>
      <c r="B547" s="1">
        <v>4</v>
      </c>
      <c r="C547" s="1">
        <v>23</v>
      </c>
      <c r="D547" s="2">
        <v>0.6</v>
      </c>
      <c r="E547" s="15">
        <v>128</v>
      </c>
      <c r="F547">
        <f t="shared" si="21"/>
        <v>94208</v>
      </c>
      <c r="G547">
        <v>3290.12</v>
      </c>
      <c r="H547" s="21">
        <v>169.42</v>
      </c>
    </row>
    <row r="548" spans="1:8">
      <c r="A548" s="1">
        <v>23</v>
      </c>
      <c r="B548" s="1">
        <v>4</v>
      </c>
      <c r="C548" s="1">
        <v>23</v>
      </c>
      <c r="D548" s="2">
        <v>0.7</v>
      </c>
      <c r="E548" s="15">
        <v>128</v>
      </c>
      <c r="F548">
        <f t="shared" si="21"/>
        <v>109952</v>
      </c>
      <c r="G548">
        <v>4757.59</v>
      </c>
      <c r="H548" s="21">
        <v>186.27</v>
      </c>
    </row>
    <row r="549" spans="1:8">
      <c r="A549" s="1">
        <v>23</v>
      </c>
      <c r="B549" s="1">
        <v>4</v>
      </c>
      <c r="C549" s="1">
        <v>23</v>
      </c>
      <c r="D549" s="2">
        <v>0.7</v>
      </c>
      <c r="E549" s="15">
        <v>128</v>
      </c>
      <c r="F549">
        <f t="shared" si="21"/>
        <v>109952</v>
      </c>
      <c r="G549">
        <v>4757.87</v>
      </c>
      <c r="H549" s="21">
        <v>186.26</v>
      </c>
    </row>
    <row r="550" spans="1:8">
      <c r="A550" s="1">
        <v>23</v>
      </c>
      <c r="B550" s="1">
        <v>4</v>
      </c>
      <c r="C550" s="1">
        <v>23</v>
      </c>
      <c r="D550" s="2">
        <v>0.7</v>
      </c>
      <c r="E550" s="15">
        <v>128</v>
      </c>
      <c r="F550">
        <f t="shared" si="21"/>
        <v>109952</v>
      </c>
      <c r="G550">
        <v>4762.21</v>
      </c>
      <c r="H550" s="21">
        <v>186.09</v>
      </c>
    </row>
    <row r="551" spans="1:8">
      <c r="A551" s="1">
        <v>23</v>
      </c>
      <c r="B551" s="1">
        <v>4</v>
      </c>
      <c r="C551" s="1">
        <v>23</v>
      </c>
      <c r="D551" s="2">
        <v>0.8</v>
      </c>
      <c r="E551" s="15">
        <v>128</v>
      </c>
      <c r="F551">
        <f t="shared" si="21"/>
        <v>125696</v>
      </c>
      <c r="G551">
        <v>6835.29</v>
      </c>
      <c r="H551" s="21">
        <v>193.7</v>
      </c>
    </row>
    <row r="552" spans="1:8">
      <c r="A552" s="1">
        <v>23</v>
      </c>
      <c r="B552" s="1">
        <v>4</v>
      </c>
      <c r="C552" s="1">
        <v>23</v>
      </c>
      <c r="D552" s="2">
        <v>0.8</v>
      </c>
      <c r="E552" s="15">
        <v>128</v>
      </c>
      <c r="F552">
        <f t="shared" si="21"/>
        <v>125696</v>
      </c>
      <c r="G552">
        <v>6906.82</v>
      </c>
      <c r="H552" s="21">
        <v>191.69</v>
      </c>
    </row>
    <row r="553" spans="1:8">
      <c r="A553" s="1">
        <v>23</v>
      </c>
      <c r="B553" s="1">
        <v>4</v>
      </c>
      <c r="C553" s="1">
        <v>23</v>
      </c>
      <c r="D553" s="2">
        <v>0.8</v>
      </c>
      <c r="E553" s="15">
        <v>128</v>
      </c>
      <c r="F553">
        <f t="shared" si="21"/>
        <v>125696</v>
      </c>
      <c r="G553">
        <v>6909.48</v>
      </c>
      <c r="H553" s="21">
        <v>191.62</v>
      </c>
    </row>
    <row r="554" spans="1:8" s="20" customFormat="1">
      <c r="A554" s="19">
        <v>24</v>
      </c>
      <c r="B554" s="19">
        <v>8</v>
      </c>
      <c r="C554" s="19">
        <v>12</v>
      </c>
      <c r="D554" s="17">
        <v>0.1</v>
      </c>
      <c r="E554" s="18">
        <v>128</v>
      </c>
      <c r="F554" s="20">
        <f>FLOOR(160529.7598*$D554/E554,1)*E554</f>
        <v>16000</v>
      </c>
      <c r="G554" s="20">
        <v>33.1</v>
      </c>
      <c r="H554" s="24">
        <v>82.519000000000005</v>
      </c>
    </row>
    <row r="555" spans="1:8">
      <c r="A555" s="1">
        <v>24</v>
      </c>
      <c r="B555" s="1">
        <v>8</v>
      </c>
      <c r="C555" s="1">
        <v>12</v>
      </c>
      <c r="D555" s="2">
        <v>0.1</v>
      </c>
      <c r="E555" s="15">
        <v>128</v>
      </c>
      <c r="F555">
        <f t="shared" ref="F555:F577" si="22">FLOOR(160529.7598*$D555/E555,1)*E555</f>
        <v>16000</v>
      </c>
      <c r="G555">
        <v>33.19</v>
      </c>
      <c r="H555" s="21">
        <v>82.284000000000006</v>
      </c>
    </row>
    <row r="556" spans="1:8">
      <c r="A556" s="1">
        <v>24</v>
      </c>
      <c r="B556" s="1">
        <v>8</v>
      </c>
      <c r="C556" s="1">
        <v>12</v>
      </c>
      <c r="D556" s="2">
        <v>0.1</v>
      </c>
      <c r="E556" s="15">
        <v>128</v>
      </c>
      <c r="F556">
        <f t="shared" si="22"/>
        <v>16000</v>
      </c>
      <c r="G556">
        <v>32.89</v>
      </c>
      <c r="H556" s="21">
        <v>83.037999999999997</v>
      </c>
    </row>
    <row r="557" spans="1:8">
      <c r="A557" s="1">
        <v>24</v>
      </c>
      <c r="B557" s="1">
        <v>8</v>
      </c>
      <c r="C557" s="1">
        <v>12</v>
      </c>
      <c r="D557" s="2">
        <v>0.2</v>
      </c>
      <c r="E557" s="15">
        <v>128</v>
      </c>
      <c r="F557">
        <f t="shared" si="22"/>
        <v>32000</v>
      </c>
      <c r="G557">
        <v>170.46</v>
      </c>
      <c r="H557" s="21">
        <v>128.16</v>
      </c>
    </row>
    <row r="558" spans="1:8">
      <c r="A558" s="1">
        <v>24</v>
      </c>
      <c r="B558" s="1">
        <v>8</v>
      </c>
      <c r="C558" s="1">
        <v>12</v>
      </c>
      <c r="D558" s="2">
        <v>0.2</v>
      </c>
      <c r="E558" s="15">
        <v>128</v>
      </c>
      <c r="F558">
        <f t="shared" si="22"/>
        <v>32000</v>
      </c>
      <c r="G558">
        <v>170.77</v>
      </c>
      <c r="H558" s="21">
        <v>127.93</v>
      </c>
    </row>
    <row r="559" spans="1:8">
      <c r="A559" s="1">
        <v>24</v>
      </c>
      <c r="B559" s="1">
        <v>8</v>
      </c>
      <c r="C559" s="1">
        <v>12</v>
      </c>
      <c r="D559" s="2">
        <v>0.2</v>
      </c>
      <c r="E559" s="15">
        <v>128</v>
      </c>
      <c r="F559">
        <f t="shared" si="22"/>
        <v>32000</v>
      </c>
      <c r="G559">
        <v>169.56</v>
      </c>
      <c r="H559" s="21">
        <v>128.84</v>
      </c>
    </row>
    <row r="560" spans="1:8">
      <c r="A560" s="1">
        <v>24</v>
      </c>
      <c r="B560" s="1">
        <v>8</v>
      </c>
      <c r="C560" s="1">
        <v>12</v>
      </c>
      <c r="D560" s="2">
        <v>0.3</v>
      </c>
      <c r="E560" s="15">
        <v>128</v>
      </c>
      <c r="F560">
        <f t="shared" si="22"/>
        <v>48128</v>
      </c>
      <c r="G560">
        <v>473.02</v>
      </c>
      <c r="H560" s="21">
        <v>157.13</v>
      </c>
    </row>
    <row r="561" spans="1:15">
      <c r="A561" s="1">
        <v>24</v>
      </c>
      <c r="B561" s="1">
        <v>8</v>
      </c>
      <c r="C561" s="1">
        <v>12</v>
      </c>
      <c r="D561" s="2">
        <v>0.3</v>
      </c>
      <c r="E561" s="15">
        <v>128</v>
      </c>
      <c r="F561">
        <f t="shared" si="22"/>
        <v>48128</v>
      </c>
      <c r="G561">
        <v>471.49</v>
      </c>
      <c r="H561" s="21">
        <v>157.63</v>
      </c>
    </row>
    <row r="562" spans="1:15">
      <c r="A562" s="1">
        <v>24</v>
      </c>
      <c r="B562" s="1">
        <v>8</v>
      </c>
      <c r="C562" s="1">
        <v>12</v>
      </c>
      <c r="D562" s="2">
        <v>0.3</v>
      </c>
      <c r="E562" s="15">
        <v>128</v>
      </c>
      <c r="F562">
        <f t="shared" si="22"/>
        <v>48128</v>
      </c>
      <c r="G562">
        <v>471.95</v>
      </c>
      <c r="H562" s="21">
        <v>157.47999999999999</v>
      </c>
    </row>
    <row r="563" spans="1:15">
      <c r="A563" s="1">
        <v>24</v>
      </c>
      <c r="B563" s="1">
        <v>8</v>
      </c>
      <c r="C563" s="1">
        <v>12</v>
      </c>
      <c r="D563" s="2">
        <v>0.4</v>
      </c>
      <c r="E563" s="15">
        <v>128</v>
      </c>
      <c r="F563">
        <f t="shared" si="22"/>
        <v>64128</v>
      </c>
      <c r="G563">
        <v>1021.07</v>
      </c>
      <c r="H563" s="21">
        <v>172.19</v>
      </c>
    </row>
    <row r="564" spans="1:15">
      <c r="A564" s="1">
        <v>24</v>
      </c>
      <c r="B564" s="1">
        <v>8</v>
      </c>
      <c r="C564" s="1">
        <v>12</v>
      </c>
      <c r="D564" s="2">
        <v>0.4</v>
      </c>
      <c r="E564" s="15">
        <v>128</v>
      </c>
      <c r="F564">
        <f t="shared" si="22"/>
        <v>64128</v>
      </c>
      <c r="G564">
        <v>1020.15</v>
      </c>
      <c r="H564" s="21">
        <v>172.35</v>
      </c>
    </row>
    <row r="565" spans="1:15">
      <c r="A565" s="1">
        <v>24</v>
      </c>
      <c r="B565" s="1">
        <v>8</v>
      </c>
      <c r="C565" s="1">
        <v>12</v>
      </c>
      <c r="D565" s="2">
        <v>0.4</v>
      </c>
      <c r="E565" s="15">
        <v>128</v>
      </c>
      <c r="F565">
        <f t="shared" si="22"/>
        <v>64128</v>
      </c>
      <c r="G565">
        <v>1023.67</v>
      </c>
      <c r="H565" s="21">
        <v>171.75</v>
      </c>
    </row>
    <row r="566" spans="1:15">
      <c r="A566" s="1">
        <v>24</v>
      </c>
      <c r="B566" s="1">
        <v>8</v>
      </c>
      <c r="C566" s="1">
        <v>12</v>
      </c>
      <c r="D566" s="2">
        <v>0.5</v>
      </c>
      <c r="E566" s="15">
        <v>128</v>
      </c>
      <c r="F566">
        <f t="shared" si="22"/>
        <v>80256</v>
      </c>
      <c r="G566">
        <v>1840.81</v>
      </c>
      <c r="H566" s="21">
        <v>187.22</v>
      </c>
    </row>
    <row r="567" spans="1:15">
      <c r="A567" s="1">
        <v>24</v>
      </c>
      <c r="B567" s="1">
        <v>8</v>
      </c>
      <c r="C567" s="1">
        <v>12</v>
      </c>
      <c r="D567" s="2">
        <v>0.5</v>
      </c>
      <c r="E567" s="15">
        <v>128</v>
      </c>
      <c r="F567">
        <f t="shared" si="22"/>
        <v>80256</v>
      </c>
      <c r="G567">
        <v>1831.34</v>
      </c>
      <c r="H567" s="21">
        <v>188.18</v>
      </c>
    </row>
    <row r="568" spans="1:15">
      <c r="A568" s="1">
        <v>24</v>
      </c>
      <c r="B568" s="1">
        <v>8</v>
      </c>
      <c r="C568" s="1">
        <v>12</v>
      </c>
      <c r="D568" s="2">
        <v>0.5</v>
      </c>
      <c r="E568" s="15">
        <v>128</v>
      </c>
      <c r="F568">
        <f t="shared" si="22"/>
        <v>80256</v>
      </c>
      <c r="G568">
        <v>1830.73</v>
      </c>
      <c r="H568" s="21">
        <v>188.25</v>
      </c>
    </row>
    <row r="569" spans="1:15">
      <c r="A569" s="1">
        <v>24</v>
      </c>
      <c r="B569" s="1">
        <v>8</v>
      </c>
      <c r="C569" s="1">
        <v>12</v>
      </c>
      <c r="D569" s="2">
        <v>0.6</v>
      </c>
      <c r="E569" s="15">
        <v>128</v>
      </c>
      <c r="F569">
        <f t="shared" si="22"/>
        <v>96256</v>
      </c>
      <c r="G569">
        <v>3046.1</v>
      </c>
      <c r="H569" s="21">
        <v>195.19</v>
      </c>
    </row>
    <row r="570" spans="1:15">
      <c r="A570" s="1">
        <v>24</v>
      </c>
      <c r="B570" s="1">
        <v>8</v>
      </c>
      <c r="C570" s="1">
        <v>12</v>
      </c>
      <c r="D570" s="2">
        <v>0.6</v>
      </c>
      <c r="E570" s="15">
        <v>128</v>
      </c>
      <c r="F570">
        <f t="shared" si="22"/>
        <v>96256</v>
      </c>
      <c r="G570">
        <v>3054.55</v>
      </c>
      <c r="H570" s="21">
        <v>194.65</v>
      </c>
    </row>
    <row r="571" spans="1:15">
      <c r="A571" s="1">
        <v>24</v>
      </c>
      <c r="B571" s="1">
        <v>8</v>
      </c>
      <c r="C571" s="1">
        <v>12</v>
      </c>
      <c r="D571" s="2">
        <v>0.6</v>
      </c>
      <c r="E571" s="15">
        <v>128</v>
      </c>
      <c r="F571">
        <f t="shared" si="22"/>
        <v>96256</v>
      </c>
      <c r="G571">
        <v>3055.16</v>
      </c>
      <c r="H571" s="21">
        <v>194.61</v>
      </c>
    </row>
    <row r="572" spans="1:15">
      <c r="A572" s="1">
        <v>24</v>
      </c>
      <c r="B572" s="1">
        <v>8</v>
      </c>
      <c r="C572" s="1">
        <v>12</v>
      </c>
      <c r="D572" s="2">
        <v>0.7</v>
      </c>
      <c r="E572" s="15">
        <v>128</v>
      </c>
      <c r="F572">
        <f t="shared" si="22"/>
        <v>112256</v>
      </c>
      <c r="G572">
        <v>4741.9799999999996</v>
      </c>
      <c r="H572" s="21">
        <v>198.88</v>
      </c>
    </row>
    <row r="573" spans="1:15">
      <c r="A573" s="1">
        <v>24</v>
      </c>
      <c r="B573" s="1">
        <v>8</v>
      </c>
      <c r="C573" s="1">
        <v>12</v>
      </c>
      <c r="D573" s="2">
        <v>0.7</v>
      </c>
      <c r="E573" s="15">
        <v>128</v>
      </c>
      <c r="F573">
        <f t="shared" si="22"/>
        <v>112256</v>
      </c>
      <c r="G573">
        <v>4693.8999999999996</v>
      </c>
      <c r="H573" s="21">
        <v>200.91</v>
      </c>
    </row>
    <row r="574" spans="1:15">
      <c r="A574" s="1">
        <v>24</v>
      </c>
      <c r="B574" s="1">
        <v>8</v>
      </c>
      <c r="C574" s="1">
        <v>12</v>
      </c>
      <c r="D574" s="2">
        <v>0.7</v>
      </c>
      <c r="E574" s="15">
        <v>128</v>
      </c>
      <c r="F574">
        <f t="shared" si="22"/>
        <v>112256</v>
      </c>
      <c r="G574">
        <v>4583.09</v>
      </c>
      <c r="H574" s="21">
        <v>205.77</v>
      </c>
    </row>
    <row r="575" spans="1:15">
      <c r="A575" s="1">
        <v>24</v>
      </c>
      <c r="B575" s="1">
        <v>8</v>
      </c>
      <c r="C575" s="1">
        <v>12</v>
      </c>
      <c r="D575" s="2">
        <v>0.8</v>
      </c>
      <c r="E575" s="15">
        <v>128</v>
      </c>
      <c r="F575">
        <f t="shared" si="22"/>
        <v>128384</v>
      </c>
      <c r="G575">
        <v>6937.82</v>
      </c>
      <c r="H575" s="21">
        <v>203.34</v>
      </c>
      <c r="O575" s="4"/>
    </row>
    <row r="576" spans="1:15">
      <c r="A576" s="1">
        <v>24</v>
      </c>
      <c r="B576" s="1">
        <v>8</v>
      </c>
      <c r="C576" s="1">
        <v>12</v>
      </c>
      <c r="D576" s="2">
        <v>0.8</v>
      </c>
      <c r="E576" s="15">
        <v>128</v>
      </c>
      <c r="F576">
        <f t="shared" si="22"/>
        <v>128384</v>
      </c>
      <c r="G576">
        <v>6943</v>
      </c>
      <c r="H576" s="21">
        <v>203.19</v>
      </c>
      <c r="M576" s="10"/>
      <c r="O576" s="4"/>
    </row>
    <row r="577" spans="1:15">
      <c r="A577" s="1">
        <v>24</v>
      </c>
      <c r="B577" s="1">
        <v>8</v>
      </c>
      <c r="C577" s="1">
        <v>12</v>
      </c>
      <c r="D577" s="2">
        <v>0.8</v>
      </c>
      <c r="E577" s="15">
        <v>128</v>
      </c>
      <c r="F577">
        <f t="shared" si="22"/>
        <v>128384</v>
      </c>
      <c r="G577">
        <v>6946.04</v>
      </c>
      <c r="H577" s="21">
        <v>203.1</v>
      </c>
      <c r="K577" s="10"/>
      <c r="L577" s="21"/>
      <c r="M577" s="10"/>
      <c r="O577" s="4"/>
    </row>
    <row r="578" spans="1:15" s="20" customFormat="1">
      <c r="A578" s="19">
        <v>25</v>
      </c>
      <c r="B578" s="19">
        <v>10</v>
      </c>
      <c r="C578" s="19">
        <v>10</v>
      </c>
      <c r="D578" s="17">
        <v>0.1</v>
      </c>
      <c r="E578" s="18">
        <v>128</v>
      </c>
      <c r="F578" s="20">
        <f>FLOOR(163840*$D578/E578,1)*E578</f>
        <v>16384</v>
      </c>
      <c r="G578" s="20">
        <v>36.4</v>
      </c>
      <c r="H578" s="24">
        <v>80.561000000000007</v>
      </c>
    </row>
    <row r="579" spans="1:15">
      <c r="A579" s="1">
        <v>25</v>
      </c>
      <c r="B579" s="1">
        <v>10</v>
      </c>
      <c r="C579" s="1">
        <v>10</v>
      </c>
      <c r="D579" s="2">
        <v>0.1</v>
      </c>
      <c r="E579" s="15">
        <v>128</v>
      </c>
      <c r="F579">
        <f t="shared" ref="F579:F601" si="23">FLOOR(163840*$D579/E579,1)*E579</f>
        <v>16384</v>
      </c>
      <c r="G579">
        <v>35.94</v>
      </c>
      <c r="H579" s="21">
        <v>81.597999999999999</v>
      </c>
    </row>
    <row r="580" spans="1:15">
      <c r="A580" s="1">
        <v>25</v>
      </c>
      <c r="B580" s="1">
        <v>10</v>
      </c>
      <c r="C580" s="1">
        <v>10</v>
      </c>
      <c r="D580" s="2">
        <v>0.1</v>
      </c>
      <c r="E580" s="15">
        <v>128</v>
      </c>
      <c r="F580">
        <f t="shared" si="23"/>
        <v>16384</v>
      </c>
      <c r="G580">
        <v>36.21</v>
      </c>
      <c r="H580" s="21">
        <v>80.977999999999994</v>
      </c>
    </row>
    <row r="581" spans="1:15">
      <c r="A581" s="1">
        <v>25</v>
      </c>
      <c r="B581" s="1">
        <v>10</v>
      </c>
      <c r="C581" s="1">
        <v>10</v>
      </c>
      <c r="D581" s="2">
        <v>0.2</v>
      </c>
      <c r="E581" s="15">
        <v>128</v>
      </c>
      <c r="F581">
        <f t="shared" si="23"/>
        <v>32768</v>
      </c>
      <c r="G581">
        <v>185.06</v>
      </c>
      <c r="H581" s="21">
        <v>126.76</v>
      </c>
    </row>
    <row r="582" spans="1:15">
      <c r="A582" s="1">
        <v>25</v>
      </c>
      <c r="B582" s="1">
        <v>10</v>
      </c>
      <c r="C582" s="1">
        <v>10</v>
      </c>
      <c r="D582" s="2">
        <v>0.2</v>
      </c>
      <c r="E582" s="15">
        <v>128</v>
      </c>
      <c r="F582">
        <f t="shared" si="23"/>
        <v>32768</v>
      </c>
      <c r="G582">
        <v>184.42</v>
      </c>
      <c r="H582" s="21">
        <v>127.2</v>
      </c>
    </row>
    <row r="583" spans="1:15">
      <c r="A583" s="1">
        <v>25</v>
      </c>
      <c r="B583" s="1">
        <v>10</v>
      </c>
      <c r="C583" s="1">
        <v>10</v>
      </c>
      <c r="D583" s="2">
        <v>0.2</v>
      </c>
      <c r="E583" s="15">
        <v>128</v>
      </c>
      <c r="F583">
        <f t="shared" si="23"/>
        <v>32768</v>
      </c>
      <c r="G583">
        <v>185.51</v>
      </c>
      <c r="H583" s="21">
        <v>126.45</v>
      </c>
    </row>
    <row r="584" spans="1:15">
      <c r="A584" s="1">
        <v>25</v>
      </c>
      <c r="B584" s="1">
        <v>10</v>
      </c>
      <c r="C584" s="1">
        <v>10</v>
      </c>
      <c r="D584" s="2">
        <v>0.3</v>
      </c>
      <c r="E584" s="15">
        <v>128</v>
      </c>
      <c r="F584">
        <f t="shared" si="23"/>
        <v>49152</v>
      </c>
      <c r="G584">
        <v>533.59</v>
      </c>
      <c r="H584" s="21">
        <v>148.37</v>
      </c>
    </row>
    <row r="585" spans="1:15">
      <c r="A585" s="1">
        <v>25</v>
      </c>
      <c r="B585" s="1">
        <v>10</v>
      </c>
      <c r="C585" s="1">
        <v>10</v>
      </c>
      <c r="D585" s="2">
        <v>0.3</v>
      </c>
      <c r="E585" s="15">
        <v>128</v>
      </c>
      <c r="F585">
        <f t="shared" si="23"/>
        <v>49152</v>
      </c>
      <c r="G585">
        <v>536.17999999999995</v>
      </c>
      <c r="H585" s="21">
        <v>147.65</v>
      </c>
    </row>
    <row r="586" spans="1:15">
      <c r="A586" s="1">
        <v>25</v>
      </c>
      <c r="B586" s="1">
        <v>10</v>
      </c>
      <c r="C586" s="1">
        <v>10</v>
      </c>
      <c r="D586" s="2">
        <v>0.3</v>
      </c>
      <c r="E586" s="15">
        <v>128</v>
      </c>
      <c r="F586">
        <f t="shared" si="23"/>
        <v>49152</v>
      </c>
      <c r="G586">
        <v>527.94000000000005</v>
      </c>
      <c r="H586" s="21">
        <v>149.96</v>
      </c>
    </row>
    <row r="587" spans="1:15">
      <c r="A587" s="1">
        <v>25</v>
      </c>
      <c r="B587" s="1">
        <v>10</v>
      </c>
      <c r="C587" s="1">
        <v>10</v>
      </c>
      <c r="D587" s="2">
        <v>0.4</v>
      </c>
      <c r="E587" s="15">
        <v>128</v>
      </c>
      <c r="F587">
        <f t="shared" si="23"/>
        <v>65536</v>
      </c>
      <c r="G587">
        <v>1130.82</v>
      </c>
      <c r="H587" s="21">
        <v>165.95</v>
      </c>
    </row>
    <row r="588" spans="1:15">
      <c r="A588" s="1">
        <v>25</v>
      </c>
      <c r="B588" s="1">
        <v>10</v>
      </c>
      <c r="C588" s="1">
        <v>10</v>
      </c>
      <c r="D588" s="2">
        <v>0.4</v>
      </c>
      <c r="E588" s="15">
        <v>128</v>
      </c>
      <c r="F588">
        <f t="shared" si="23"/>
        <v>65536</v>
      </c>
      <c r="G588">
        <v>1122.23</v>
      </c>
      <c r="H588" s="21">
        <v>167.22</v>
      </c>
    </row>
    <row r="589" spans="1:15">
      <c r="A589" s="1">
        <v>25</v>
      </c>
      <c r="B589" s="1">
        <v>10</v>
      </c>
      <c r="C589" s="1">
        <v>10</v>
      </c>
      <c r="D589" s="2">
        <v>0.4</v>
      </c>
      <c r="E589" s="15">
        <v>128</v>
      </c>
      <c r="F589">
        <f t="shared" si="23"/>
        <v>65536</v>
      </c>
      <c r="G589">
        <v>1126.6600000000001</v>
      </c>
      <c r="H589" s="21">
        <v>166.56</v>
      </c>
    </row>
    <row r="590" spans="1:15">
      <c r="A590" s="1">
        <v>25</v>
      </c>
      <c r="B590" s="1">
        <v>10</v>
      </c>
      <c r="C590" s="1">
        <v>10</v>
      </c>
      <c r="D590" s="2">
        <v>0.5</v>
      </c>
      <c r="E590" s="15">
        <v>128</v>
      </c>
      <c r="F590">
        <f t="shared" si="23"/>
        <v>81920</v>
      </c>
      <c r="G590">
        <v>2051.34</v>
      </c>
      <c r="H590" s="21">
        <v>178.67</v>
      </c>
    </row>
    <row r="591" spans="1:15">
      <c r="A591" s="1">
        <v>25</v>
      </c>
      <c r="B591" s="1">
        <v>10</v>
      </c>
      <c r="C591" s="1">
        <v>10</v>
      </c>
      <c r="D591" s="2">
        <v>0.5</v>
      </c>
      <c r="E591" s="15">
        <v>128</v>
      </c>
      <c r="F591">
        <f t="shared" si="23"/>
        <v>81920</v>
      </c>
      <c r="G591">
        <v>2058.5300000000002</v>
      </c>
      <c r="H591" s="21">
        <v>178.05</v>
      </c>
    </row>
    <row r="592" spans="1:15">
      <c r="A592" s="1">
        <v>25</v>
      </c>
      <c r="B592" s="1">
        <v>10</v>
      </c>
      <c r="C592" s="1">
        <v>10</v>
      </c>
      <c r="D592" s="2">
        <v>0.5</v>
      </c>
      <c r="E592" s="15">
        <v>128</v>
      </c>
      <c r="F592">
        <f t="shared" si="23"/>
        <v>81920</v>
      </c>
      <c r="G592">
        <v>2054.4299999999998</v>
      </c>
      <c r="H592" s="21">
        <v>178.35</v>
      </c>
    </row>
    <row r="593" spans="1:8">
      <c r="A593" s="1">
        <v>25</v>
      </c>
      <c r="B593" s="1">
        <v>10</v>
      </c>
      <c r="C593" s="1">
        <v>10</v>
      </c>
      <c r="D593" s="2">
        <v>0.6</v>
      </c>
      <c r="E593" s="15">
        <v>128</v>
      </c>
      <c r="F593">
        <f t="shared" si="23"/>
        <v>98304</v>
      </c>
      <c r="G593">
        <v>3306.23</v>
      </c>
      <c r="H593" s="21">
        <v>191.56</v>
      </c>
    </row>
    <row r="594" spans="1:8">
      <c r="A594" s="1">
        <v>25</v>
      </c>
      <c r="B594" s="1">
        <v>10</v>
      </c>
      <c r="C594" s="1">
        <v>10</v>
      </c>
      <c r="D594" s="2">
        <v>0.6</v>
      </c>
      <c r="E594" s="15">
        <v>128</v>
      </c>
      <c r="F594">
        <f t="shared" si="23"/>
        <v>98304</v>
      </c>
      <c r="G594">
        <v>3323.1</v>
      </c>
      <c r="H594" s="21">
        <v>190.59</v>
      </c>
    </row>
    <row r="595" spans="1:8">
      <c r="A595" s="1">
        <v>25</v>
      </c>
      <c r="B595" s="1">
        <v>10</v>
      </c>
      <c r="C595" s="1">
        <v>10</v>
      </c>
      <c r="D595" s="2">
        <v>0.6</v>
      </c>
      <c r="E595" s="15">
        <v>128</v>
      </c>
      <c r="F595">
        <f t="shared" si="23"/>
        <v>98304</v>
      </c>
      <c r="G595">
        <v>3318.4</v>
      </c>
      <c r="H595" s="21">
        <v>190.89</v>
      </c>
    </row>
    <row r="596" spans="1:8">
      <c r="A596" s="1">
        <v>25</v>
      </c>
      <c r="B596" s="1">
        <v>10</v>
      </c>
      <c r="C596" s="1">
        <v>10</v>
      </c>
      <c r="D596" s="2">
        <v>0.7</v>
      </c>
      <c r="E596" s="15">
        <v>128</v>
      </c>
      <c r="F596">
        <f t="shared" si="23"/>
        <v>114688</v>
      </c>
      <c r="G596">
        <v>4927.97</v>
      </c>
      <c r="H596" s="21">
        <v>204.08</v>
      </c>
    </row>
    <row r="597" spans="1:8">
      <c r="A597" s="1">
        <v>25</v>
      </c>
      <c r="B597" s="1">
        <v>10</v>
      </c>
      <c r="C597" s="1">
        <v>10</v>
      </c>
      <c r="D597" s="2">
        <v>0.7</v>
      </c>
      <c r="E597" s="15">
        <v>128</v>
      </c>
      <c r="F597">
        <f t="shared" si="23"/>
        <v>114688</v>
      </c>
      <c r="G597">
        <v>4895.58</v>
      </c>
      <c r="H597" s="21">
        <v>205.43</v>
      </c>
    </row>
    <row r="598" spans="1:8">
      <c r="A598" s="1">
        <v>25</v>
      </c>
      <c r="B598" s="1">
        <v>10</v>
      </c>
      <c r="C598" s="1">
        <v>10</v>
      </c>
      <c r="D598" s="2">
        <v>0.7</v>
      </c>
      <c r="E598" s="15">
        <v>128</v>
      </c>
      <c r="F598">
        <f t="shared" si="23"/>
        <v>114688</v>
      </c>
      <c r="G598">
        <v>4914.78</v>
      </c>
      <c r="H598" s="21">
        <v>204.97</v>
      </c>
    </row>
    <row r="599" spans="1:8">
      <c r="A599" s="1">
        <v>25</v>
      </c>
      <c r="B599" s="1">
        <v>10</v>
      </c>
      <c r="C599" s="1">
        <v>10</v>
      </c>
      <c r="D599" s="2">
        <v>0.8</v>
      </c>
      <c r="E599" s="15">
        <v>128</v>
      </c>
      <c r="F599">
        <f t="shared" si="23"/>
        <v>131072</v>
      </c>
      <c r="G599">
        <v>7476.77</v>
      </c>
      <c r="H599" s="21">
        <v>200.79</v>
      </c>
    </row>
    <row r="600" spans="1:8">
      <c r="A600" s="1">
        <v>25</v>
      </c>
      <c r="B600" s="1">
        <v>10</v>
      </c>
      <c r="C600" s="1">
        <v>10</v>
      </c>
      <c r="D600" s="2">
        <v>0.8</v>
      </c>
      <c r="E600" s="15">
        <v>128</v>
      </c>
      <c r="F600">
        <f t="shared" si="23"/>
        <v>131072</v>
      </c>
      <c r="G600">
        <v>7482.01</v>
      </c>
      <c r="H600" s="21">
        <v>200.64</v>
      </c>
    </row>
    <row r="601" spans="1:8">
      <c r="A601" s="1">
        <v>25</v>
      </c>
      <c r="B601" s="1">
        <v>10</v>
      </c>
      <c r="C601" s="1">
        <v>10</v>
      </c>
      <c r="D601" s="2">
        <v>0.8</v>
      </c>
      <c r="E601" s="15">
        <v>128</v>
      </c>
      <c r="F601">
        <f t="shared" si="23"/>
        <v>131072</v>
      </c>
      <c r="G601">
        <v>7478.65</v>
      </c>
      <c r="H601" s="21">
        <v>200.71</v>
      </c>
    </row>
    <row r="602" spans="1:8" s="20" customFormat="1">
      <c r="A602" s="19">
        <v>26</v>
      </c>
      <c r="B602" s="19">
        <v>8</v>
      </c>
      <c r="C602" s="19">
        <v>13</v>
      </c>
      <c r="D602" s="17">
        <v>0.1</v>
      </c>
      <c r="E602" s="18">
        <v>128</v>
      </c>
      <c r="F602" s="20">
        <f>FLOOR(167084.6714*$D602/E602,1)*E602</f>
        <v>16640</v>
      </c>
      <c r="G602" s="20">
        <v>35.51</v>
      </c>
      <c r="H602" s="24">
        <v>86.518000000000001</v>
      </c>
    </row>
    <row r="603" spans="1:8">
      <c r="A603" s="1">
        <v>26</v>
      </c>
      <c r="B603" s="1">
        <v>8</v>
      </c>
      <c r="C603" s="1">
        <v>13</v>
      </c>
      <c r="D603" s="2">
        <v>0.1</v>
      </c>
      <c r="E603" s="15">
        <v>128</v>
      </c>
      <c r="F603">
        <f t="shared" ref="F603:F625" si="24">FLOOR(167084.6714*$D603/E603,1)*E603</f>
        <v>16640</v>
      </c>
      <c r="G603">
        <v>35.6</v>
      </c>
      <c r="H603" s="21">
        <v>86.281000000000006</v>
      </c>
    </row>
    <row r="604" spans="1:8">
      <c r="A604" s="1">
        <v>26</v>
      </c>
      <c r="B604" s="1">
        <v>8</v>
      </c>
      <c r="C604" s="1">
        <v>13</v>
      </c>
      <c r="D604" s="2">
        <v>0.1</v>
      </c>
      <c r="E604" s="15">
        <v>128</v>
      </c>
      <c r="F604">
        <f t="shared" si="24"/>
        <v>16640</v>
      </c>
      <c r="G604">
        <v>35.409999999999997</v>
      </c>
      <c r="H604" s="21">
        <v>86.744</v>
      </c>
    </row>
    <row r="605" spans="1:8">
      <c r="A605" s="1">
        <v>26</v>
      </c>
      <c r="B605" s="1">
        <v>8</v>
      </c>
      <c r="C605" s="1">
        <v>13</v>
      </c>
      <c r="D605" s="2">
        <v>0.2</v>
      </c>
      <c r="E605" s="15">
        <v>128</v>
      </c>
      <c r="F605">
        <f t="shared" si="24"/>
        <v>33408</v>
      </c>
      <c r="G605">
        <v>184.35</v>
      </c>
      <c r="H605" s="21">
        <v>134.85</v>
      </c>
    </row>
    <row r="606" spans="1:8">
      <c r="A606" s="1">
        <v>26</v>
      </c>
      <c r="B606" s="1">
        <v>8</v>
      </c>
      <c r="C606" s="1">
        <v>13</v>
      </c>
      <c r="D606" s="2">
        <v>0.2</v>
      </c>
      <c r="E606" s="15">
        <v>128</v>
      </c>
      <c r="F606">
        <f t="shared" si="24"/>
        <v>33408</v>
      </c>
      <c r="G606">
        <v>183.89</v>
      </c>
      <c r="H606" s="21">
        <v>135.19</v>
      </c>
    </row>
    <row r="607" spans="1:8">
      <c r="A607" s="1">
        <v>26</v>
      </c>
      <c r="B607" s="1">
        <v>8</v>
      </c>
      <c r="C607" s="1">
        <v>13</v>
      </c>
      <c r="D607" s="2">
        <v>0.2</v>
      </c>
      <c r="E607" s="15">
        <v>128</v>
      </c>
      <c r="F607">
        <f t="shared" si="24"/>
        <v>33408</v>
      </c>
      <c r="G607">
        <v>183.45</v>
      </c>
      <c r="H607" s="21">
        <v>135.51</v>
      </c>
    </row>
    <row r="608" spans="1:8">
      <c r="A608" s="1">
        <v>26</v>
      </c>
      <c r="B608" s="1">
        <v>8</v>
      </c>
      <c r="C608" s="1">
        <v>13</v>
      </c>
      <c r="D608" s="2">
        <v>0.3</v>
      </c>
      <c r="E608" s="15">
        <v>128</v>
      </c>
      <c r="F608">
        <f t="shared" si="24"/>
        <v>50048</v>
      </c>
      <c r="G608">
        <v>503.24</v>
      </c>
      <c r="H608" s="21">
        <v>166.08</v>
      </c>
    </row>
    <row r="609" spans="1:8">
      <c r="A609" s="1">
        <v>26</v>
      </c>
      <c r="B609" s="1">
        <v>8</v>
      </c>
      <c r="C609" s="1">
        <v>13</v>
      </c>
      <c r="D609" s="2">
        <v>0.3</v>
      </c>
      <c r="E609" s="15">
        <v>128</v>
      </c>
      <c r="F609">
        <f t="shared" si="24"/>
        <v>50048</v>
      </c>
      <c r="G609">
        <v>501.45</v>
      </c>
      <c r="H609" s="21">
        <v>166.67</v>
      </c>
    </row>
    <row r="610" spans="1:8">
      <c r="A610" s="1">
        <v>26</v>
      </c>
      <c r="B610" s="1">
        <v>8</v>
      </c>
      <c r="C610" s="1">
        <v>13</v>
      </c>
      <c r="D610" s="2">
        <v>0.3</v>
      </c>
      <c r="E610" s="15">
        <v>128</v>
      </c>
      <c r="F610">
        <f t="shared" si="24"/>
        <v>50048</v>
      </c>
      <c r="G610">
        <v>501.53</v>
      </c>
      <c r="H610" s="21">
        <v>166.64</v>
      </c>
    </row>
    <row r="611" spans="1:8">
      <c r="A611" s="1">
        <v>26</v>
      </c>
      <c r="B611" s="1">
        <v>8</v>
      </c>
      <c r="C611" s="1">
        <v>13</v>
      </c>
      <c r="D611" s="2">
        <v>0.4</v>
      </c>
      <c r="E611" s="15">
        <v>128</v>
      </c>
      <c r="F611">
        <f t="shared" si="24"/>
        <v>66816</v>
      </c>
      <c r="G611">
        <v>1055.96</v>
      </c>
      <c r="H611" s="21">
        <v>188.33</v>
      </c>
    </row>
    <row r="612" spans="1:8">
      <c r="A612" s="1">
        <v>26</v>
      </c>
      <c r="B612" s="1">
        <v>8</v>
      </c>
      <c r="C612" s="1">
        <v>13</v>
      </c>
      <c r="D612" s="2">
        <v>0.4</v>
      </c>
      <c r="E612" s="15">
        <v>128</v>
      </c>
      <c r="F612">
        <f t="shared" si="24"/>
        <v>66816</v>
      </c>
      <c r="G612">
        <v>1061.3</v>
      </c>
      <c r="H612" s="21">
        <v>187.38</v>
      </c>
    </row>
    <row r="613" spans="1:8">
      <c r="A613" s="1">
        <v>26</v>
      </c>
      <c r="B613" s="1">
        <v>8</v>
      </c>
      <c r="C613" s="1">
        <v>13</v>
      </c>
      <c r="D613" s="2">
        <v>0.4</v>
      </c>
      <c r="E613" s="15">
        <v>128</v>
      </c>
      <c r="F613">
        <f t="shared" si="24"/>
        <v>66816</v>
      </c>
      <c r="G613">
        <v>1059.0999999999999</v>
      </c>
      <c r="H613" s="21">
        <v>187.83</v>
      </c>
    </row>
    <row r="614" spans="1:8">
      <c r="A614" s="1">
        <v>26</v>
      </c>
      <c r="B614" s="1">
        <v>8</v>
      </c>
      <c r="C614" s="1">
        <v>13</v>
      </c>
      <c r="D614" s="2">
        <v>0.5</v>
      </c>
      <c r="E614" s="15">
        <v>128</v>
      </c>
      <c r="F614">
        <f t="shared" si="24"/>
        <v>83456</v>
      </c>
      <c r="G614">
        <v>1897.32</v>
      </c>
      <c r="H614" s="21">
        <v>204.25</v>
      </c>
    </row>
    <row r="615" spans="1:8">
      <c r="A615" s="1">
        <v>26</v>
      </c>
      <c r="B615" s="1">
        <v>8</v>
      </c>
      <c r="C615" s="1">
        <v>13</v>
      </c>
      <c r="D615" s="2">
        <v>0.5</v>
      </c>
      <c r="E615" s="15">
        <v>128</v>
      </c>
      <c r="F615">
        <f t="shared" si="24"/>
        <v>83456</v>
      </c>
      <c r="G615">
        <v>1889.01</v>
      </c>
      <c r="H615" s="21">
        <v>205.14</v>
      </c>
    </row>
    <row r="616" spans="1:8">
      <c r="A616" s="1">
        <v>26</v>
      </c>
      <c r="B616" s="1">
        <v>8</v>
      </c>
      <c r="C616" s="1">
        <v>13</v>
      </c>
      <c r="D616" s="2">
        <v>0.5</v>
      </c>
      <c r="E616" s="15">
        <v>128</v>
      </c>
      <c r="F616">
        <f t="shared" si="24"/>
        <v>83456</v>
      </c>
      <c r="G616">
        <v>1893.2</v>
      </c>
      <c r="H616" s="21">
        <v>204.67</v>
      </c>
    </row>
    <row r="617" spans="1:8">
      <c r="A617" s="1">
        <v>26</v>
      </c>
      <c r="B617" s="1">
        <v>8</v>
      </c>
      <c r="C617" s="1">
        <v>13</v>
      </c>
      <c r="D617" s="2">
        <v>0.6</v>
      </c>
      <c r="E617" s="15">
        <v>128</v>
      </c>
      <c r="F617">
        <f t="shared" si="24"/>
        <v>100224</v>
      </c>
      <c r="G617">
        <v>3126.55</v>
      </c>
      <c r="H617" s="21">
        <v>214.67</v>
      </c>
    </row>
    <row r="618" spans="1:8">
      <c r="A618" s="1">
        <v>26</v>
      </c>
      <c r="B618" s="1">
        <v>8</v>
      </c>
      <c r="C618" s="1">
        <v>13</v>
      </c>
      <c r="D618" s="2">
        <v>0.6</v>
      </c>
      <c r="E618" s="15">
        <v>128</v>
      </c>
      <c r="F618">
        <f t="shared" si="24"/>
        <v>100224</v>
      </c>
      <c r="G618">
        <v>3139.74</v>
      </c>
      <c r="H618" s="21">
        <v>213.77</v>
      </c>
    </row>
    <row r="619" spans="1:8">
      <c r="A619" s="1">
        <v>26</v>
      </c>
      <c r="B619" s="1">
        <v>8</v>
      </c>
      <c r="C619" s="1">
        <v>13</v>
      </c>
      <c r="D619" s="2">
        <v>0.6</v>
      </c>
      <c r="E619" s="15">
        <v>128</v>
      </c>
      <c r="F619">
        <f t="shared" si="24"/>
        <v>100224</v>
      </c>
      <c r="G619">
        <v>3134.3</v>
      </c>
      <c r="H619" s="21">
        <v>214.25</v>
      </c>
    </row>
    <row r="620" spans="1:8">
      <c r="A620" s="1">
        <v>26</v>
      </c>
      <c r="B620" s="1">
        <v>8</v>
      </c>
      <c r="C620" s="1">
        <v>13</v>
      </c>
      <c r="D620" s="2">
        <v>0.7</v>
      </c>
      <c r="E620" s="15">
        <v>128</v>
      </c>
      <c r="F620">
        <f t="shared" si="24"/>
        <v>116864</v>
      </c>
      <c r="G620">
        <v>4655.76</v>
      </c>
      <c r="H620" s="21">
        <v>228.54</v>
      </c>
    </row>
    <row r="621" spans="1:8">
      <c r="A621" s="1">
        <v>26</v>
      </c>
      <c r="B621" s="1">
        <v>8</v>
      </c>
      <c r="C621" s="1">
        <v>13</v>
      </c>
      <c r="D621" s="2">
        <v>0.7</v>
      </c>
      <c r="E621" s="15">
        <v>128</v>
      </c>
      <c r="F621">
        <f t="shared" si="24"/>
        <v>116864</v>
      </c>
      <c r="G621">
        <v>4652.17</v>
      </c>
      <c r="H621" s="21">
        <v>228.72</v>
      </c>
    </row>
    <row r="622" spans="1:8">
      <c r="A622" s="1">
        <v>26</v>
      </c>
      <c r="B622" s="1">
        <v>8</v>
      </c>
      <c r="C622" s="1">
        <v>13</v>
      </c>
      <c r="D622" s="2">
        <v>0.7</v>
      </c>
      <c r="E622" s="15">
        <v>128</v>
      </c>
      <c r="F622">
        <f t="shared" si="24"/>
        <v>116864</v>
      </c>
      <c r="G622">
        <v>4654.33</v>
      </c>
      <c r="H622" s="21">
        <v>228.61</v>
      </c>
    </row>
    <row r="623" spans="1:8">
      <c r="A623" s="1">
        <v>26</v>
      </c>
      <c r="B623" s="1">
        <v>8</v>
      </c>
      <c r="C623" s="1">
        <v>13</v>
      </c>
      <c r="D623" s="2">
        <v>0.8</v>
      </c>
      <c r="E623" s="15">
        <v>128</v>
      </c>
      <c r="F623">
        <f t="shared" si="24"/>
        <v>133632</v>
      </c>
      <c r="G623">
        <v>6756.26</v>
      </c>
      <c r="H623" s="21">
        <v>235.47</v>
      </c>
    </row>
    <row r="624" spans="1:8">
      <c r="A624" s="1">
        <v>26</v>
      </c>
      <c r="B624" s="1">
        <v>8</v>
      </c>
      <c r="C624" s="1">
        <v>13</v>
      </c>
      <c r="D624" s="2">
        <v>0.8</v>
      </c>
      <c r="E624" s="15">
        <v>128</v>
      </c>
      <c r="F624">
        <f t="shared" si="24"/>
        <v>133632</v>
      </c>
      <c r="G624">
        <v>6724.66</v>
      </c>
      <c r="H624" s="21">
        <v>236.58</v>
      </c>
    </row>
    <row r="625" spans="1:8">
      <c r="A625" s="1">
        <v>26</v>
      </c>
      <c r="B625" s="1">
        <v>8</v>
      </c>
      <c r="C625" s="1">
        <v>13</v>
      </c>
      <c r="D625" s="2">
        <v>0.8</v>
      </c>
      <c r="E625" s="15">
        <v>128</v>
      </c>
      <c r="F625">
        <f t="shared" si="24"/>
        <v>133632</v>
      </c>
      <c r="G625">
        <v>6740.53</v>
      </c>
      <c r="H625" s="21">
        <v>235.87</v>
      </c>
    </row>
    <row r="626" spans="1:8" s="20" customFormat="1">
      <c r="A626" s="19">
        <v>27</v>
      </c>
      <c r="B626" s="19">
        <v>9</v>
      </c>
      <c r="C626" s="19">
        <v>12</v>
      </c>
      <c r="D626" s="17">
        <v>0.1</v>
      </c>
      <c r="E626" s="18">
        <v>128</v>
      </c>
      <c r="F626" s="20">
        <f>FLOOR(170267.5226*$D626/E626,1)*E626</f>
        <v>17024</v>
      </c>
      <c r="G626" s="20">
        <v>39.450000000000003</v>
      </c>
      <c r="H626" s="24">
        <v>83.385000000000005</v>
      </c>
    </row>
    <row r="627" spans="1:8">
      <c r="A627" s="1">
        <v>27</v>
      </c>
      <c r="B627" s="1">
        <v>9</v>
      </c>
      <c r="C627" s="1">
        <v>12</v>
      </c>
      <c r="D627" s="2">
        <v>0.1</v>
      </c>
      <c r="E627" s="15">
        <v>128</v>
      </c>
      <c r="F627">
        <f t="shared" ref="F627:F649" si="25">FLOOR(170267.5226*$D627/E627,1)*E627</f>
        <v>17024</v>
      </c>
      <c r="G627">
        <v>39.36</v>
      </c>
      <c r="H627" s="21">
        <v>83.572999999999993</v>
      </c>
    </row>
    <row r="628" spans="1:8">
      <c r="A628" s="1">
        <v>27</v>
      </c>
      <c r="B628" s="1">
        <v>9</v>
      </c>
      <c r="C628" s="1">
        <v>12</v>
      </c>
      <c r="D628" s="2">
        <v>0.1</v>
      </c>
      <c r="E628" s="15">
        <v>128</v>
      </c>
      <c r="F628">
        <f t="shared" si="25"/>
        <v>17024</v>
      </c>
      <c r="G628">
        <v>39.42</v>
      </c>
      <c r="H628" s="21">
        <v>83.447000000000003</v>
      </c>
    </row>
    <row r="629" spans="1:8">
      <c r="A629" s="1">
        <v>27</v>
      </c>
      <c r="B629" s="1">
        <v>9</v>
      </c>
      <c r="C629" s="1">
        <v>12</v>
      </c>
      <c r="D629" s="2">
        <v>0.2</v>
      </c>
      <c r="E629" s="15">
        <v>128</v>
      </c>
      <c r="F629">
        <f t="shared" si="25"/>
        <v>34048</v>
      </c>
      <c r="G629">
        <v>197.71</v>
      </c>
      <c r="H629" s="21">
        <v>133.1</v>
      </c>
    </row>
    <row r="630" spans="1:8">
      <c r="A630" s="1">
        <v>27</v>
      </c>
      <c r="B630" s="1">
        <v>9</v>
      </c>
      <c r="C630" s="1">
        <v>12</v>
      </c>
      <c r="D630" s="2">
        <v>0.2</v>
      </c>
      <c r="E630" s="15">
        <v>128</v>
      </c>
      <c r="F630">
        <f t="shared" si="25"/>
        <v>34048</v>
      </c>
      <c r="G630">
        <v>197.32</v>
      </c>
      <c r="H630" s="21">
        <v>133.37</v>
      </c>
    </row>
    <row r="631" spans="1:8">
      <c r="A631" s="1">
        <v>27</v>
      </c>
      <c r="B631" s="1">
        <v>9</v>
      </c>
      <c r="C631" s="1">
        <v>12</v>
      </c>
      <c r="D631" s="2">
        <v>0.2</v>
      </c>
      <c r="E631" s="15">
        <v>128</v>
      </c>
      <c r="F631">
        <f t="shared" si="25"/>
        <v>34048</v>
      </c>
      <c r="G631">
        <v>199.64</v>
      </c>
      <c r="H631" s="21">
        <v>131.82</v>
      </c>
    </row>
    <row r="632" spans="1:8">
      <c r="A632" s="1">
        <v>27</v>
      </c>
      <c r="B632" s="1">
        <v>9</v>
      </c>
      <c r="C632" s="1">
        <v>12</v>
      </c>
      <c r="D632" s="2">
        <v>0.3</v>
      </c>
      <c r="E632" s="15">
        <v>128</v>
      </c>
      <c r="F632">
        <f t="shared" si="25"/>
        <v>51072</v>
      </c>
      <c r="G632">
        <v>568.41999999999996</v>
      </c>
      <c r="H632" s="21">
        <v>156.25</v>
      </c>
    </row>
    <row r="633" spans="1:8">
      <c r="A633" s="1">
        <v>27</v>
      </c>
      <c r="B633" s="1">
        <v>9</v>
      </c>
      <c r="C633" s="1">
        <v>12</v>
      </c>
      <c r="D633" s="2">
        <v>0.3</v>
      </c>
      <c r="E633" s="15">
        <v>128</v>
      </c>
      <c r="F633">
        <f t="shared" si="25"/>
        <v>51072</v>
      </c>
      <c r="G633">
        <v>563.04</v>
      </c>
      <c r="H633" s="21">
        <v>157.74</v>
      </c>
    </row>
    <row r="634" spans="1:8">
      <c r="A634" s="1">
        <v>27</v>
      </c>
      <c r="B634" s="1">
        <v>9</v>
      </c>
      <c r="C634" s="1">
        <v>12</v>
      </c>
      <c r="D634" s="2">
        <v>0.3</v>
      </c>
      <c r="E634" s="15">
        <v>128</v>
      </c>
      <c r="F634">
        <f t="shared" si="25"/>
        <v>51072</v>
      </c>
      <c r="G634">
        <v>565.13</v>
      </c>
      <c r="H634" s="21">
        <v>157.15</v>
      </c>
    </row>
    <row r="635" spans="1:8">
      <c r="A635" s="1">
        <v>27</v>
      </c>
      <c r="B635" s="1">
        <v>9</v>
      </c>
      <c r="C635" s="1">
        <v>12</v>
      </c>
      <c r="D635" s="2">
        <v>0.4</v>
      </c>
      <c r="E635" s="15">
        <v>128</v>
      </c>
      <c r="F635">
        <f t="shared" si="25"/>
        <v>68096</v>
      </c>
      <c r="G635">
        <v>1210.97</v>
      </c>
      <c r="H635" s="21">
        <v>173.84</v>
      </c>
    </row>
    <row r="636" spans="1:8">
      <c r="A636" s="1">
        <v>27</v>
      </c>
      <c r="B636" s="1">
        <v>9</v>
      </c>
      <c r="C636" s="1">
        <v>12</v>
      </c>
      <c r="D636" s="2">
        <v>0.4</v>
      </c>
      <c r="E636" s="15">
        <v>128</v>
      </c>
      <c r="F636">
        <f t="shared" si="25"/>
        <v>68096</v>
      </c>
      <c r="G636">
        <v>1205.08</v>
      </c>
      <c r="H636" s="21">
        <v>174.69</v>
      </c>
    </row>
    <row r="637" spans="1:8">
      <c r="A637" s="1">
        <v>27</v>
      </c>
      <c r="B637" s="1">
        <v>9</v>
      </c>
      <c r="C637" s="1">
        <v>12</v>
      </c>
      <c r="D637" s="2">
        <v>0.4</v>
      </c>
      <c r="E637" s="15">
        <v>128</v>
      </c>
      <c r="F637">
        <f t="shared" si="25"/>
        <v>68096</v>
      </c>
      <c r="G637">
        <v>1211.21</v>
      </c>
      <c r="H637" s="21">
        <v>173.81</v>
      </c>
    </row>
    <row r="638" spans="1:8">
      <c r="A638" s="1">
        <v>27</v>
      </c>
      <c r="B638" s="1">
        <v>9</v>
      </c>
      <c r="C638" s="1">
        <v>12</v>
      </c>
      <c r="D638" s="2">
        <v>0.5</v>
      </c>
      <c r="E638" s="15">
        <v>128</v>
      </c>
      <c r="F638">
        <f t="shared" si="25"/>
        <v>85120</v>
      </c>
      <c r="G638">
        <v>2178.62</v>
      </c>
      <c r="H638" s="21">
        <v>188.73</v>
      </c>
    </row>
    <row r="639" spans="1:8">
      <c r="A639" s="1">
        <v>27</v>
      </c>
      <c r="B639" s="1">
        <v>9</v>
      </c>
      <c r="C639" s="1">
        <v>12</v>
      </c>
      <c r="D639" s="2">
        <v>0.5</v>
      </c>
      <c r="E639" s="15">
        <v>128</v>
      </c>
      <c r="F639">
        <f t="shared" si="25"/>
        <v>85120</v>
      </c>
      <c r="G639">
        <v>2176.65</v>
      </c>
      <c r="H639" s="21">
        <v>188.9</v>
      </c>
    </row>
    <row r="640" spans="1:8">
      <c r="A640" s="1">
        <v>27</v>
      </c>
      <c r="B640" s="1">
        <v>9</v>
      </c>
      <c r="C640" s="1">
        <v>12</v>
      </c>
      <c r="D640" s="2">
        <v>0.5</v>
      </c>
      <c r="E640" s="15">
        <v>128</v>
      </c>
      <c r="F640">
        <f t="shared" si="25"/>
        <v>85120</v>
      </c>
      <c r="G640">
        <v>2175.37</v>
      </c>
      <c r="H640" s="21">
        <v>189.01</v>
      </c>
    </row>
    <row r="641" spans="1:8">
      <c r="A641" s="1">
        <v>27</v>
      </c>
      <c r="B641" s="1">
        <v>9</v>
      </c>
      <c r="C641" s="1">
        <v>12</v>
      </c>
      <c r="D641" s="2">
        <v>0.6</v>
      </c>
      <c r="E641" s="15">
        <v>128</v>
      </c>
      <c r="F641">
        <f t="shared" si="25"/>
        <v>102144</v>
      </c>
      <c r="G641">
        <v>3511.49</v>
      </c>
      <c r="H641" s="21">
        <v>202.33</v>
      </c>
    </row>
    <row r="642" spans="1:8">
      <c r="A642" s="1">
        <v>27</v>
      </c>
      <c r="B642" s="1">
        <v>9</v>
      </c>
      <c r="C642" s="1">
        <v>12</v>
      </c>
      <c r="D642" s="2">
        <v>0.6</v>
      </c>
      <c r="E642" s="15">
        <v>128</v>
      </c>
      <c r="F642">
        <f t="shared" si="25"/>
        <v>102144</v>
      </c>
      <c r="G642">
        <v>3539.88</v>
      </c>
      <c r="H642" s="21">
        <v>200.71</v>
      </c>
    </row>
    <row r="643" spans="1:8">
      <c r="A643" s="1">
        <v>27</v>
      </c>
      <c r="B643" s="1">
        <v>9</v>
      </c>
      <c r="C643" s="1">
        <v>12</v>
      </c>
      <c r="D643" s="2">
        <v>0.6</v>
      </c>
      <c r="E643" s="15">
        <v>128</v>
      </c>
      <c r="F643">
        <f t="shared" si="25"/>
        <v>102144</v>
      </c>
      <c r="G643">
        <v>3487.01</v>
      </c>
      <c r="H643" s="21">
        <v>203.75</v>
      </c>
    </row>
    <row r="644" spans="1:8">
      <c r="A644" s="1">
        <v>27</v>
      </c>
      <c r="B644" s="1">
        <v>9</v>
      </c>
      <c r="C644" s="1">
        <v>12</v>
      </c>
      <c r="D644" s="2">
        <v>0.7</v>
      </c>
      <c r="E644" s="15">
        <v>128</v>
      </c>
      <c r="F644">
        <f t="shared" si="25"/>
        <v>119168</v>
      </c>
      <c r="G644">
        <v>5227.3500000000004</v>
      </c>
      <c r="H644" s="21">
        <v>215.83</v>
      </c>
    </row>
    <row r="645" spans="1:8">
      <c r="A645" s="1">
        <v>27</v>
      </c>
      <c r="B645" s="1">
        <v>9</v>
      </c>
      <c r="C645" s="1">
        <v>12</v>
      </c>
      <c r="D645" s="2">
        <v>0.7</v>
      </c>
      <c r="E645" s="15">
        <v>128</v>
      </c>
      <c r="F645">
        <f t="shared" si="25"/>
        <v>119168</v>
      </c>
      <c r="G645">
        <v>5235.63</v>
      </c>
      <c r="H645" s="21">
        <v>215.49</v>
      </c>
    </row>
    <row r="646" spans="1:8">
      <c r="A646" s="1">
        <v>27</v>
      </c>
      <c r="B646" s="1">
        <v>9</v>
      </c>
      <c r="C646" s="1">
        <v>12</v>
      </c>
      <c r="D646" s="2">
        <v>0.7</v>
      </c>
      <c r="E646" s="15">
        <v>128</v>
      </c>
      <c r="F646">
        <f t="shared" si="25"/>
        <v>119168</v>
      </c>
      <c r="G646">
        <v>5203.8599999999997</v>
      </c>
      <c r="H646" s="21">
        <v>216.81</v>
      </c>
    </row>
    <row r="647" spans="1:8">
      <c r="A647" s="1">
        <v>27</v>
      </c>
      <c r="B647" s="1">
        <v>9</v>
      </c>
      <c r="C647" s="1">
        <v>12</v>
      </c>
      <c r="D647" s="2">
        <v>0.8</v>
      </c>
      <c r="E647" s="15">
        <v>128</v>
      </c>
      <c r="F647">
        <f t="shared" si="25"/>
        <v>136192</v>
      </c>
      <c r="G647">
        <v>7937.84</v>
      </c>
      <c r="H647" s="21">
        <v>212.16</v>
      </c>
    </row>
    <row r="648" spans="1:8">
      <c r="A648" s="1">
        <v>27</v>
      </c>
      <c r="B648" s="1">
        <v>9</v>
      </c>
      <c r="C648" s="1">
        <v>12</v>
      </c>
      <c r="D648" s="2">
        <v>0.8</v>
      </c>
      <c r="E648" s="15">
        <v>128</v>
      </c>
      <c r="F648">
        <f t="shared" si="25"/>
        <v>136192</v>
      </c>
      <c r="G648">
        <v>7952.16</v>
      </c>
      <c r="H648" s="21">
        <v>211.78</v>
      </c>
    </row>
    <row r="649" spans="1:8">
      <c r="A649" s="1">
        <v>27</v>
      </c>
      <c r="B649" s="1">
        <v>9</v>
      </c>
      <c r="C649" s="1">
        <v>12</v>
      </c>
      <c r="D649" s="2">
        <v>0.8</v>
      </c>
      <c r="E649" s="15">
        <v>128</v>
      </c>
      <c r="F649">
        <f t="shared" si="25"/>
        <v>136192</v>
      </c>
      <c r="G649">
        <v>7943.33</v>
      </c>
      <c r="H649" s="21">
        <v>212.05</v>
      </c>
    </row>
    <row r="650" spans="1:8" s="20" customFormat="1">
      <c r="A650" s="19">
        <v>28</v>
      </c>
      <c r="B650" s="20">
        <v>8</v>
      </c>
      <c r="C650" s="20">
        <v>14</v>
      </c>
      <c r="D650" s="17">
        <v>0.1</v>
      </c>
      <c r="E650" s="18">
        <v>128</v>
      </c>
      <c r="F650" s="20">
        <f>FLOOR(173391.9579*$D650/E650,1)*E650</f>
        <v>17280</v>
      </c>
      <c r="G650" s="20">
        <v>37.83</v>
      </c>
      <c r="H650" s="24">
        <v>90.95</v>
      </c>
    </row>
    <row r="651" spans="1:8">
      <c r="A651" s="1">
        <v>28</v>
      </c>
      <c r="B651">
        <v>8</v>
      </c>
      <c r="C651">
        <v>14</v>
      </c>
      <c r="D651" s="2">
        <v>0.1</v>
      </c>
      <c r="E651" s="15">
        <v>128</v>
      </c>
      <c r="F651">
        <f t="shared" ref="F651:F673" si="26">FLOOR(173391.9579*$D651/E651,1)*E651</f>
        <v>17280</v>
      </c>
      <c r="G651">
        <v>37.700000000000003</v>
      </c>
      <c r="H651" s="21">
        <v>91.244</v>
      </c>
    </row>
    <row r="652" spans="1:8">
      <c r="A652" s="1">
        <v>28</v>
      </c>
      <c r="B652">
        <v>8</v>
      </c>
      <c r="C652">
        <v>14</v>
      </c>
      <c r="D652" s="2">
        <v>0.1</v>
      </c>
      <c r="E652" s="15">
        <v>128</v>
      </c>
      <c r="F652">
        <f t="shared" si="26"/>
        <v>17280</v>
      </c>
      <c r="G652">
        <v>37.700000000000003</v>
      </c>
      <c r="H652" s="21">
        <v>91.245000000000005</v>
      </c>
    </row>
    <row r="653" spans="1:8">
      <c r="A653" s="1">
        <v>28</v>
      </c>
      <c r="B653">
        <v>8</v>
      </c>
      <c r="C653">
        <v>14</v>
      </c>
      <c r="D653" s="2">
        <v>0.2</v>
      </c>
      <c r="E653" s="15">
        <v>128</v>
      </c>
      <c r="F653">
        <f t="shared" si="26"/>
        <v>34560</v>
      </c>
      <c r="G653">
        <v>190.64</v>
      </c>
      <c r="H653" s="21">
        <v>144.36000000000001</v>
      </c>
    </row>
    <row r="654" spans="1:8">
      <c r="A654" s="1">
        <v>28</v>
      </c>
      <c r="B654">
        <v>8</v>
      </c>
      <c r="C654">
        <v>14</v>
      </c>
      <c r="D654" s="2">
        <v>0.2</v>
      </c>
      <c r="E654" s="15">
        <v>128</v>
      </c>
      <c r="F654">
        <f t="shared" si="26"/>
        <v>34560</v>
      </c>
      <c r="G654">
        <v>190.35</v>
      </c>
      <c r="H654" s="21">
        <v>144.58000000000001</v>
      </c>
    </row>
    <row r="655" spans="1:8">
      <c r="A655" s="1">
        <v>28</v>
      </c>
      <c r="B655">
        <v>8</v>
      </c>
      <c r="C655">
        <v>14</v>
      </c>
      <c r="D655" s="2">
        <v>0.2</v>
      </c>
      <c r="E655" s="15">
        <v>128</v>
      </c>
      <c r="F655">
        <f t="shared" si="26"/>
        <v>34560</v>
      </c>
      <c r="G655">
        <v>190.65</v>
      </c>
      <c r="H655" s="21">
        <v>144.35</v>
      </c>
    </row>
    <row r="656" spans="1:8">
      <c r="A656" s="1">
        <v>28</v>
      </c>
      <c r="B656">
        <v>8</v>
      </c>
      <c r="C656">
        <v>14</v>
      </c>
      <c r="D656" s="2">
        <v>0.3</v>
      </c>
      <c r="E656" s="15">
        <v>128</v>
      </c>
      <c r="F656">
        <f t="shared" si="26"/>
        <v>51968</v>
      </c>
      <c r="G656">
        <v>529.03</v>
      </c>
      <c r="H656" s="21">
        <v>176.87</v>
      </c>
    </row>
    <row r="657" spans="1:8">
      <c r="A657" s="1">
        <v>28</v>
      </c>
      <c r="B657">
        <v>8</v>
      </c>
      <c r="C657">
        <v>14</v>
      </c>
      <c r="D657" s="2">
        <v>0.3</v>
      </c>
      <c r="E657" s="15">
        <v>128</v>
      </c>
      <c r="F657">
        <f t="shared" si="26"/>
        <v>51968</v>
      </c>
      <c r="G657">
        <v>533.44000000000005</v>
      </c>
      <c r="H657" s="21">
        <v>175.41</v>
      </c>
    </row>
    <row r="658" spans="1:8">
      <c r="A658" s="1">
        <v>28</v>
      </c>
      <c r="B658">
        <v>8</v>
      </c>
      <c r="C658">
        <v>14</v>
      </c>
      <c r="D658" s="2">
        <v>0.3</v>
      </c>
      <c r="E658" s="15">
        <v>128</v>
      </c>
      <c r="F658">
        <f t="shared" si="26"/>
        <v>51968</v>
      </c>
      <c r="G658">
        <v>530.30999999999995</v>
      </c>
      <c r="H658" s="21">
        <v>176.44</v>
      </c>
    </row>
    <row r="659" spans="1:8">
      <c r="A659" s="1">
        <v>28</v>
      </c>
      <c r="B659">
        <v>8</v>
      </c>
      <c r="C659">
        <v>14</v>
      </c>
      <c r="D659" s="2">
        <v>0.4</v>
      </c>
      <c r="E659" s="15">
        <v>128</v>
      </c>
      <c r="F659">
        <f t="shared" si="26"/>
        <v>69248</v>
      </c>
      <c r="G659">
        <v>1151.25</v>
      </c>
      <c r="H659" s="21">
        <v>192.3</v>
      </c>
    </row>
    <row r="660" spans="1:8">
      <c r="A660" s="1">
        <v>28</v>
      </c>
      <c r="B660">
        <v>8</v>
      </c>
      <c r="C660">
        <v>14</v>
      </c>
      <c r="D660" s="2">
        <v>0.4</v>
      </c>
      <c r="E660" s="15">
        <v>128</v>
      </c>
      <c r="F660">
        <f t="shared" si="26"/>
        <v>69248</v>
      </c>
      <c r="G660">
        <v>1144.56</v>
      </c>
      <c r="H660" s="21">
        <v>193.42</v>
      </c>
    </row>
    <row r="661" spans="1:8">
      <c r="A661" s="1">
        <v>28</v>
      </c>
      <c r="B661">
        <v>8</v>
      </c>
      <c r="C661">
        <v>14</v>
      </c>
      <c r="D661" s="2">
        <v>0.4</v>
      </c>
      <c r="E661" s="15">
        <v>128</v>
      </c>
      <c r="F661">
        <f t="shared" si="26"/>
        <v>69248</v>
      </c>
      <c r="G661">
        <v>1150.04</v>
      </c>
      <c r="H661" s="21">
        <v>192.5</v>
      </c>
    </row>
    <row r="662" spans="1:8">
      <c r="A662" s="1">
        <v>28</v>
      </c>
      <c r="B662">
        <v>8</v>
      </c>
      <c r="C662">
        <v>14</v>
      </c>
      <c r="D662" s="2">
        <v>0.5</v>
      </c>
      <c r="E662" s="15">
        <v>128</v>
      </c>
      <c r="F662">
        <f t="shared" si="26"/>
        <v>86656</v>
      </c>
      <c r="G662">
        <v>2022.16</v>
      </c>
      <c r="H662" s="21">
        <v>214.54</v>
      </c>
    </row>
    <row r="663" spans="1:8">
      <c r="A663" s="1">
        <v>28</v>
      </c>
      <c r="B663">
        <v>8</v>
      </c>
      <c r="C663">
        <v>14</v>
      </c>
      <c r="D663" s="2">
        <v>0.5</v>
      </c>
      <c r="E663" s="15">
        <v>128</v>
      </c>
      <c r="F663">
        <f t="shared" si="26"/>
        <v>86656</v>
      </c>
      <c r="G663">
        <v>2032.19</v>
      </c>
      <c r="H663" s="21">
        <v>213.48</v>
      </c>
    </row>
    <row r="664" spans="1:8">
      <c r="A664" s="1">
        <v>28</v>
      </c>
      <c r="B664">
        <v>8</v>
      </c>
      <c r="C664">
        <v>14</v>
      </c>
      <c r="D664" s="2">
        <v>0.5</v>
      </c>
      <c r="E664" s="15">
        <v>128</v>
      </c>
      <c r="F664">
        <f t="shared" si="26"/>
        <v>86656</v>
      </c>
      <c r="G664">
        <v>2032.57</v>
      </c>
      <c r="H664" s="21">
        <v>213.44</v>
      </c>
    </row>
    <row r="665" spans="1:8">
      <c r="A665" s="1">
        <v>28</v>
      </c>
      <c r="B665">
        <v>8</v>
      </c>
      <c r="C665">
        <v>14</v>
      </c>
      <c r="D665" s="2">
        <v>0.6</v>
      </c>
      <c r="E665" s="15">
        <v>128</v>
      </c>
      <c r="F665">
        <f t="shared" si="26"/>
        <v>103936</v>
      </c>
      <c r="G665">
        <v>3419.29</v>
      </c>
      <c r="H665" s="21">
        <v>218.92</v>
      </c>
    </row>
    <row r="666" spans="1:8">
      <c r="A666" s="1">
        <v>28</v>
      </c>
      <c r="B666">
        <v>8</v>
      </c>
      <c r="C666">
        <v>14</v>
      </c>
      <c r="D666" s="2">
        <v>0.6</v>
      </c>
      <c r="E666" s="15">
        <v>128</v>
      </c>
      <c r="F666">
        <f t="shared" si="26"/>
        <v>103936</v>
      </c>
      <c r="G666">
        <v>3408.07</v>
      </c>
      <c r="H666" s="21">
        <v>219.64</v>
      </c>
    </row>
    <row r="667" spans="1:8">
      <c r="A667" s="1">
        <v>28</v>
      </c>
      <c r="B667">
        <v>8</v>
      </c>
      <c r="C667">
        <v>14</v>
      </c>
      <c r="D667" s="2">
        <v>0.6</v>
      </c>
      <c r="E667" s="15">
        <v>128</v>
      </c>
      <c r="F667">
        <f t="shared" si="26"/>
        <v>103936</v>
      </c>
      <c r="G667">
        <v>3417.44</v>
      </c>
      <c r="H667" s="21">
        <v>219.04</v>
      </c>
    </row>
    <row r="668" spans="1:8">
      <c r="A668" s="1">
        <v>28</v>
      </c>
      <c r="B668">
        <v>8</v>
      </c>
      <c r="C668">
        <v>14</v>
      </c>
      <c r="D668" s="2">
        <v>0.7</v>
      </c>
      <c r="E668" s="15">
        <v>128</v>
      </c>
      <c r="F668">
        <f t="shared" si="26"/>
        <v>121344</v>
      </c>
      <c r="G668">
        <v>5105.17</v>
      </c>
      <c r="H668" s="21">
        <v>233.33</v>
      </c>
    </row>
    <row r="669" spans="1:8">
      <c r="A669" s="1">
        <v>28</v>
      </c>
      <c r="B669">
        <v>8</v>
      </c>
      <c r="C669">
        <v>14</v>
      </c>
      <c r="D669" s="2">
        <v>0.7</v>
      </c>
      <c r="E669" s="15">
        <v>128</v>
      </c>
      <c r="F669">
        <f t="shared" si="26"/>
        <v>121344</v>
      </c>
      <c r="G669">
        <v>5084.93</v>
      </c>
      <c r="H669" s="21">
        <v>234.25</v>
      </c>
    </row>
    <row r="670" spans="1:8">
      <c r="A670" s="1">
        <v>28</v>
      </c>
      <c r="B670">
        <v>8</v>
      </c>
      <c r="C670">
        <v>14</v>
      </c>
      <c r="D670" s="2">
        <v>0.7</v>
      </c>
      <c r="E670" s="15">
        <v>128</v>
      </c>
      <c r="F670">
        <f t="shared" si="26"/>
        <v>121344</v>
      </c>
      <c r="G670">
        <v>5083.41</v>
      </c>
      <c r="H670" s="21">
        <v>234.32</v>
      </c>
    </row>
    <row r="671" spans="1:8">
      <c r="A671" s="1">
        <v>28</v>
      </c>
      <c r="B671">
        <v>8</v>
      </c>
      <c r="C671">
        <v>14</v>
      </c>
      <c r="D671" s="2">
        <v>0.8</v>
      </c>
      <c r="E671" s="15">
        <v>128</v>
      </c>
      <c r="F671">
        <f t="shared" si="26"/>
        <v>138624</v>
      </c>
      <c r="G671">
        <v>7261.86</v>
      </c>
      <c r="H671" s="21">
        <v>244.56</v>
      </c>
    </row>
    <row r="672" spans="1:8">
      <c r="A672" s="1">
        <v>28</v>
      </c>
      <c r="B672">
        <v>8</v>
      </c>
      <c r="C672">
        <v>14</v>
      </c>
      <c r="D672" s="2">
        <v>0.8</v>
      </c>
      <c r="E672" s="15">
        <v>128</v>
      </c>
      <c r="F672">
        <f t="shared" si="26"/>
        <v>138624</v>
      </c>
      <c r="G672">
        <v>7203.75</v>
      </c>
      <c r="H672" s="21">
        <v>246.53</v>
      </c>
    </row>
    <row r="673" spans="1:8">
      <c r="A673" s="1">
        <v>28</v>
      </c>
      <c r="B673">
        <v>8</v>
      </c>
      <c r="C673">
        <v>14</v>
      </c>
      <c r="D673" s="2">
        <v>0.8</v>
      </c>
      <c r="E673" s="15">
        <v>128</v>
      </c>
      <c r="F673">
        <f t="shared" si="26"/>
        <v>138624</v>
      </c>
      <c r="G673">
        <v>7192.47</v>
      </c>
      <c r="H673" s="21">
        <v>246.92</v>
      </c>
    </row>
    <row r="674" spans="1:8" s="20" customFormat="1">
      <c r="A674" s="19">
        <v>29</v>
      </c>
      <c r="B674" s="20">
        <v>4</v>
      </c>
      <c r="C674" s="20">
        <v>29</v>
      </c>
      <c r="D674" s="17">
        <v>0.1</v>
      </c>
      <c r="E674" s="18">
        <v>128</v>
      </c>
      <c r="F674" s="20">
        <f>FLOOR(176461.0804*$D674/E674,1)*E674</f>
        <v>17536</v>
      </c>
      <c r="G674" s="20">
        <v>49.69</v>
      </c>
      <c r="H674" s="24">
        <v>72.364000000000004</v>
      </c>
    </row>
    <row r="675" spans="1:8">
      <c r="A675" s="1">
        <v>29</v>
      </c>
      <c r="B675">
        <v>4</v>
      </c>
      <c r="C675">
        <v>29</v>
      </c>
      <c r="D675" s="2">
        <v>0.1</v>
      </c>
      <c r="E675" s="15">
        <v>128</v>
      </c>
      <c r="F675">
        <f t="shared" ref="F675:F697" si="27">FLOOR(176461.0804*$D675/E675,1)*E675</f>
        <v>17536</v>
      </c>
      <c r="G675">
        <v>49.43</v>
      </c>
      <c r="H675" s="21">
        <v>72.733000000000004</v>
      </c>
    </row>
    <row r="676" spans="1:8">
      <c r="A676" s="1">
        <v>29</v>
      </c>
      <c r="B676">
        <v>4</v>
      </c>
      <c r="C676">
        <v>29</v>
      </c>
      <c r="D676" s="2">
        <v>0.1</v>
      </c>
      <c r="E676" s="15">
        <v>128</v>
      </c>
      <c r="F676">
        <f t="shared" si="27"/>
        <v>17536</v>
      </c>
      <c r="G676">
        <v>49.54</v>
      </c>
      <c r="H676" s="21">
        <v>72.572000000000003</v>
      </c>
    </row>
    <row r="677" spans="1:8">
      <c r="A677" s="1">
        <v>29</v>
      </c>
      <c r="B677">
        <v>4</v>
      </c>
      <c r="C677">
        <v>29</v>
      </c>
      <c r="D677" s="2">
        <v>0.2</v>
      </c>
      <c r="E677" s="15">
        <v>128</v>
      </c>
      <c r="F677">
        <f t="shared" si="27"/>
        <v>35200</v>
      </c>
      <c r="G677">
        <v>245.16</v>
      </c>
      <c r="H677" s="21">
        <v>118.61</v>
      </c>
    </row>
    <row r="678" spans="1:8">
      <c r="A678" s="1">
        <v>29</v>
      </c>
      <c r="B678">
        <v>4</v>
      </c>
      <c r="C678">
        <v>29</v>
      </c>
      <c r="D678" s="2">
        <v>0.2</v>
      </c>
      <c r="E678" s="15">
        <v>128</v>
      </c>
      <c r="F678">
        <f t="shared" si="27"/>
        <v>35200</v>
      </c>
      <c r="G678">
        <v>245.07</v>
      </c>
      <c r="H678" s="21">
        <v>118.65</v>
      </c>
    </row>
    <row r="679" spans="1:8">
      <c r="A679" s="1">
        <v>29</v>
      </c>
      <c r="B679">
        <v>4</v>
      </c>
      <c r="C679">
        <v>29</v>
      </c>
      <c r="D679" s="2">
        <v>0.2</v>
      </c>
      <c r="E679" s="15">
        <v>128</v>
      </c>
      <c r="F679">
        <f t="shared" si="27"/>
        <v>35200</v>
      </c>
      <c r="G679">
        <v>245.81</v>
      </c>
      <c r="H679" s="21">
        <v>118.3</v>
      </c>
    </row>
    <row r="680" spans="1:8">
      <c r="A680" s="1">
        <v>29</v>
      </c>
      <c r="B680">
        <v>4</v>
      </c>
      <c r="C680">
        <v>29</v>
      </c>
      <c r="D680" s="2">
        <v>0.3</v>
      </c>
      <c r="E680" s="15">
        <v>128</v>
      </c>
      <c r="F680">
        <f t="shared" si="27"/>
        <v>52864</v>
      </c>
      <c r="G680">
        <v>658.66</v>
      </c>
      <c r="H680" s="21">
        <v>149.54</v>
      </c>
    </row>
    <row r="681" spans="1:8">
      <c r="A681" s="1">
        <v>29</v>
      </c>
      <c r="B681">
        <v>4</v>
      </c>
      <c r="C681">
        <v>29</v>
      </c>
      <c r="D681" s="2">
        <v>0.3</v>
      </c>
      <c r="E681" s="15">
        <v>128</v>
      </c>
      <c r="F681">
        <f t="shared" si="27"/>
        <v>52864</v>
      </c>
      <c r="G681">
        <v>657.88</v>
      </c>
      <c r="H681" s="21">
        <v>149.71</v>
      </c>
    </row>
    <row r="682" spans="1:8">
      <c r="A682" s="1">
        <v>29</v>
      </c>
      <c r="B682">
        <v>4</v>
      </c>
      <c r="C682">
        <v>29</v>
      </c>
      <c r="D682" s="2">
        <v>0.3</v>
      </c>
      <c r="E682" s="15">
        <v>128</v>
      </c>
      <c r="F682">
        <f t="shared" si="27"/>
        <v>52864</v>
      </c>
      <c r="G682">
        <v>659.4</v>
      </c>
      <c r="H682" s="21">
        <v>149.37</v>
      </c>
    </row>
    <row r="683" spans="1:8">
      <c r="A683" s="1">
        <v>29</v>
      </c>
      <c r="B683">
        <v>4</v>
      </c>
      <c r="C683">
        <v>29</v>
      </c>
      <c r="D683" s="2">
        <v>0.4</v>
      </c>
      <c r="E683" s="15">
        <v>128</v>
      </c>
      <c r="F683">
        <f t="shared" si="27"/>
        <v>70528</v>
      </c>
      <c r="G683">
        <v>1345.54</v>
      </c>
      <c r="H683" s="21">
        <v>173.82</v>
      </c>
    </row>
    <row r="684" spans="1:8">
      <c r="A684" s="1">
        <v>29</v>
      </c>
      <c r="B684">
        <v>4</v>
      </c>
      <c r="C684">
        <v>29</v>
      </c>
      <c r="D684" s="2">
        <v>0.4</v>
      </c>
      <c r="E684" s="15">
        <v>128</v>
      </c>
      <c r="F684">
        <f t="shared" si="27"/>
        <v>70528</v>
      </c>
      <c r="G684">
        <v>1348.49</v>
      </c>
      <c r="H684" s="21">
        <v>173.44</v>
      </c>
    </row>
    <row r="685" spans="1:8">
      <c r="A685" s="1">
        <v>29</v>
      </c>
      <c r="B685">
        <v>4</v>
      </c>
      <c r="C685">
        <v>29</v>
      </c>
      <c r="D685" s="2">
        <v>0.4</v>
      </c>
      <c r="E685" s="15">
        <v>128</v>
      </c>
      <c r="F685">
        <f t="shared" si="27"/>
        <v>70528</v>
      </c>
      <c r="G685">
        <v>1342.14</v>
      </c>
      <c r="H685" s="21">
        <v>174.26</v>
      </c>
    </row>
    <row r="686" spans="1:8">
      <c r="A686" s="1">
        <v>29</v>
      </c>
      <c r="B686">
        <v>4</v>
      </c>
      <c r="C686">
        <v>29</v>
      </c>
      <c r="D686" s="2">
        <v>0.5</v>
      </c>
      <c r="E686" s="15">
        <v>128</v>
      </c>
      <c r="F686">
        <f t="shared" si="27"/>
        <v>88192</v>
      </c>
      <c r="G686">
        <v>2444.5100000000002</v>
      </c>
      <c r="H686" s="21">
        <v>187.07</v>
      </c>
    </row>
    <row r="687" spans="1:8">
      <c r="A687" s="1">
        <v>29</v>
      </c>
      <c r="B687">
        <v>4</v>
      </c>
      <c r="C687">
        <v>29</v>
      </c>
      <c r="D687" s="2">
        <v>0.5</v>
      </c>
      <c r="E687" s="15">
        <v>128</v>
      </c>
      <c r="F687">
        <f t="shared" si="27"/>
        <v>88192</v>
      </c>
      <c r="G687">
        <v>2453.56</v>
      </c>
      <c r="H687" s="21">
        <v>186.38</v>
      </c>
    </row>
    <row r="688" spans="1:8">
      <c r="A688" s="1">
        <v>29</v>
      </c>
      <c r="B688">
        <v>4</v>
      </c>
      <c r="C688">
        <v>29</v>
      </c>
      <c r="D688" s="2">
        <v>0.5</v>
      </c>
      <c r="E688" s="15">
        <v>128</v>
      </c>
      <c r="F688">
        <f t="shared" si="27"/>
        <v>88192</v>
      </c>
      <c r="G688">
        <v>2453.94</v>
      </c>
      <c r="H688" s="21">
        <v>186.36</v>
      </c>
    </row>
    <row r="689" spans="1:8">
      <c r="A689" s="1">
        <v>29</v>
      </c>
      <c r="B689">
        <v>4</v>
      </c>
      <c r="C689">
        <v>29</v>
      </c>
      <c r="D689" s="2">
        <v>0.6</v>
      </c>
      <c r="E689" s="15">
        <v>128</v>
      </c>
      <c r="F689">
        <f t="shared" si="27"/>
        <v>105856</v>
      </c>
      <c r="G689">
        <v>3795.69</v>
      </c>
      <c r="H689" s="21">
        <v>208.34</v>
      </c>
    </row>
    <row r="690" spans="1:8">
      <c r="A690" s="1">
        <v>29</v>
      </c>
      <c r="B690">
        <v>4</v>
      </c>
      <c r="C690">
        <v>29</v>
      </c>
      <c r="D690" s="2">
        <v>0.6</v>
      </c>
      <c r="E690" s="15">
        <v>128</v>
      </c>
      <c r="F690">
        <f t="shared" si="27"/>
        <v>105856</v>
      </c>
      <c r="G690">
        <v>3778.77</v>
      </c>
      <c r="H690" s="21">
        <v>209.27</v>
      </c>
    </row>
    <row r="691" spans="1:8">
      <c r="A691" s="1">
        <v>29</v>
      </c>
      <c r="B691">
        <v>4</v>
      </c>
      <c r="C691">
        <v>29</v>
      </c>
      <c r="D691" s="2">
        <v>0.6</v>
      </c>
      <c r="E691" s="15">
        <v>128</v>
      </c>
      <c r="F691">
        <f t="shared" si="27"/>
        <v>105856</v>
      </c>
      <c r="G691">
        <v>3794.58</v>
      </c>
      <c r="H691" s="21">
        <v>208.4</v>
      </c>
    </row>
    <row r="692" spans="1:8">
      <c r="A692" s="1">
        <v>29</v>
      </c>
      <c r="B692">
        <v>4</v>
      </c>
      <c r="C692">
        <v>29</v>
      </c>
      <c r="D692" s="2">
        <v>0.7</v>
      </c>
      <c r="E692" s="15">
        <v>128</v>
      </c>
      <c r="F692">
        <f t="shared" si="27"/>
        <v>123520</v>
      </c>
      <c r="G692">
        <v>5550.05</v>
      </c>
      <c r="H692" s="21">
        <v>226.38</v>
      </c>
    </row>
    <row r="693" spans="1:8">
      <c r="A693" s="1">
        <v>29</v>
      </c>
      <c r="B693">
        <v>4</v>
      </c>
      <c r="C693">
        <v>29</v>
      </c>
      <c r="D693" s="2">
        <v>0.7</v>
      </c>
      <c r="E693" s="15">
        <v>128</v>
      </c>
      <c r="F693">
        <f t="shared" si="27"/>
        <v>123520</v>
      </c>
      <c r="G693">
        <v>5548.09</v>
      </c>
      <c r="H693" s="21">
        <v>226.46</v>
      </c>
    </row>
    <row r="694" spans="1:8">
      <c r="A694" s="1">
        <v>29</v>
      </c>
      <c r="B694">
        <v>4</v>
      </c>
      <c r="C694">
        <v>29</v>
      </c>
      <c r="D694" s="2">
        <v>0.7</v>
      </c>
      <c r="E694" s="15">
        <v>128</v>
      </c>
      <c r="F694">
        <f t="shared" si="27"/>
        <v>123520</v>
      </c>
      <c r="G694">
        <v>5549.76</v>
      </c>
      <c r="H694" s="21">
        <v>226.27</v>
      </c>
    </row>
    <row r="695" spans="1:8">
      <c r="A695" s="1">
        <v>29</v>
      </c>
      <c r="B695">
        <v>4</v>
      </c>
      <c r="C695">
        <v>29</v>
      </c>
      <c r="D695" s="2">
        <v>0.8</v>
      </c>
      <c r="E695" s="15">
        <v>128</v>
      </c>
      <c r="F695">
        <f t="shared" si="27"/>
        <v>141056</v>
      </c>
      <c r="G695">
        <v>8168.48</v>
      </c>
      <c r="H695" s="21">
        <v>229.06</v>
      </c>
    </row>
    <row r="696" spans="1:8">
      <c r="A696" s="1">
        <v>29</v>
      </c>
      <c r="B696">
        <v>4</v>
      </c>
      <c r="C696">
        <v>29</v>
      </c>
      <c r="D696" s="2">
        <v>0.8</v>
      </c>
      <c r="E696" s="15">
        <v>128</v>
      </c>
      <c r="F696">
        <f t="shared" si="27"/>
        <v>141056</v>
      </c>
      <c r="G696">
        <v>8175.91</v>
      </c>
      <c r="H696" s="21">
        <v>228.85</v>
      </c>
    </row>
    <row r="697" spans="1:8">
      <c r="A697" s="1">
        <v>29</v>
      </c>
      <c r="B697">
        <v>4</v>
      </c>
      <c r="C697">
        <v>29</v>
      </c>
      <c r="D697" s="2">
        <v>0.8</v>
      </c>
      <c r="E697" s="15">
        <v>128</v>
      </c>
      <c r="F697">
        <f t="shared" si="27"/>
        <v>141056</v>
      </c>
      <c r="G697">
        <v>8170.6</v>
      </c>
      <c r="H697" s="21">
        <v>228.91</v>
      </c>
    </row>
    <row r="698" spans="1:8" s="20" customFormat="1">
      <c r="A698" s="19">
        <v>30</v>
      </c>
      <c r="B698" s="20">
        <v>8</v>
      </c>
      <c r="C698" s="20">
        <v>15</v>
      </c>
      <c r="D698" s="17">
        <v>0.1</v>
      </c>
      <c r="E698" s="18">
        <v>128</v>
      </c>
      <c r="F698" s="20">
        <f>FLOOR(179477.7276*$D698/E698,1)*E698</f>
        <v>17920</v>
      </c>
      <c r="G698" s="20">
        <v>39.26</v>
      </c>
      <c r="H698" s="24">
        <v>97.727000000000004</v>
      </c>
    </row>
    <row r="699" spans="1:8">
      <c r="A699" s="1">
        <v>30</v>
      </c>
      <c r="B699">
        <v>8</v>
      </c>
      <c r="C699">
        <v>15</v>
      </c>
      <c r="D699" s="2">
        <v>0.1</v>
      </c>
      <c r="E699" s="15">
        <v>128</v>
      </c>
      <c r="F699">
        <f t="shared" ref="F699:F721" si="28">FLOOR(179477.7276*$D699/E699,1)*E699</f>
        <v>17920</v>
      </c>
      <c r="G699">
        <v>39.35</v>
      </c>
      <c r="H699" s="21">
        <v>97.513000000000005</v>
      </c>
    </row>
    <row r="700" spans="1:8">
      <c r="A700" s="1">
        <v>30</v>
      </c>
      <c r="B700">
        <v>8</v>
      </c>
      <c r="C700">
        <v>15</v>
      </c>
      <c r="D700" s="2">
        <v>0.1</v>
      </c>
      <c r="E700" s="15">
        <v>128</v>
      </c>
      <c r="F700">
        <f t="shared" si="28"/>
        <v>17920</v>
      </c>
      <c r="G700">
        <v>39.5</v>
      </c>
      <c r="H700" s="21">
        <v>97.126999999999995</v>
      </c>
    </row>
    <row r="701" spans="1:8">
      <c r="A701" s="1">
        <v>30</v>
      </c>
      <c r="B701">
        <v>8</v>
      </c>
      <c r="C701">
        <v>15</v>
      </c>
      <c r="D701" s="2">
        <v>0.2</v>
      </c>
      <c r="E701" s="15">
        <v>128</v>
      </c>
      <c r="F701">
        <f t="shared" si="28"/>
        <v>35840</v>
      </c>
      <c r="G701">
        <v>202.94</v>
      </c>
      <c r="H701" s="21">
        <v>151.24</v>
      </c>
    </row>
    <row r="702" spans="1:8">
      <c r="A702" s="1">
        <v>30</v>
      </c>
      <c r="B702">
        <v>8</v>
      </c>
      <c r="C702">
        <v>15</v>
      </c>
      <c r="D702" s="2">
        <v>0.2</v>
      </c>
      <c r="E702" s="15">
        <v>128</v>
      </c>
      <c r="F702">
        <f t="shared" si="28"/>
        <v>35840</v>
      </c>
      <c r="G702">
        <v>203.98</v>
      </c>
      <c r="H702" s="21">
        <v>150.47</v>
      </c>
    </row>
    <row r="703" spans="1:8">
      <c r="A703" s="1">
        <v>30</v>
      </c>
      <c r="B703">
        <v>8</v>
      </c>
      <c r="C703">
        <v>15</v>
      </c>
      <c r="D703" s="2">
        <v>0.2</v>
      </c>
      <c r="E703" s="15">
        <v>128</v>
      </c>
      <c r="F703">
        <f t="shared" si="28"/>
        <v>35840</v>
      </c>
      <c r="G703">
        <v>201.95</v>
      </c>
      <c r="H703" s="21">
        <v>151.99</v>
      </c>
    </row>
    <row r="704" spans="1:8">
      <c r="A704" s="1">
        <v>30</v>
      </c>
      <c r="B704">
        <v>8</v>
      </c>
      <c r="C704">
        <v>15</v>
      </c>
      <c r="D704" s="2">
        <v>0.3</v>
      </c>
      <c r="E704" s="15">
        <v>128</v>
      </c>
      <c r="F704">
        <f t="shared" si="28"/>
        <v>53760</v>
      </c>
      <c r="G704">
        <v>557.11</v>
      </c>
      <c r="H704" s="21">
        <v>185.93</v>
      </c>
    </row>
    <row r="705" spans="1:8">
      <c r="A705" s="1">
        <v>30</v>
      </c>
      <c r="B705">
        <v>8</v>
      </c>
      <c r="C705">
        <v>15</v>
      </c>
      <c r="D705" s="2">
        <v>0.3</v>
      </c>
      <c r="E705" s="15">
        <v>128</v>
      </c>
      <c r="F705">
        <f t="shared" si="28"/>
        <v>53760</v>
      </c>
      <c r="G705">
        <v>554.02</v>
      </c>
      <c r="H705" s="21">
        <v>186.97</v>
      </c>
    </row>
    <row r="706" spans="1:8">
      <c r="A706" s="1">
        <v>30</v>
      </c>
      <c r="B706">
        <v>8</v>
      </c>
      <c r="C706">
        <v>15</v>
      </c>
      <c r="D706" s="2">
        <v>0.3</v>
      </c>
      <c r="E706" s="15">
        <v>128</v>
      </c>
      <c r="F706">
        <f t="shared" si="28"/>
        <v>53760</v>
      </c>
      <c r="G706">
        <v>554.47</v>
      </c>
      <c r="H706" s="21">
        <v>186.82</v>
      </c>
    </row>
    <row r="707" spans="1:8">
      <c r="A707" s="1">
        <v>30</v>
      </c>
      <c r="B707">
        <v>8</v>
      </c>
      <c r="C707">
        <v>15</v>
      </c>
      <c r="D707" s="2">
        <v>0.4</v>
      </c>
      <c r="E707" s="15">
        <v>128</v>
      </c>
      <c r="F707">
        <f t="shared" si="28"/>
        <v>71680</v>
      </c>
      <c r="G707">
        <v>1167.25</v>
      </c>
      <c r="H707" s="21">
        <v>210.36</v>
      </c>
    </row>
    <row r="708" spans="1:8">
      <c r="A708" s="1">
        <v>30</v>
      </c>
      <c r="B708">
        <v>8</v>
      </c>
      <c r="C708">
        <v>15</v>
      </c>
      <c r="D708" s="2">
        <v>0.4</v>
      </c>
      <c r="E708" s="15">
        <v>128</v>
      </c>
      <c r="F708">
        <f t="shared" si="28"/>
        <v>71680</v>
      </c>
      <c r="G708">
        <v>1169.51</v>
      </c>
      <c r="H708" s="21">
        <v>209.95</v>
      </c>
    </row>
    <row r="709" spans="1:8">
      <c r="A709" s="1">
        <v>30</v>
      </c>
      <c r="B709">
        <v>8</v>
      </c>
      <c r="C709">
        <v>15</v>
      </c>
      <c r="D709" s="2">
        <v>0.4</v>
      </c>
      <c r="E709" s="15">
        <v>128</v>
      </c>
      <c r="F709">
        <f t="shared" si="28"/>
        <v>71680</v>
      </c>
      <c r="G709">
        <v>1167.04</v>
      </c>
      <c r="H709" s="21">
        <v>210.39</v>
      </c>
    </row>
    <row r="710" spans="1:8">
      <c r="A710" s="1">
        <v>30</v>
      </c>
      <c r="B710">
        <v>8</v>
      </c>
      <c r="C710">
        <v>15</v>
      </c>
      <c r="D710" s="2">
        <v>0.5</v>
      </c>
      <c r="E710" s="15">
        <v>128</v>
      </c>
      <c r="F710">
        <f t="shared" si="28"/>
        <v>89728</v>
      </c>
      <c r="G710">
        <v>2119.04</v>
      </c>
      <c r="H710" s="21">
        <v>227.28</v>
      </c>
    </row>
    <row r="711" spans="1:8">
      <c r="A711" s="1">
        <v>30</v>
      </c>
      <c r="B711">
        <v>8</v>
      </c>
      <c r="C711">
        <v>15</v>
      </c>
      <c r="D711" s="2">
        <v>0.5</v>
      </c>
      <c r="E711" s="15">
        <v>128</v>
      </c>
      <c r="F711">
        <f t="shared" si="28"/>
        <v>89728</v>
      </c>
      <c r="G711">
        <v>2139.44</v>
      </c>
      <c r="H711" s="21">
        <v>225.11</v>
      </c>
    </row>
    <row r="712" spans="1:8">
      <c r="A712" s="1">
        <v>30</v>
      </c>
      <c r="B712">
        <v>8</v>
      </c>
      <c r="C712">
        <v>15</v>
      </c>
      <c r="D712" s="2">
        <v>0.5</v>
      </c>
      <c r="E712" s="15">
        <v>128</v>
      </c>
      <c r="F712">
        <f t="shared" si="28"/>
        <v>89728</v>
      </c>
      <c r="G712">
        <v>2120.5</v>
      </c>
      <c r="H712" s="21">
        <v>227.13</v>
      </c>
    </row>
    <row r="713" spans="1:8">
      <c r="A713" s="1">
        <v>30</v>
      </c>
      <c r="B713">
        <v>8</v>
      </c>
      <c r="C713">
        <v>15</v>
      </c>
      <c r="D713" s="2">
        <v>0.6</v>
      </c>
      <c r="E713" s="15">
        <v>128</v>
      </c>
      <c r="F713">
        <f t="shared" si="28"/>
        <v>107648</v>
      </c>
      <c r="G713">
        <v>3407.1</v>
      </c>
      <c r="H713" s="21">
        <v>244.09</v>
      </c>
    </row>
    <row r="714" spans="1:8">
      <c r="A714" s="1">
        <v>30</v>
      </c>
      <c r="B714">
        <v>8</v>
      </c>
      <c r="C714">
        <v>15</v>
      </c>
      <c r="D714" s="2">
        <v>0.6</v>
      </c>
      <c r="E714" s="15">
        <v>128</v>
      </c>
      <c r="F714">
        <f t="shared" si="28"/>
        <v>107648</v>
      </c>
      <c r="G714">
        <v>3398.97</v>
      </c>
      <c r="H714" s="21">
        <v>244.67</v>
      </c>
    </row>
    <row r="715" spans="1:8">
      <c r="A715" s="1">
        <v>30</v>
      </c>
      <c r="B715">
        <v>8</v>
      </c>
      <c r="C715">
        <v>15</v>
      </c>
      <c r="D715" s="2">
        <v>0.6</v>
      </c>
      <c r="E715" s="15">
        <v>128</v>
      </c>
      <c r="F715">
        <f t="shared" si="28"/>
        <v>107648</v>
      </c>
      <c r="G715">
        <v>3403.5</v>
      </c>
      <c r="H715" s="21">
        <v>244.27</v>
      </c>
    </row>
    <row r="716" spans="1:8">
      <c r="A716" s="1">
        <v>30</v>
      </c>
      <c r="B716">
        <v>8</v>
      </c>
      <c r="C716">
        <v>15</v>
      </c>
      <c r="D716" s="2">
        <v>0.7</v>
      </c>
      <c r="E716" s="15">
        <v>128</v>
      </c>
      <c r="F716">
        <f t="shared" si="28"/>
        <v>125568</v>
      </c>
      <c r="G716">
        <v>5226.84</v>
      </c>
      <c r="H716" s="21">
        <v>252.53</v>
      </c>
    </row>
    <row r="717" spans="1:8">
      <c r="A717" s="1">
        <v>30</v>
      </c>
      <c r="B717">
        <v>8</v>
      </c>
      <c r="C717">
        <v>15</v>
      </c>
      <c r="D717" s="2">
        <v>0.7</v>
      </c>
      <c r="E717" s="15">
        <v>128</v>
      </c>
      <c r="F717">
        <f t="shared" si="28"/>
        <v>125568</v>
      </c>
      <c r="G717">
        <v>5187.76</v>
      </c>
      <c r="H717" s="21">
        <v>254.43</v>
      </c>
    </row>
    <row r="718" spans="1:8">
      <c r="A718" s="1">
        <v>30</v>
      </c>
      <c r="B718">
        <v>8</v>
      </c>
      <c r="C718">
        <v>15</v>
      </c>
      <c r="D718" s="2">
        <v>0.7</v>
      </c>
      <c r="E718" s="15">
        <v>128</v>
      </c>
      <c r="F718">
        <f t="shared" si="28"/>
        <v>125568</v>
      </c>
      <c r="G718">
        <v>5201.6000000000004</v>
      </c>
      <c r="H718" s="21">
        <v>253.71</v>
      </c>
    </row>
    <row r="719" spans="1:8">
      <c r="A719" s="1">
        <v>30</v>
      </c>
      <c r="B719">
        <v>8</v>
      </c>
      <c r="C719">
        <v>15</v>
      </c>
      <c r="D719" s="2">
        <v>0.8</v>
      </c>
      <c r="E719" s="15">
        <v>128</v>
      </c>
      <c r="F719">
        <f t="shared" si="28"/>
        <v>143488</v>
      </c>
      <c r="G719">
        <v>7603.87</v>
      </c>
      <c r="H719" s="21">
        <v>259.02</v>
      </c>
    </row>
    <row r="720" spans="1:8">
      <c r="A720" s="1">
        <v>30</v>
      </c>
      <c r="B720">
        <v>8</v>
      </c>
      <c r="C720">
        <v>15</v>
      </c>
      <c r="D720" s="2">
        <v>0.8</v>
      </c>
      <c r="E720" s="15">
        <v>128</v>
      </c>
      <c r="F720">
        <f t="shared" si="28"/>
        <v>143488</v>
      </c>
      <c r="G720">
        <v>7584.36</v>
      </c>
      <c r="H720" s="21">
        <v>259.68</v>
      </c>
    </row>
    <row r="721" spans="1:8">
      <c r="A721" s="1">
        <v>30</v>
      </c>
      <c r="B721">
        <v>8</v>
      </c>
      <c r="C721">
        <v>15</v>
      </c>
      <c r="D721" s="2">
        <v>0.8</v>
      </c>
      <c r="E721" s="15">
        <v>128</v>
      </c>
      <c r="F721">
        <f t="shared" si="28"/>
        <v>143488</v>
      </c>
      <c r="G721">
        <v>7593.5</v>
      </c>
      <c r="H721" s="21">
        <v>259.31</v>
      </c>
    </row>
    <row r="722" spans="1:8" s="20" customFormat="1">
      <c r="A722" s="19">
        <v>31</v>
      </c>
      <c r="B722" s="20">
        <v>4</v>
      </c>
      <c r="C722" s="20">
        <v>31</v>
      </c>
      <c r="D722" s="17">
        <v>0.1</v>
      </c>
      <c r="E722" s="18">
        <v>128</v>
      </c>
      <c r="F722" s="20">
        <f>FLOOR(182444.5026*$D722/E722,1)*E722</f>
        <v>18176</v>
      </c>
      <c r="G722" s="20">
        <v>52.78</v>
      </c>
      <c r="H722" s="24">
        <v>75.858000000000004</v>
      </c>
    </row>
    <row r="723" spans="1:8">
      <c r="A723" s="1">
        <v>31</v>
      </c>
      <c r="B723">
        <v>4</v>
      </c>
      <c r="C723">
        <v>31</v>
      </c>
      <c r="D723" s="2">
        <v>0.1</v>
      </c>
      <c r="E723" s="15">
        <v>128</v>
      </c>
      <c r="F723">
        <f t="shared" ref="F723:F745" si="29">FLOOR(182444.5026*$D723/E723,1)*E723</f>
        <v>18176</v>
      </c>
      <c r="G723">
        <v>53.02</v>
      </c>
      <c r="H723" s="21">
        <v>75.506</v>
      </c>
    </row>
    <row r="724" spans="1:8">
      <c r="A724" s="1">
        <v>31</v>
      </c>
      <c r="B724">
        <v>4</v>
      </c>
      <c r="C724">
        <v>31</v>
      </c>
      <c r="D724" s="2">
        <v>0.1</v>
      </c>
      <c r="E724" s="15">
        <v>128</v>
      </c>
      <c r="F724">
        <f t="shared" si="29"/>
        <v>18176</v>
      </c>
      <c r="G724">
        <v>53.04</v>
      </c>
      <c r="H724" s="21">
        <v>75.489000000000004</v>
      </c>
    </row>
    <row r="725" spans="1:8">
      <c r="A725" s="1">
        <v>31</v>
      </c>
      <c r="B725">
        <v>4</v>
      </c>
      <c r="C725">
        <v>31</v>
      </c>
      <c r="D725" s="2">
        <v>0.2</v>
      </c>
      <c r="E725" s="15">
        <v>128</v>
      </c>
      <c r="F725">
        <f t="shared" si="29"/>
        <v>36480</v>
      </c>
      <c r="G725">
        <v>262.20999999999998</v>
      </c>
      <c r="H725" s="21">
        <v>123.44</v>
      </c>
    </row>
    <row r="726" spans="1:8">
      <c r="A726" s="1">
        <v>31</v>
      </c>
      <c r="B726">
        <v>4</v>
      </c>
      <c r="C726">
        <v>31</v>
      </c>
      <c r="D726" s="2">
        <v>0.2</v>
      </c>
      <c r="E726" s="15">
        <v>128</v>
      </c>
      <c r="F726">
        <f t="shared" si="29"/>
        <v>36480</v>
      </c>
      <c r="G726">
        <v>263.2</v>
      </c>
      <c r="H726" s="21">
        <v>122.97</v>
      </c>
    </row>
    <row r="727" spans="1:8">
      <c r="A727" s="1">
        <v>31</v>
      </c>
      <c r="B727">
        <v>4</v>
      </c>
      <c r="C727">
        <v>31</v>
      </c>
      <c r="D727" s="2">
        <v>0.2</v>
      </c>
      <c r="E727" s="15">
        <v>128</v>
      </c>
      <c r="F727">
        <f t="shared" si="29"/>
        <v>36480</v>
      </c>
      <c r="G727">
        <v>262.69</v>
      </c>
      <c r="H727" s="21">
        <v>123.21</v>
      </c>
    </row>
    <row r="728" spans="1:8">
      <c r="A728" s="1">
        <v>31</v>
      </c>
      <c r="B728">
        <v>4</v>
      </c>
      <c r="C728">
        <v>31</v>
      </c>
      <c r="D728" s="2">
        <v>0.3</v>
      </c>
      <c r="E728" s="15">
        <v>128</v>
      </c>
      <c r="F728">
        <f t="shared" si="29"/>
        <v>54656</v>
      </c>
      <c r="G728">
        <v>694.82</v>
      </c>
      <c r="H728" s="21">
        <v>156.66</v>
      </c>
    </row>
    <row r="729" spans="1:8">
      <c r="A729" s="1">
        <v>31</v>
      </c>
      <c r="B729">
        <v>4</v>
      </c>
      <c r="C729">
        <v>31</v>
      </c>
      <c r="D729" s="2">
        <v>0.3</v>
      </c>
      <c r="E729" s="15">
        <v>128</v>
      </c>
      <c r="F729">
        <f t="shared" si="29"/>
        <v>54656</v>
      </c>
      <c r="G729">
        <v>693.44</v>
      </c>
      <c r="H729" s="21">
        <v>156.97999999999999</v>
      </c>
    </row>
    <row r="730" spans="1:8">
      <c r="A730" s="1">
        <v>31</v>
      </c>
      <c r="B730">
        <v>4</v>
      </c>
      <c r="C730">
        <v>31</v>
      </c>
      <c r="D730" s="2">
        <v>0.3</v>
      </c>
      <c r="E730" s="15">
        <v>128</v>
      </c>
      <c r="F730">
        <f t="shared" si="29"/>
        <v>54656</v>
      </c>
      <c r="G730">
        <v>692.1</v>
      </c>
      <c r="H730" s="21">
        <v>157.28</v>
      </c>
    </row>
    <row r="731" spans="1:8">
      <c r="A731" s="1">
        <v>31</v>
      </c>
      <c r="B731">
        <v>4</v>
      </c>
      <c r="C731">
        <v>31</v>
      </c>
      <c r="D731" s="2">
        <v>0.4</v>
      </c>
      <c r="E731" s="15">
        <v>128</v>
      </c>
      <c r="F731">
        <f t="shared" si="29"/>
        <v>72960</v>
      </c>
      <c r="G731">
        <v>1447.18</v>
      </c>
      <c r="H731" s="21">
        <v>178.92</v>
      </c>
    </row>
    <row r="732" spans="1:8">
      <c r="A732" s="1">
        <v>31</v>
      </c>
      <c r="B732">
        <v>4</v>
      </c>
      <c r="C732">
        <v>31</v>
      </c>
      <c r="D732" s="2">
        <v>0.4</v>
      </c>
      <c r="E732" s="15">
        <v>128</v>
      </c>
      <c r="F732">
        <f t="shared" si="29"/>
        <v>72960</v>
      </c>
      <c r="G732">
        <v>1453.95</v>
      </c>
      <c r="H732" s="21">
        <v>178.09</v>
      </c>
    </row>
    <row r="733" spans="1:8">
      <c r="A733" s="1">
        <v>31</v>
      </c>
      <c r="B733">
        <v>4</v>
      </c>
      <c r="C733">
        <v>31</v>
      </c>
      <c r="D733" s="2">
        <v>0.4</v>
      </c>
      <c r="E733" s="15">
        <v>128</v>
      </c>
      <c r="F733">
        <f t="shared" si="29"/>
        <v>72960</v>
      </c>
      <c r="G733">
        <v>1452.61</v>
      </c>
      <c r="H733" s="21">
        <v>178.25</v>
      </c>
    </row>
    <row r="734" spans="1:8">
      <c r="A734" s="1">
        <v>31</v>
      </c>
      <c r="B734">
        <v>4</v>
      </c>
      <c r="C734">
        <v>31</v>
      </c>
      <c r="D734" s="2">
        <v>0.5</v>
      </c>
      <c r="E734" s="15">
        <v>128</v>
      </c>
      <c r="F734">
        <f t="shared" si="29"/>
        <v>91136</v>
      </c>
      <c r="G734">
        <v>2539.6999999999998</v>
      </c>
      <c r="H734" s="21">
        <v>198.7</v>
      </c>
    </row>
    <row r="735" spans="1:8">
      <c r="A735" s="1">
        <v>31</v>
      </c>
      <c r="B735">
        <v>4</v>
      </c>
      <c r="C735">
        <v>31</v>
      </c>
      <c r="D735" s="2">
        <v>0.5</v>
      </c>
      <c r="E735" s="15">
        <v>128</v>
      </c>
      <c r="F735">
        <f t="shared" si="29"/>
        <v>91136</v>
      </c>
      <c r="G735">
        <v>2547.48</v>
      </c>
      <c r="H735" s="21">
        <v>198.1</v>
      </c>
    </row>
    <row r="736" spans="1:8">
      <c r="A736" s="1">
        <v>31</v>
      </c>
      <c r="B736">
        <v>4</v>
      </c>
      <c r="C736">
        <v>31</v>
      </c>
      <c r="D736" s="2">
        <v>0.5</v>
      </c>
      <c r="E736" s="15">
        <v>128</v>
      </c>
      <c r="F736">
        <f t="shared" si="29"/>
        <v>91136</v>
      </c>
      <c r="G736">
        <v>2529.33</v>
      </c>
      <c r="H736" s="21">
        <v>199.52</v>
      </c>
    </row>
    <row r="737" spans="1:8">
      <c r="A737" s="1">
        <v>31</v>
      </c>
      <c r="B737">
        <v>4</v>
      </c>
      <c r="C737">
        <v>31</v>
      </c>
      <c r="D737" s="2">
        <v>0.6</v>
      </c>
      <c r="E737" s="15">
        <v>128</v>
      </c>
      <c r="F737">
        <f t="shared" si="29"/>
        <v>109440</v>
      </c>
      <c r="G737">
        <v>3992.64</v>
      </c>
      <c r="H737" s="21">
        <v>218.87</v>
      </c>
    </row>
    <row r="738" spans="1:8">
      <c r="A738" s="1">
        <v>31</v>
      </c>
      <c r="B738">
        <v>4</v>
      </c>
      <c r="C738">
        <v>31</v>
      </c>
      <c r="D738" s="2">
        <v>0.6</v>
      </c>
      <c r="E738" s="15">
        <v>128</v>
      </c>
      <c r="F738">
        <f t="shared" si="29"/>
        <v>109440</v>
      </c>
      <c r="G738">
        <v>4000.42</v>
      </c>
      <c r="H738" s="21">
        <v>217.11</v>
      </c>
    </row>
    <row r="739" spans="1:8">
      <c r="A739" s="1">
        <v>31</v>
      </c>
      <c r="B739">
        <v>4</v>
      </c>
      <c r="C739">
        <v>31</v>
      </c>
      <c r="D739" s="2">
        <v>0.6</v>
      </c>
      <c r="E739" s="15">
        <v>128</v>
      </c>
      <c r="F739">
        <f t="shared" si="29"/>
        <v>109440</v>
      </c>
      <c r="G739">
        <v>3990.96</v>
      </c>
      <c r="H739" s="21">
        <v>218.96</v>
      </c>
    </row>
    <row r="740" spans="1:8">
      <c r="A740" s="1">
        <v>31</v>
      </c>
      <c r="B740">
        <v>4</v>
      </c>
      <c r="C740">
        <v>31</v>
      </c>
      <c r="D740" s="2">
        <v>0.7</v>
      </c>
      <c r="E740" s="15">
        <v>128</v>
      </c>
      <c r="F740">
        <f t="shared" si="29"/>
        <v>127616</v>
      </c>
      <c r="G740">
        <v>5861.74</v>
      </c>
      <c r="H740" s="21">
        <v>236.38</v>
      </c>
    </row>
    <row r="741" spans="1:8">
      <c r="A741" s="1">
        <v>31</v>
      </c>
      <c r="B741">
        <v>4</v>
      </c>
      <c r="C741">
        <v>31</v>
      </c>
      <c r="D741" s="2">
        <v>0.7</v>
      </c>
      <c r="E741" s="15">
        <v>128</v>
      </c>
      <c r="F741">
        <f t="shared" si="29"/>
        <v>127616</v>
      </c>
      <c r="G741">
        <v>5817.39</v>
      </c>
      <c r="H741" s="21">
        <v>238.18</v>
      </c>
    </row>
    <row r="742" spans="1:8">
      <c r="A742" s="1">
        <v>31</v>
      </c>
      <c r="B742">
        <v>4</v>
      </c>
      <c r="C742">
        <v>31</v>
      </c>
      <c r="D742" s="2">
        <v>0.7</v>
      </c>
      <c r="E742" s="15">
        <v>128</v>
      </c>
      <c r="F742">
        <f t="shared" si="29"/>
        <v>127616</v>
      </c>
      <c r="G742">
        <v>5846.28</v>
      </c>
      <c r="H742" s="21">
        <v>237.15</v>
      </c>
    </row>
    <row r="743" spans="1:8">
      <c r="A743" s="1">
        <v>31</v>
      </c>
      <c r="B743">
        <v>4</v>
      </c>
      <c r="C743">
        <v>31</v>
      </c>
      <c r="D743" s="2">
        <v>0.8</v>
      </c>
      <c r="E743" s="15">
        <v>128</v>
      </c>
      <c r="F743">
        <f t="shared" si="29"/>
        <v>145920</v>
      </c>
      <c r="G743">
        <v>8466.91</v>
      </c>
      <c r="H743" s="21">
        <v>244.64</v>
      </c>
    </row>
    <row r="744" spans="1:8">
      <c r="A744" s="1">
        <v>31</v>
      </c>
      <c r="B744">
        <v>4</v>
      </c>
      <c r="C744">
        <v>31</v>
      </c>
      <c r="D744" s="2">
        <v>0.8</v>
      </c>
      <c r="E744" s="15">
        <v>128</v>
      </c>
      <c r="F744">
        <f t="shared" si="29"/>
        <v>145920</v>
      </c>
      <c r="G744">
        <v>8418.92</v>
      </c>
      <c r="H744" s="21">
        <v>246.04</v>
      </c>
    </row>
    <row r="745" spans="1:8">
      <c r="A745" s="1">
        <v>31</v>
      </c>
      <c r="B745">
        <v>4</v>
      </c>
      <c r="C745">
        <v>31</v>
      </c>
      <c r="D745" s="2">
        <v>0.8</v>
      </c>
      <c r="E745" s="15">
        <v>128</v>
      </c>
      <c r="F745">
        <f t="shared" si="29"/>
        <v>145920</v>
      </c>
      <c r="G745">
        <v>8379.7199999999993</v>
      </c>
      <c r="H745" s="21">
        <v>247.19</v>
      </c>
    </row>
    <row r="746" spans="1:8" s="20" customFormat="1">
      <c r="A746" s="19">
        <v>32</v>
      </c>
      <c r="B746" s="20">
        <v>8</v>
      </c>
      <c r="C746" s="20">
        <v>16</v>
      </c>
      <c r="D746" s="17">
        <v>0.1</v>
      </c>
      <c r="E746" s="18">
        <v>128</v>
      </c>
      <c r="F746" s="20">
        <f>FLOOR(185363.8*$D746/E746,1)*E746</f>
        <v>18432</v>
      </c>
      <c r="G746" s="20">
        <v>40.89</v>
      </c>
      <c r="H746" s="24">
        <v>102.1</v>
      </c>
    </row>
    <row r="747" spans="1:8">
      <c r="A747" s="1">
        <v>32</v>
      </c>
      <c r="B747">
        <v>8</v>
      </c>
      <c r="C747">
        <v>16</v>
      </c>
      <c r="D747" s="2">
        <v>0.1</v>
      </c>
      <c r="E747" s="15">
        <v>128</v>
      </c>
      <c r="F747">
        <f t="shared" ref="F747:F769" si="30">FLOOR(185363.8*$D747/E747,1)*E747</f>
        <v>18432</v>
      </c>
      <c r="G747">
        <v>40.799999999999997</v>
      </c>
      <c r="H747" s="21">
        <v>102.35</v>
      </c>
    </row>
    <row r="748" spans="1:8">
      <c r="A748" s="1">
        <v>32</v>
      </c>
      <c r="B748">
        <v>8</v>
      </c>
      <c r="C748">
        <v>16</v>
      </c>
      <c r="D748" s="2">
        <v>0.1</v>
      </c>
      <c r="E748" s="15">
        <v>128</v>
      </c>
      <c r="F748">
        <f t="shared" si="30"/>
        <v>18432</v>
      </c>
      <c r="G748">
        <v>40.68</v>
      </c>
      <c r="H748" s="21">
        <v>102.64</v>
      </c>
    </row>
    <row r="749" spans="1:8">
      <c r="A749" s="1">
        <v>32</v>
      </c>
      <c r="B749">
        <v>8</v>
      </c>
      <c r="C749">
        <v>16</v>
      </c>
      <c r="D749" s="2">
        <v>0.2</v>
      </c>
      <c r="E749" s="15">
        <v>128</v>
      </c>
      <c r="F749">
        <f t="shared" si="30"/>
        <v>36992</v>
      </c>
      <c r="G749">
        <v>211.8</v>
      </c>
      <c r="H749" s="21">
        <v>159.35</v>
      </c>
    </row>
    <row r="750" spans="1:8">
      <c r="A750" s="1">
        <v>32</v>
      </c>
      <c r="B750">
        <v>8</v>
      </c>
      <c r="C750">
        <v>16</v>
      </c>
      <c r="D750" s="2">
        <v>0.2</v>
      </c>
      <c r="E750" s="15">
        <v>128</v>
      </c>
      <c r="F750">
        <f t="shared" si="30"/>
        <v>36992</v>
      </c>
      <c r="G750">
        <v>214.08</v>
      </c>
      <c r="H750" s="21">
        <v>157.63999999999999</v>
      </c>
    </row>
    <row r="751" spans="1:8">
      <c r="A751" s="1">
        <v>32</v>
      </c>
      <c r="B751">
        <v>8</v>
      </c>
      <c r="C751">
        <v>16</v>
      </c>
      <c r="D751" s="2">
        <v>0.2</v>
      </c>
      <c r="E751" s="15">
        <v>128</v>
      </c>
      <c r="F751">
        <f t="shared" si="30"/>
        <v>36992</v>
      </c>
      <c r="G751">
        <v>213.2</v>
      </c>
      <c r="H751" s="21">
        <v>158.29</v>
      </c>
    </row>
    <row r="752" spans="1:8">
      <c r="A752" s="1">
        <v>32</v>
      </c>
      <c r="B752">
        <v>8</v>
      </c>
      <c r="C752">
        <v>16</v>
      </c>
      <c r="D752" s="2">
        <v>0.3</v>
      </c>
      <c r="E752" s="15">
        <v>128</v>
      </c>
      <c r="F752">
        <f t="shared" si="30"/>
        <v>55552</v>
      </c>
      <c r="G752">
        <v>580.89</v>
      </c>
      <c r="H752" s="21">
        <v>196.76</v>
      </c>
    </row>
    <row r="753" spans="1:10">
      <c r="A753" s="1">
        <v>32</v>
      </c>
      <c r="B753">
        <v>8</v>
      </c>
      <c r="C753">
        <v>16</v>
      </c>
      <c r="D753" s="2">
        <v>0.3</v>
      </c>
      <c r="E753" s="15">
        <v>128</v>
      </c>
      <c r="F753">
        <f t="shared" si="30"/>
        <v>55552</v>
      </c>
      <c r="G753">
        <v>580.29</v>
      </c>
      <c r="H753" s="21">
        <v>196.96</v>
      </c>
    </row>
    <row r="754" spans="1:10">
      <c r="A754" s="1">
        <v>32</v>
      </c>
      <c r="B754">
        <v>8</v>
      </c>
      <c r="C754">
        <v>16</v>
      </c>
      <c r="D754" s="2">
        <v>0.3</v>
      </c>
      <c r="E754" s="15">
        <v>128</v>
      </c>
      <c r="F754">
        <f t="shared" si="30"/>
        <v>55552</v>
      </c>
      <c r="G754">
        <v>579.98</v>
      </c>
      <c r="H754" s="21">
        <v>197.07</v>
      </c>
    </row>
    <row r="755" spans="1:10">
      <c r="A755" s="1">
        <v>32</v>
      </c>
      <c r="B755">
        <v>8</v>
      </c>
      <c r="C755">
        <v>16</v>
      </c>
      <c r="D755" s="2">
        <v>0.4</v>
      </c>
      <c r="E755" s="15">
        <v>128</v>
      </c>
      <c r="F755">
        <f t="shared" si="30"/>
        <v>74112</v>
      </c>
      <c r="G755">
        <v>1225.46</v>
      </c>
      <c r="H755" s="21">
        <v>221.46</v>
      </c>
    </row>
    <row r="756" spans="1:10">
      <c r="A756" s="1">
        <v>32</v>
      </c>
      <c r="B756">
        <v>8</v>
      </c>
      <c r="C756">
        <v>16</v>
      </c>
      <c r="D756" s="2">
        <v>0.4</v>
      </c>
      <c r="E756" s="15">
        <v>128</v>
      </c>
      <c r="F756">
        <f t="shared" si="30"/>
        <v>74112</v>
      </c>
      <c r="G756">
        <v>1231.56</v>
      </c>
      <c r="H756" s="21">
        <v>220.36</v>
      </c>
    </row>
    <row r="757" spans="1:10">
      <c r="A757" s="1">
        <v>32</v>
      </c>
      <c r="B757">
        <v>8</v>
      </c>
      <c r="C757">
        <v>16</v>
      </c>
      <c r="D757" s="2">
        <v>0.4</v>
      </c>
      <c r="E757" s="15">
        <v>128</v>
      </c>
      <c r="F757">
        <f t="shared" si="30"/>
        <v>74112</v>
      </c>
      <c r="G757">
        <v>1229.76</v>
      </c>
      <c r="H757" s="21">
        <v>220.68</v>
      </c>
    </row>
    <row r="758" spans="1:10">
      <c r="A758" s="1">
        <v>32</v>
      </c>
      <c r="B758">
        <v>8</v>
      </c>
      <c r="C758">
        <v>16</v>
      </c>
      <c r="D758" s="2">
        <v>0.5</v>
      </c>
      <c r="E758" s="15">
        <v>128</v>
      </c>
      <c r="F758">
        <f t="shared" si="30"/>
        <v>92672</v>
      </c>
      <c r="G758">
        <v>2267.1999999999998</v>
      </c>
      <c r="H758" s="21">
        <v>234.98</v>
      </c>
    </row>
    <row r="759" spans="1:10">
      <c r="A759" s="1">
        <v>32</v>
      </c>
      <c r="B759">
        <v>8</v>
      </c>
      <c r="C759">
        <v>16</v>
      </c>
      <c r="D759" s="2">
        <v>0.5</v>
      </c>
      <c r="E759" s="15">
        <v>128</v>
      </c>
      <c r="F759">
        <f t="shared" si="30"/>
        <v>92672</v>
      </c>
      <c r="G759">
        <v>2245.6999999999998</v>
      </c>
      <c r="H759" s="21">
        <v>236.27</v>
      </c>
    </row>
    <row r="760" spans="1:10">
      <c r="A760" s="1">
        <v>32</v>
      </c>
      <c r="B760">
        <v>8</v>
      </c>
      <c r="C760">
        <v>16</v>
      </c>
      <c r="D760" s="2">
        <v>0.5</v>
      </c>
      <c r="E760" s="15">
        <v>128</v>
      </c>
      <c r="F760">
        <f t="shared" si="30"/>
        <v>92672</v>
      </c>
      <c r="G760">
        <v>2253.7800000000002</v>
      </c>
      <c r="H760" s="21">
        <v>235.43</v>
      </c>
    </row>
    <row r="761" spans="1:10">
      <c r="A761" s="1">
        <v>32</v>
      </c>
      <c r="B761">
        <v>8</v>
      </c>
      <c r="C761">
        <v>16</v>
      </c>
      <c r="D761" s="2">
        <v>0.6</v>
      </c>
      <c r="E761" s="15">
        <v>128</v>
      </c>
      <c r="F761">
        <f t="shared" si="30"/>
        <v>111104</v>
      </c>
      <c r="G761">
        <v>3700.95</v>
      </c>
      <c r="H761" s="21">
        <v>247.05</v>
      </c>
    </row>
    <row r="762" spans="1:10">
      <c r="A762" s="1">
        <v>32</v>
      </c>
      <c r="B762">
        <v>8</v>
      </c>
      <c r="C762">
        <v>16</v>
      </c>
      <c r="D762" s="2">
        <v>0.6</v>
      </c>
      <c r="E762" s="15">
        <v>128</v>
      </c>
      <c r="F762">
        <f t="shared" si="30"/>
        <v>111104</v>
      </c>
      <c r="G762">
        <v>3692.81</v>
      </c>
      <c r="H762" s="21">
        <v>247.6</v>
      </c>
    </row>
    <row r="763" spans="1:10">
      <c r="A763" s="1">
        <v>32</v>
      </c>
      <c r="B763">
        <v>8</v>
      </c>
      <c r="C763">
        <v>16</v>
      </c>
      <c r="D763" s="2">
        <v>0.6</v>
      </c>
      <c r="E763" s="15">
        <v>128</v>
      </c>
      <c r="F763">
        <f t="shared" si="30"/>
        <v>111104</v>
      </c>
      <c r="G763">
        <v>3656.01</v>
      </c>
      <c r="H763" s="21">
        <v>250.09</v>
      </c>
    </row>
    <row r="764" spans="1:10">
      <c r="A764" s="1">
        <v>32</v>
      </c>
      <c r="B764">
        <v>8</v>
      </c>
      <c r="C764">
        <v>16</v>
      </c>
      <c r="D764" s="2">
        <v>0.7</v>
      </c>
      <c r="E764" s="15">
        <v>128</v>
      </c>
      <c r="F764">
        <f t="shared" si="30"/>
        <v>129664</v>
      </c>
      <c r="G764">
        <v>5761.07</v>
      </c>
      <c r="H764" s="21">
        <v>252.27</v>
      </c>
    </row>
    <row r="765" spans="1:10">
      <c r="A765" s="1">
        <v>32</v>
      </c>
      <c r="B765">
        <v>8</v>
      </c>
      <c r="C765">
        <v>16</v>
      </c>
      <c r="D765" s="2">
        <v>0.7</v>
      </c>
      <c r="E765" s="15">
        <v>128</v>
      </c>
      <c r="F765">
        <f t="shared" si="30"/>
        <v>129664</v>
      </c>
      <c r="G765">
        <v>5750.01</v>
      </c>
      <c r="H765" s="21">
        <v>252.76</v>
      </c>
    </row>
    <row r="766" spans="1:10">
      <c r="A766" s="1">
        <v>32</v>
      </c>
      <c r="B766">
        <v>8</v>
      </c>
      <c r="C766">
        <v>16</v>
      </c>
      <c r="D766" s="2">
        <v>0.7</v>
      </c>
      <c r="E766" s="15">
        <v>128</v>
      </c>
      <c r="F766">
        <f t="shared" si="30"/>
        <v>129664</v>
      </c>
      <c r="G766">
        <v>5728.27</v>
      </c>
      <c r="H766" s="21">
        <v>253.72</v>
      </c>
    </row>
    <row r="767" spans="1:10">
      <c r="A767" s="1">
        <v>32</v>
      </c>
      <c r="B767">
        <v>8</v>
      </c>
      <c r="C767">
        <v>16</v>
      </c>
      <c r="D767" s="2">
        <v>0.8</v>
      </c>
      <c r="E767" s="15">
        <v>128</v>
      </c>
      <c r="F767">
        <f t="shared" si="30"/>
        <v>148224</v>
      </c>
      <c r="G767">
        <v>8194.74</v>
      </c>
      <c r="H767" s="21">
        <v>265.64</v>
      </c>
    </row>
    <row r="768" spans="1:10">
      <c r="A768" s="1">
        <v>32</v>
      </c>
      <c r="B768">
        <v>8</v>
      </c>
      <c r="C768">
        <v>16</v>
      </c>
      <c r="D768" s="2">
        <v>0.8</v>
      </c>
      <c r="E768" s="15">
        <v>128</v>
      </c>
      <c r="F768">
        <f t="shared" si="30"/>
        <v>148224</v>
      </c>
      <c r="G768">
        <v>8201.73</v>
      </c>
      <c r="H768" s="21">
        <v>264.70999999999998</v>
      </c>
      <c r="J768" s="4"/>
    </row>
    <row r="769" spans="1:10">
      <c r="A769" s="1">
        <v>32</v>
      </c>
      <c r="B769">
        <v>8</v>
      </c>
      <c r="C769">
        <v>16</v>
      </c>
      <c r="D769" s="2">
        <v>0.8</v>
      </c>
      <c r="E769" s="15">
        <v>128</v>
      </c>
      <c r="F769">
        <f t="shared" si="30"/>
        <v>148224</v>
      </c>
      <c r="G769">
        <v>8169.35</v>
      </c>
      <c r="H769" s="21">
        <v>265.76</v>
      </c>
    </row>
    <row r="770" spans="1:10" s="20" customFormat="1">
      <c r="A770" s="19">
        <v>33</v>
      </c>
      <c r="B770" s="20">
        <v>11</v>
      </c>
      <c r="C770" s="20">
        <v>12</v>
      </c>
      <c r="D770" s="17">
        <v>0.1</v>
      </c>
      <c r="E770" s="18">
        <v>128</v>
      </c>
      <c r="F770" s="20">
        <f>FLOOR(188237.8288*$D770/E770,1)*E770</f>
        <v>18816</v>
      </c>
      <c r="G770" s="20">
        <v>43.78</v>
      </c>
      <c r="H770" s="24">
        <v>101.46</v>
      </c>
    </row>
    <row r="771" spans="1:10">
      <c r="A771" s="1">
        <v>33</v>
      </c>
      <c r="B771">
        <v>11</v>
      </c>
      <c r="C771">
        <v>12</v>
      </c>
      <c r="D771" s="2">
        <v>0.1</v>
      </c>
      <c r="E771" s="15">
        <v>128</v>
      </c>
      <c r="F771">
        <f t="shared" ref="F771:F793" si="31">FLOOR(188237.8288*$D771/E771,1)*E771</f>
        <v>18816</v>
      </c>
      <c r="G771">
        <v>43.54</v>
      </c>
      <c r="H771" s="21">
        <v>102.01</v>
      </c>
    </row>
    <row r="772" spans="1:10">
      <c r="A772" s="1">
        <v>33</v>
      </c>
      <c r="B772">
        <v>11</v>
      </c>
      <c r="C772">
        <v>12</v>
      </c>
      <c r="D772" s="2">
        <v>0.1</v>
      </c>
      <c r="E772" s="15">
        <v>128</v>
      </c>
      <c r="F772">
        <f t="shared" si="31"/>
        <v>18816</v>
      </c>
      <c r="G772">
        <v>43.71</v>
      </c>
      <c r="H772" s="21">
        <v>101.61</v>
      </c>
    </row>
    <row r="773" spans="1:10">
      <c r="A773" s="1">
        <v>33</v>
      </c>
      <c r="B773">
        <v>11</v>
      </c>
      <c r="C773">
        <v>12</v>
      </c>
      <c r="D773" s="2">
        <v>0.2</v>
      </c>
      <c r="E773" s="15">
        <v>128</v>
      </c>
      <c r="F773">
        <f t="shared" si="31"/>
        <v>37632</v>
      </c>
      <c r="G773">
        <v>226.3</v>
      </c>
      <c r="H773" s="21">
        <v>157.01</v>
      </c>
    </row>
    <row r="774" spans="1:10">
      <c r="A774" s="1">
        <v>33</v>
      </c>
      <c r="B774">
        <v>11</v>
      </c>
      <c r="C774">
        <v>12</v>
      </c>
      <c r="D774" s="2">
        <v>0.2</v>
      </c>
      <c r="E774" s="15">
        <v>128</v>
      </c>
      <c r="F774">
        <f t="shared" si="31"/>
        <v>37632</v>
      </c>
      <c r="G774">
        <v>225.89</v>
      </c>
      <c r="H774" s="21">
        <v>157.29</v>
      </c>
    </row>
    <row r="775" spans="1:10">
      <c r="A775" s="1">
        <v>33</v>
      </c>
      <c r="B775">
        <v>11</v>
      </c>
      <c r="C775">
        <v>12</v>
      </c>
      <c r="D775" s="2">
        <v>0.2</v>
      </c>
      <c r="E775" s="15">
        <v>128</v>
      </c>
      <c r="F775">
        <f t="shared" si="31"/>
        <v>37632</v>
      </c>
      <c r="G775">
        <v>225.91</v>
      </c>
      <c r="H775" s="21">
        <v>157.28</v>
      </c>
    </row>
    <row r="776" spans="1:10">
      <c r="A776" s="1">
        <v>33</v>
      </c>
      <c r="B776">
        <v>11</v>
      </c>
      <c r="C776">
        <v>12</v>
      </c>
      <c r="D776" s="2">
        <v>0.3</v>
      </c>
      <c r="E776" s="15">
        <v>128</v>
      </c>
      <c r="F776">
        <f t="shared" si="31"/>
        <v>56448</v>
      </c>
      <c r="G776">
        <v>644.71</v>
      </c>
      <c r="H776" s="21">
        <v>186</v>
      </c>
    </row>
    <row r="777" spans="1:10">
      <c r="A777" s="1">
        <v>33</v>
      </c>
      <c r="B777">
        <v>11</v>
      </c>
      <c r="C777">
        <v>12</v>
      </c>
      <c r="D777" s="2">
        <v>0.3</v>
      </c>
      <c r="E777" s="15">
        <v>128</v>
      </c>
      <c r="F777">
        <f t="shared" si="31"/>
        <v>56448</v>
      </c>
      <c r="G777">
        <v>639.61</v>
      </c>
      <c r="H777" s="21">
        <v>187.48</v>
      </c>
    </row>
    <row r="778" spans="1:10">
      <c r="A778" s="1">
        <v>33</v>
      </c>
      <c r="B778">
        <v>11</v>
      </c>
      <c r="C778">
        <v>12</v>
      </c>
      <c r="D778" s="2">
        <v>0.3</v>
      </c>
      <c r="E778" s="15">
        <v>128</v>
      </c>
      <c r="F778">
        <f t="shared" si="31"/>
        <v>56448</v>
      </c>
      <c r="G778">
        <v>640.42999999999995</v>
      </c>
      <c r="H778" s="21">
        <v>187.24</v>
      </c>
    </row>
    <row r="779" spans="1:10">
      <c r="A779" s="1">
        <v>33</v>
      </c>
      <c r="B779">
        <v>11</v>
      </c>
      <c r="C779">
        <v>12</v>
      </c>
      <c r="D779" s="2">
        <v>0.4</v>
      </c>
      <c r="E779" s="15">
        <v>128</v>
      </c>
      <c r="F779">
        <f t="shared" si="31"/>
        <v>75264</v>
      </c>
      <c r="G779">
        <v>1333.53</v>
      </c>
      <c r="H779" s="21">
        <v>213.15</v>
      </c>
    </row>
    <row r="780" spans="1:10">
      <c r="A780" s="1">
        <v>33</v>
      </c>
      <c r="B780">
        <v>11</v>
      </c>
      <c r="C780">
        <v>12</v>
      </c>
      <c r="D780" s="2">
        <v>0.4</v>
      </c>
      <c r="E780" s="15">
        <v>128</v>
      </c>
      <c r="F780">
        <f t="shared" si="31"/>
        <v>75264</v>
      </c>
      <c r="G780">
        <v>1337.67</v>
      </c>
      <c r="H780" s="21">
        <v>212.49</v>
      </c>
      <c r="J780" s="4"/>
    </row>
    <row r="781" spans="1:10">
      <c r="A781" s="1">
        <v>33</v>
      </c>
      <c r="B781">
        <v>11</v>
      </c>
      <c r="C781">
        <v>12</v>
      </c>
      <c r="D781" s="2">
        <v>0.4</v>
      </c>
      <c r="E781" s="15">
        <v>128</v>
      </c>
      <c r="F781">
        <f t="shared" si="31"/>
        <v>75264</v>
      </c>
      <c r="G781">
        <v>1334.84</v>
      </c>
      <c r="H781" s="21">
        <v>212.94</v>
      </c>
    </row>
    <row r="782" spans="1:10">
      <c r="A782" s="1">
        <v>33</v>
      </c>
      <c r="B782">
        <v>11</v>
      </c>
      <c r="C782">
        <v>12</v>
      </c>
      <c r="D782" s="2">
        <v>0.5</v>
      </c>
      <c r="E782" s="15">
        <v>128</v>
      </c>
      <c r="F782">
        <f t="shared" si="31"/>
        <v>94080</v>
      </c>
      <c r="G782">
        <v>2502.6</v>
      </c>
      <c r="H782" s="21">
        <v>221.83</v>
      </c>
    </row>
    <row r="783" spans="1:10">
      <c r="A783" s="1">
        <v>33</v>
      </c>
      <c r="B783">
        <v>11</v>
      </c>
      <c r="C783">
        <v>12</v>
      </c>
      <c r="D783" s="2">
        <v>0.5</v>
      </c>
      <c r="E783" s="15">
        <v>128</v>
      </c>
      <c r="F783">
        <f t="shared" si="31"/>
        <v>94080</v>
      </c>
      <c r="G783">
        <v>2518.38</v>
      </c>
      <c r="H783" s="21">
        <v>220.44</v>
      </c>
    </row>
    <row r="784" spans="1:10">
      <c r="A784" s="1">
        <v>33</v>
      </c>
      <c r="B784">
        <v>11</v>
      </c>
      <c r="C784">
        <v>12</v>
      </c>
      <c r="D784" s="2">
        <v>0.5</v>
      </c>
      <c r="E784" s="15">
        <v>128</v>
      </c>
      <c r="F784">
        <f t="shared" si="31"/>
        <v>94080</v>
      </c>
      <c r="G784">
        <v>2521.87</v>
      </c>
      <c r="H784" s="21">
        <v>220.13</v>
      </c>
    </row>
    <row r="785" spans="1:8">
      <c r="A785" s="1">
        <v>33</v>
      </c>
      <c r="B785">
        <v>11</v>
      </c>
      <c r="C785">
        <v>12</v>
      </c>
      <c r="D785" s="2">
        <v>0.6</v>
      </c>
      <c r="E785" s="15">
        <v>128</v>
      </c>
      <c r="F785">
        <f t="shared" si="31"/>
        <v>112896</v>
      </c>
      <c r="G785">
        <v>4036.75</v>
      </c>
      <c r="H785" s="21">
        <v>237.64</v>
      </c>
    </row>
    <row r="786" spans="1:8">
      <c r="A786" s="1">
        <v>33</v>
      </c>
      <c r="B786">
        <v>11</v>
      </c>
      <c r="C786">
        <v>12</v>
      </c>
      <c r="D786" s="2">
        <v>0.6</v>
      </c>
      <c r="E786" s="15">
        <v>128</v>
      </c>
      <c r="F786">
        <f t="shared" si="31"/>
        <v>112896</v>
      </c>
      <c r="G786">
        <v>4040.78</v>
      </c>
      <c r="H786" s="21">
        <v>237.4</v>
      </c>
    </row>
    <row r="787" spans="1:8">
      <c r="A787" s="1">
        <v>33</v>
      </c>
      <c r="B787">
        <v>11</v>
      </c>
      <c r="C787">
        <v>12</v>
      </c>
      <c r="D787" s="2">
        <v>0.6</v>
      </c>
      <c r="E787" s="15">
        <v>128</v>
      </c>
      <c r="F787">
        <f t="shared" si="31"/>
        <v>112896</v>
      </c>
      <c r="G787">
        <v>4048.88</v>
      </c>
      <c r="H787" s="21">
        <v>236.93</v>
      </c>
    </row>
    <row r="788" spans="1:8">
      <c r="A788" s="1">
        <v>33</v>
      </c>
      <c r="B788">
        <v>11</v>
      </c>
      <c r="C788">
        <v>12</v>
      </c>
      <c r="D788" s="2">
        <v>0.7</v>
      </c>
      <c r="E788" s="15">
        <v>128</v>
      </c>
      <c r="F788">
        <f t="shared" si="31"/>
        <v>131712</v>
      </c>
      <c r="G788">
        <v>6023.81</v>
      </c>
      <c r="H788" s="21">
        <v>252.88</v>
      </c>
    </row>
    <row r="789" spans="1:8">
      <c r="A789" s="1">
        <v>33</v>
      </c>
      <c r="B789">
        <v>11</v>
      </c>
      <c r="C789">
        <v>12</v>
      </c>
      <c r="D789" s="2">
        <v>0.7</v>
      </c>
      <c r="E789" s="15">
        <v>128</v>
      </c>
      <c r="F789">
        <f t="shared" si="31"/>
        <v>131712</v>
      </c>
      <c r="G789">
        <v>6030.12</v>
      </c>
      <c r="H789" s="21">
        <v>252.17</v>
      </c>
    </row>
    <row r="790" spans="1:8">
      <c r="A790" s="1">
        <v>33</v>
      </c>
      <c r="B790">
        <v>11</v>
      </c>
      <c r="C790">
        <v>12</v>
      </c>
      <c r="D790" s="2">
        <v>0.7</v>
      </c>
      <c r="E790" s="15">
        <v>128</v>
      </c>
      <c r="F790">
        <f t="shared" si="31"/>
        <v>131712</v>
      </c>
      <c r="G790">
        <v>6027.31</v>
      </c>
      <c r="H790" s="21">
        <v>252.63</v>
      </c>
    </row>
    <row r="791" spans="1:8">
      <c r="A791" s="1">
        <v>33</v>
      </c>
      <c r="B791">
        <v>11</v>
      </c>
      <c r="C791">
        <v>12</v>
      </c>
      <c r="D791" s="2">
        <v>0.8</v>
      </c>
      <c r="E791" s="15">
        <v>128</v>
      </c>
      <c r="F791">
        <f t="shared" si="31"/>
        <v>150528</v>
      </c>
      <c r="G791">
        <v>8732.7000000000007</v>
      </c>
      <c r="H791" s="21">
        <v>260.39</v>
      </c>
    </row>
    <row r="792" spans="1:8">
      <c r="A792" s="1">
        <v>33</v>
      </c>
      <c r="B792">
        <v>11</v>
      </c>
      <c r="C792">
        <v>12</v>
      </c>
      <c r="D792" s="2">
        <v>0.8</v>
      </c>
      <c r="E792" s="15">
        <v>128</v>
      </c>
      <c r="F792">
        <f t="shared" si="31"/>
        <v>150528</v>
      </c>
      <c r="G792">
        <v>8705.4599999999991</v>
      </c>
      <c r="H792" s="21">
        <v>261.2</v>
      </c>
    </row>
    <row r="793" spans="1:8">
      <c r="A793" s="1">
        <v>33</v>
      </c>
      <c r="B793">
        <v>11</v>
      </c>
      <c r="C793">
        <v>12</v>
      </c>
      <c r="D793" s="2">
        <v>0.8</v>
      </c>
      <c r="E793" s="15">
        <v>128</v>
      </c>
      <c r="F793">
        <f t="shared" si="31"/>
        <v>150528</v>
      </c>
      <c r="G793">
        <v>8724.6299999999992</v>
      </c>
      <c r="H793" s="21">
        <v>260.89</v>
      </c>
    </row>
    <row r="794" spans="1:8" s="20" customFormat="1">
      <c r="A794" s="19">
        <v>34</v>
      </c>
      <c r="B794" s="20">
        <v>8</v>
      </c>
      <c r="C794" s="20">
        <v>17</v>
      </c>
      <c r="D794" s="17">
        <v>0.1</v>
      </c>
      <c r="E794" s="18">
        <v>128</v>
      </c>
      <c r="F794" s="20">
        <f>FLOOR(191068.6317*$D794/E794,1)*E794</f>
        <v>19072</v>
      </c>
      <c r="G794" s="20">
        <v>43.2</v>
      </c>
      <c r="H794" s="24">
        <v>107.07</v>
      </c>
    </row>
    <row r="795" spans="1:8">
      <c r="A795" s="1">
        <v>34</v>
      </c>
      <c r="B795">
        <v>8</v>
      </c>
      <c r="C795">
        <v>17</v>
      </c>
      <c r="D795" s="2">
        <v>0.1</v>
      </c>
      <c r="E795" s="15">
        <v>128</v>
      </c>
      <c r="F795">
        <f t="shared" ref="F795:F817" si="32">FLOOR(191068.6317*$D795/E795,1)*E795</f>
        <v>19072</v>
      </c>
      <c r="G795">
        <v>43.24</v>
      </c>
      <c r="H795" s="21">
        <v>106.97</v>
      </c>
    </row>
    <row r="796" spans="1:8">
      <c r="A796" s="1">
        <v>34</v>
      </c>
      <c r="B796">
        <v>8</v>
      </c>
      <c r="C796">
        <v>17</v>
      </c>
      <c r="D796" s="2">
        <v>0.1</v>
      </c>
      <c r="E796" s="15">
        <v>128</v>
      </c>
      <c r="F796">
        <f t="shared" si="32"/>
        <v>19072</v>
      </c>
      <c r="G796">
        <v>43.33</v>
      </c>
      <c r="H796" s="21">
        <v>106.74</v>
      </c>
    </row>
    <row r="797" spans="1:8">
      <c r="A797" s="1">
        <v>34</v>
      </c>
      <c r="B797">
        <v>8</v>
      </c>
      <c r="C797">
        <v>17</v>
      </c>
      <c r="D797" s="2">
        <v>0.2</v>
      </c>
      <c r="E797" s="15">
        <v>128</v>
      </c>
      <c r="F797">
        <f t="shared" si="32"/>
        <v>38144</v>
      </c>
      <c r="G797">
        <v>221.97</v>
      </c>
      <c r="H797" s="21">
        <v>166.69</v>
      </c>
    </row>
    <row r="798" spans="1:8">
      <c r="A798" s="1">
        <v>34</v>
      </c>
      <c r="B798">
        <v>8</v>
      </c>
      <c r="C798">
        <v>17</v>
      </c>
      <c r="D798" s="2">
        <v>0.2</v>
      </c>
      <c r="E798" s="15">
        <v>128</v>
      </c>
      <c r="F798">
        <f t="shared" si="32"/>
        <v>38144</v>
      </c>
      <c r="G798">
        <v>221.62</v>
      </c>
      <c r="H798" s="21">
        <v>166.96</v>
      </c>
    </row>
    <row r="799" spans="1:8">
      <c r="A799" s="1">
        <v>34</v>
      </c>
      <c r="B799">
        <v>8</v>
      </c>
      <c r="C799">
        <v>17</v>
      </c>
      <c r="D799" s="2">
        <v>0.2</v>
      </c>
      <c r="E799" s="15">
        <v>128</v>
      </c>
      <c r="F799">
        <f t="shared" si="32"/>
        <v>38144</v>
      </c>
      <c r="G799">
        <v>220.79</v>
      </c>
      <c r="H799" s="21">
        <v>167.58</v>
      </c>
    </row>
    <row r="800" spans="1:8">
      <c r="A800" s="1">
        <v>34</v>
      </c>
      <c r="B800">
        <v>8</v>
      </c>
      <c r="C800">
        <v>17</v>
      </c>
      <c r="D800" s="2">
        <v>0.3</v>
      </c>
      <c r="E800" s="15">
        <v>128</v>
      </c>
      <c r="F800">
        <f t="shared" si="32"/>
        <v>57216</v>
      </c>
      <c r="G800">
        <v>613.37</v>
      </c>
      <c r="H800" s="21">
        <v>203.59</v>
      </c>
    </row>
    <row r="801" spans="1:10">
      <c r="A801" s="1">
        <v>34</v>
      </c>
      <c r="B801">
        <v>8</v>
      </c>
      <c r="C801">
        <v>17</v>
      </c>
      <c r="D801" s="2">
        <v>0.3</v>
      </c>
      <c r="E801" s="15">
        <v>128</v>
      </c>
      <c r="F801">
        <f t="shared" si="32"/>
        <v>57216</v>
      </c>
      <c r="G801">
        <v>611.52</v>
      </c>
      <c r="H801" s="21">
        <v>204.21</v>
      </c>
    </row>
    <row r="802" spans="1:10">
      <c r="A802" s="1">
        <v>34</v>
      </c>
      <c r="B802">
        <v>8</v>
      </c>
      <c r="C802">
        <v>17</v>
      </c>
      <c r="D802" s="2">
        <v>0.3</v>
      </c>
      <c r="E802" s="15">
        <v>128</v>
      </c>
      <c r="F802">
        <f t="shared" si="32"/>
        <v>57216</v>
      </c>
      <c r="G802">
        <v>611.09</v>
      </c>
      <c r="H802" s="21">
        <v>204.35</v>
      </c>
    </row>
    <row r="803" spans="1:10">
      <c r="A803" s="1">
        <v>34</v>
      </c>
      <c r="B803">
        <v>8</v>
      </c>
      <c r="C803">
        <v>17</v>
      </c>
      <c r="D803" s="2">
        <v>0.4</v>
      </c>
      <c r="E803" s="15">
        <v>128</v>
      </c>
      <c r="F803">
        <f t="shared" si="32"/>
        <v>76416</v>
      </c>
      <c r="G803">
        <v>1282.0999999999999</v>
      </c>
      <c r="H803" s="21">
        <v>231.84</v>
      </c>
    </row>
    <row r="804" spans="1:10">
      <c r="A804" s="1">
        <v>34</v>
      </c>
      <c r="B804">
        <v>8</v>
      </c>
      <c r="C804">
        <v>17</v>
      </c>
      <c r="D804" s="2">
        <v>0.4</v>
      </c>
      <c r="E804" s="15">
        <v>128</v>
      </c>
      <c r="F804">
        <f t="shared" si="32"/>
        <v>76416</v>
      </c>
      <c r="G804">
        <v>1281.56</v>
      </c>
      <c r="H804" s="21">
        <v>232.13</v>
      </c>
    </row>
    <row r="805" spans="1:10">
      <c r="A805" s="1">
        <v>34</v>
      </c>
      <c r="B805">
        <v>8</v>
      </c>
      <c r="C805">
        <v>17</v>
      </c>
      <c r="D805" s="2">
        <v>0.4</v>
      </c>
      <c r="E805" s="15">
        <v>128</v>
      </c>
      <c r="F805">
        <f t="shared" si="32"/>
        <v>76416</v>
      </c>
      <c r="G805">
        <v>1285.01</v>
      </c>
      <c r="H805" s="21">
        <v>231.59</v>
      </c>
    </row>
    <row r="806" spans="1:10">
      <c r="A806" s="1">
        <v>34</v>
      </c>
      <c r="B806">
        <v>8</v>
      </c>
      <c r="C806">
        <v>17</v>
      </c>
      <c r="D806" s="2">
        <v>0.5</v>
      </c>
      <c r="E806" s="15">
        <v>128</v>
      </c>
      <c r="F806">
        <f t="shared" si="32"/>
        <v>95488</v>
      </c>
      <c r="G806">
        <v>2341.9299999999998</v>
      </c>
      <c r="H806" s="21">
        <v>247.85</v>
      </c>
    </row>
    <row r="807" spans="1:10">
      <c r="A807" s="1">
        <v>34</v>
      </c>
      <c r="B807">
        <v>8</v>
      </c>
      <c r="C807">
        <v>17</v>
      </c>
      <c r="D807" s="2">
        <v>0.5</v>
      </c>
      <c r="E807" s="15">
        <v>128</v>
      </c>
      <c r="F807">
        <f t="shared" si="32"/>
        <v>95488</v>
      </c>
      <c r="G807">
        <v>2331.64</v>
      </c>
      <c r="H807" s="21">
        <v>248.95</v>
      </c>
    </row>
    <row r="808" spans="1:10">
      <c r="A808" s="1">
        <v>34</v>
      </c>
      <c r="B808">
        <v>8</v>
      </c>
      <c r="C808">
        <v>17</v>
      </c>
      <c r="D808" s="2">
        <v>0.5</v>
      </c>
      <c r="E808" s="15">
        <v>128</v>
      </c>
      <c r="F808">
        <f t="shared" si="32"/>
        <v>95488</v>
      </c>
      <c r="G808">
        <v>2339.54</v>
      </c>
      <c r="H808" s="21">
        <v>248.15</v>
      </c>
    </row>
    <row r="809" spans="1:10">
      <c r="A809" s="1">
        <v>34</v>
      </c>
      <c r="B809">
        <v>8</v>
      </c>
      <c r="C809">
        <v>17</v>
      </c>
      <c r="D809" s="2">
        <v>0.6</v>
      </c>
      <c r="E809" s="15">
        <v>128</v>
      </c>
      <c r="F809">
        <f t="shared" si="32"/>
        <v>114560</v>
      </c>
      <c r="G809">
        <v>3872.62</v>
      </c>
      <c r="H809" s="21">
        <v>258.83</v>
      </c>
    </row>
    <row r="810" spans="1:10">
      <c r="A810" s="1">
        <v>34</v>
      </c>
      <c r="B810">
        <v>8</v>
      </c>
      <c r="C810">
        <v>17</v>
      </c>
      <c r="D810" s="2">
        <v>0.6</v>
      </c>
      <c r="E810" s="15">
        <v>128</v>
      </c>
      <c r="F810">
        <f t="shared" si="32"/>
        <v>114560</v>
      </c>
      <c r="G810">
        <v>3859.25</v>
      </c>
      <c r="H810" s="21">
        <v>259.72000000000003</v>
      </c>
    </row>
    <row r="811" spans="1:10">
      <c r="A811" s="1">
        <v>34</v>
      </c>
      <c r="B811">
        <v>8</v>
      </c>
      <c r="C811">
        <v>17</v>
      </c>
      <c r="D811" s="2">
        <v>0.6</v>
      </c>
      <c r="E811" s="15">
        <v>128</v>
      </c>
      <c r="F811">
        <f t="shared" si="32"/>
        <v>114560</v>
      </c>
      <c r="G811">
        <v>3865.24</v>
      </c>
      <c r="H811" s="21">
        <v>259.36</v>
      </c>
    </row>
    <row r="812" spans="1:10">
      <c r="A812" s="1">
        <v>34</v>
      </c>
      <c r="B812">
        <v>8</v>
      </c>
      <c r="C812">
        <v>17</v>
      </c>
      <c r="D812" s="2">
        <v>0.7</v>
      </c>
      <c r="E812" s="15">
        <v>128</v>
      </c>
      <c r="F812">
        <f t="shared" si="32"/>
        <v>133632</v>
      </c>
      <c r="G812">
        <v>5990.52</v>
      </c>
      <c r="H812" s="21">
        <v>265.57</v>
      </c>
      <c r="J812" s="4"/>
    </row>
    <row r="813" spans="1:10">
      <c r="A813" s="1">
        <v>34</v>
      </c>
      <c r="B813">
        <v>8</v>
      </c>
      <c r="C813">
        <v>17</v>
      </c>
      <c r="D813" s="2">
        <v>0.7</v>
      </c>
      <c r="E813" s="15">
        <v>128</v>
      </c>
      <c r="F813">
        <f t="shared" si="32"/>
        <v>133632</v>
      </c>
      <c r="G813">
        <v>5957.25</v>
      </c>
      <c r="H813" s="21">
        <v>267.06</v>
      </c>
      <c r="J813" s="4"/>
    </row>
    <row r="814" spans="1:10">
      <c r="A814" s="1">
        <v>34</v>
      </c>
      <c r="B814">
        <v>8</v>
      </c>
      <c r="C814">
        <v>17</v>
      </c>
      <c r="D814" s="2">
        <v>0.7</v>
      </c>
      <c r="E814" s="15">
        <v>128</v>
      </c>
      <c r="F814">
        <f t="shared" si="32"/>
        <v>133632</v>
      </c>
      <c r="G814">
        <v>5978.6</v>
      </c>
      <c r="H814" s="21">
        <v>266.45</v>
      </c>
      <c r="J814" s="4"/>
    </row>
    <row r="815" spans="1:10">
      <c r="A815" s="1">
        <v>34</v>
      </c>
      <c r="B815">
        <v>8</v>
      </c>
      <c r="C815">
        <v>17</v>
      </c>
      <c r="D815" s="2">
        <v>0.8</v>
      </c>
      <c r="E815" s="15">
        <v>128</v>
      </c>
      <c r="F815">
        <f t="shared" si="32"/>
        <v>152832</v>
      </c>
      <c r="G815">
        <v>8774.9699999999993</v>
      </c>
      <c r="H815" s="21">
        <v>271.20999999999998</v>
      </c>
    </row>
    <row r="816" spans="1:10">
      <c r="A816" s="1">
        <v>34</v>
      </c>
      <c r="B816">
        <v>8</v>
      </c>
      <c r="C816">
        <v>17</v>
      </c>
      <c r="D816" s="2">
        <v>0.8</v>
      </c>
      <c r="E816" s="15">
        <v>128</v>
      </c>
      <c r="F816">
        <f t="shared" si="32"/>
        <v>152832</v>
      </c>
      <c r="G816">
        <v>8746.2199999999993</v>
      </c>
      <c r="H816" s="21">
        <v>272.11</v>
      </c>
    </row>
    <row r="817" spans="1:10">
      <c r="A817" s="1">
        <v>34</v>
      </c>
      <c r="B817">
        <v>8</v>
      </c>
      <c r="C817">
        <v>17</v>
      </c>
      <c r="D817" s="2">
        <v>0.8</v>
      </c>
      <c r="E817" s="15">
        <v>128</v>
      </c>
      <c r="F817">
        <f t="shared" si="32"/>
        <v>152832</v>
      </c>
      <c r="G817">
        <v>8753.67</v>
      </c>
      <c r="H817" s="21">
        <v>271.83</v>
      </c>
    </row>
    <row r="818" spans="1:10" s="20" customFormat="1">
      <c r="A818" s="19">
        <v>35</v>
      </c>
      <c r="B818" s="20">
        <v>7</v>
      </c>
      <c r="C818" s="20">
        <v>20</v>
      </c>
      <c r="D818" s="17">
        <v>0.1</v>
      </c>
      <c r="E818" s="18">
        <v>128</v>
      </c>
      <c r="F818" s="20">
        <f>FLOOR(193858.1023*$D818/E818,1)*E818</f>
        <v>19328</v>
      </c>
      <c r="G818" s="20">
        <v>48.6</v>
      </c>
      <c r="H818" s="24">
        <v>99.06</v>
      </c>
    </row>
    <row r="819" spans="1:10">
      <c r="A819" s="1">
        <v>35</v>
      </c>
      <c r="B819">
        <v>7</v>
      </c>
      <c r="C819">
        <v>20</v>
      </c>
      <c r="D819" s="2">
        <v>0.1</v>
      </c>
      <c r="E819" s="15">
        <v>128</v>
      </c>
      <c r="F819">
        <f t="shared" ref="F819:F841" si="33">FLOOR(193858.1023*$D819/E819,1)*E819</f>
        <v>19328</v>
      </c>
      <c r="G819">
        <v>48.52</v>
      </c>
      <c r="H819" s="21">
        <v>99.213999999999999</v>
      </c>
    </row>
    <row r="820" spans="1:10">
      <c r="A820" s="1">
        <v>35</v>
      </c>
      <c r="B820">
        <v>7</v>
      </c>
      <c r="C820">
        <v>20</v>
      </c>
      <c r="D820" s="2">
        <v>0.1</v>
      </c>
      <c r="E820" s="15">
        <v>128</v>
      </c>
      <c r="F820">
        <f t="shared" si="33"/>
        <v>19328</v>
      </c>
      <c r="G820">
        <v>48.58</v>
      </c>
      <c r="H820" s="21">
        <v>99.102000000000004</v>
      </c>
    </row>
    <row r="821" spans="1:10">
      <c r="A821" s="1">
        <v>35</v>
      </c>
      <c r="B821">
        <v>7</v>
      </c>
      <c r="C821">
        <v>20</v>
      </c>
      <c r="D821" s="2">
        <v>0.2</v>
      </c>
      <c r="E821" s="15">
        <v>128</v>
      </c>
      <c r="F821">
        <f t="shared" si="33"/>
        <v>38656</v>
      </c>
      <c r="G821">
        <v>234.69</v>
      </c>
      <c r="H821" s="21">
        <v>164.09</v>
      </c>
      <c r="J821" s="4"/>
    </row>
    <row r="822" spans="1:10">
      <c r="A822" s="1">
        <v>35</v>
      </c>
      <c r="B822">
        <v>7</v>
      </c>
      <c r="C822">
        <v>20</v>
      </c>
      <c r="D822" s="2">
        <v>0.2</v>
      </c>
      <c r="E822" s="15">
        <v>128</v>
      </c>
      <c r="F822">
        <f t="shared" si="33"/>
        <v>38656</v>
      </c>
      <c r="G822">
        <v>236.54</v>
      </c>
      <c r="H822" s="21">
        <v>162.65</v>
      </c>
    </row>
    <row r="823" spans="1:10">
      <c r="A823" s="1">
        <v>35</v>
      </c>
      <c r="B823">
        <v>7</v>
      </c>
      <c r="C823">
        <v>20</v>
      </c>
      <c r="D823" s="2">
        <v>0.2</v>
      </c>
      <c r="E823" s="15">
        <v>128</v>
      </c>
      <c r="F823">
        <f t="shared" si="33"/>
        <v>38656</v>
      </c>
      <c r="G823">
        <v>235.75</v>
      </c>
      <c r="H823" s="21">
        <v>163.36000000000001</v>
      </c>
    </row>
    <row r="824" spans="1:10">
      <c r="A824" s="1">
        <v>35</v>
      </c>
      <c r="B824">
        <v>7</v>
      </c>
      <c r="C824">
        <v>20</v>
      </c>
      <c r="D824" s="2">
        <v>0.3</v>
      </c>
      <c r="E824" s="15">
        <v>128</v>
      </c>
      <c r="F824">
        <f t="shared" si="33"/>
        <v>58112</v>
      </c>
      <c r="G824">
        <v>655.68</v>
      </c>
      <c r="H824" s="21">
        <v>199.14</v>
      </c>
    </row>
    <row r="825" spans="1:10">
      <c r="A825" s="1">
        <v>35</v>
      </c>
      <c r="B825">
        <v>7</v>
      </c>
      <c r="C825">
        <v>20</v>
      </c>
      <c r="D825" s="2">
        <v>0.3</v>
      </c>
      <c r="E825" s="15">
        <v>128</v>
      </c>
      <c r="F825">
        <f t="shared" si="33"/>
        <v>58112</v>
      </c>
      <c r="G825">
        <v>652.9</v>
      </c>
      <c r="H825" s="21">
        <v>200.39</v>
      </c>
    </row>
    <row r="826" spans="1:10">
      <c r="A826" s="1">
        <v>35</v>
      </c>
      <c r="B826">
        <v>7</v>
      </c>
      <c r="C826">
        <v>20</v>
      </c>
      <c r="D826" s="2">
        <v>0.3</v>
      </c>
      <c r="E826" s="15">
        <v>128</v>
      </c>
      <c r="F826">
        <f t="shared" si="33"/>
        <v>58112</v>
      </c>
      <c r="G826">
        <v>658.31</v>
      </c>
      <c r="H826" s="21">
        <v>198.74</v>
      </c>
    </row>
    <row r="827" spans="1:10">
      <c r="A827" s="1">
        <v>35</v>
      </c>
      <c r="B827">
        <v>7</v>
      </c>
      <c r="C827">
        <v>20</v>
      </c>
      <c r="D827" s="2">
        <v>0.4</v>
      </c>
      <c r="E827" s="15">
        <v>128</v>
      </c>
      <c r="F827">
        <f t="shared" si="33"/>
        <v>77440</v>
      </c>
      <c r="G827">
        <v>1377.62</v>
      </c>
      <c r="H827" s="21">
        <v>224.74</v>
      </c>
    </row>
    <row r="828" spans="1:10">
      <c r="A828" s="1">
        <v>35</v>
      </c>
      <c r="B828">
        <v>7</v>
      </c>
      <c r="C828">
        <v>20</v>
      </c>
      <c r="D828" s="2">
        <v>0.4</v>
      </c>
      <c r="E828" s="15">
        <v>128</v>
      </c>
      <c r="F828">
        <f t="shared" si="33"/>
        <v>77440</v>
      </c>
      <c r="G828">
        <v>1378.26</v>
      </c>
      <c r="H828" s="21">
        <v>224.64</v>
      </c>
    </row>
    <row r="829" spans="1:10">
      <c r="A829" s="1">
        <v>35</v>
      </c>
      <c r="B829">
        <v>7</v>
      </c>
      <c r="C829">
        <v>20</v>
      </c>
      <c r="D829" s="2">
        <v>0.4</v>
      </c>
      <c r="E829" s="15">
        <v>128</v>
      </c>
      <c r="F829">
        <f t="shared" si="33"/>
        <v>77440</v>
      </c>
      <c r="G829">
        <v>1377.32</v>
      </c>
      <c r="H829" s="21">
        <v>224.85</v>
      </c>
    </row>
    <row r="830" spans="1:10">
      <c r="A830" s="1">
        <v>35</v>
      </c>
      <c r="B830">
        <v>7</v>
      </c>
      <c r="C830">
        <v>20</v>
      </c>
      <c r="D830" s="2">
        <v>0.5</v>
      </c>
      <c r="E830" s="15">
        <v>128</v>
      </c>
      <c r="F830">
        <f t="shared" si="33"/>
        <v>96896</v>
      </c>
      <c r="G830">
        <v>2540.89</v>
      </c>
      <c r="H830" s="21">
        <v>238.7</v>
      </c>
    </row>
    <row r="831" spans="1:10">
      <c r="A831" s="1">
        <v>35</v>
      </c>
      <c r="B831">
        <v>7</v>
      </c>
      <c r="C831">
        <v>20</v>
      </c>
      <c r="D831" s="2">
        <v>0.5</v>
      </c>
      <c r="E831" s="15">
        <v>128</v>
      </c>
      <c r="F831">
        <f t="shared" si="33"/>
        <v>96896</v>
      </c>
      <c r="G831">
        <v>2548.1999999999998</v>
      </c>
      <c r="H831" s="21">
        <v>238.01</v>
      </c>
    </row>
    <row r="832" spans="1:10">
      <c r="A832" s="1">
        <v>35</v>
      </c>
      <c r="B832">
        <v>7</v>
      </c>
      <c r="C832">
        <v>20</v>
      </c>
      <c r="D832" s="2">
        <v>0.5</v>
      </c>
      <c r="E832" s="15">
        <v>128</v>
      </c>
      <c r="F832">
        <f t="shared" si="33"/>
        <v>96896</v>
      </c>
      <c r="G832">
        <v>2544.48</v>
      </c>
      <c r="H832" s="21">
        <v>238.3</v>
      </c>
    </row>
    <row r="833" spans="1:8">
      <c r="A833" s="1">
        <v>35</v>
      </c>
      <c r="B833">
        <v>7</v>
      </c>
      <c r="C833">
        <v>20</v>
      </c>
      <c r="D833" s="2">
        <v>0.6</v>
      </c>
      <c r="E833" s="15">
        <v>128</v>
      </c>
      <c r="F833">
        <f t="shared" si="33"/>
        <v>116224</v>
      </c>
      <c r="G833">
        <v>4146.16</v>
      </c>
      <c r="H833" s="21">
        <v>252.44</v>
      </c>
    </row>
    <row r="834" spans="1:8">
      <c r="A834" s="1">
        <v>35</v>
      </c>
      <c r="B834">
        <v>7</v>
      </c>
      <c r="C834">
        <v>20</v>
      </c>
      <c r="D834" s="2">
        <v>0.6</v>
      </c>
      <c r="E834" s="15">
        <v>128</v>
      </c>
      <c r="F834">
        <f t="shared" si="33"/>
        <v>116224</v>
      </c>
      <c r="G834">
        <v>4142.07</v>
      </c>
      <c r="H834" s="21">
        <v>252.69</v>
      </c>
    </row>
    <row r="835" spans="1:8">
      <c r="A835" s="1">
        <v>35</v>
      </c>
      <c r="B835">
        <v>7</v>
      </c>
      <c r="C835">
        <v>20</v>
      </c>
      <c r="D835" s="2">
        <v>0.6</v>
      </c>
      <c r="E835" s="15">
        <v>128</v>
      </c>
      <c r="F835">
        <f t="shared" si="33"/>
        <v>116224</v>
      </c>
      <c r="G835">
        <v>4145.7</v>
      </c>
      <c r="H835" s="21">
        <v>252.53</v>
      </c>
    </row>
    <row r="836" spans="1:8">
      <c r="A836" s="1">
        <v>35</v>
      </c>
      <c r="B836">
        <v>7</v>
      </c>
      <c r="C836">
        <v>20</v>
      </c>
      <c r="D836" s="2">
        <v>0.7</v>
      </c>
      <c r="E836" s="15">
        <v>128</v>
      </c>
      <c r="F836">
        <f t="shared" si="33"/>
        <v>135680</v>
      </c>
      <c r="G836">
        <v>6282.08</v>
      </c>
      <c r="H836" s="21">
        <v>265.07</v>
      </c>
    </row>
    <row r="837" spans="1:8">
      <c r="A837" s="1">
        <v>35</v>
      </c>
      <c r="B837">
        <v>7</v>
      </c>
      <c r="C837">
        <v>20</v>
      </c>
      <c r="D837" s="2">
        <v>0.7</v>
      </c>
      <c r="E837" s="15">
        <v>128</v>
      </c>
      <c r="F837">
        <f t="shared" si="33"/>
        <v>135680</v>
      </c>
      <c r="G837">
        <v>6280.28</v>
      </c>
      <c r="H837" s="21">
        <v>265.14999999999998</v>
      </c>
    </row>
    <row r="838" spans="1:8">
      <c r="A838" s="1">
        <v>35</v>
      </c>
      <c r="B838">
        <v>7</v>
      </c>
      <c r="C838">
        <v>20</v>
      </c>
      <c r="D838" s="2">
        <v>0.7</v>
      </c>
      <c r="E838" s="15">
        <v>128</v>
      </c>
      <c r="F838">
        <f t="shared" si="33"/>
        <v>135680</v>
      </c>
      <c r="G838">
        <v>6281.33</v>
      </c>
      <c r="H838" s="21">
        <v>265.12</v>
      </c>
    </row>
    <row r="839" spans="1:8">
      <c r="A839" s="1">
        <v>35</v>
      </c>
      <c r="B839">
        <v>7</v>
      </c>
      <c r="C839">
        <v>20</v>
      </c>
      <c r="D839" s="2">
        <v>0.8</v>
      </c>
      <c r="E839" s="15">
        <v>128</v>
      </c>
      <c r="F839">
        <f t="shared" si="33"/>
        <v>155008</v>
      </c>
      <c r="G839">
        <v>9291.73</v>
      </c>
      <c r="H839" s="21">
        <v>267.23</v>
      </c>
    </row>
    <row r="840" spans="1:8">
      <c r="A840" s="1">
        <v>35</v>
      </c>
      <c r="B840">
        <v>7</v>
      </c>
      <c r="C840">
        <v>20</v>
      </c>
      <c r="D840" s="2">
        <v>0.8</v>
      </c>
      <c r="E840" s="15">
        <v>128</v>
      </c>
      <c r="F840">
        <f t="shared" si="33"/>
        <v>155008</v>
      </c>
      <c r="G840">
        <v>9272.2800000000007</v>
      </c>
      <c r="H840" s="21">
        <v>267.79000000000002</v>
      </c>
    </row>
    <row r="841" spans="1:8">
      <c r="A841" s="1">
        <v>35</v>
      </c>
      <c r="B841">
        <v>7</v>
      </c>
      <c r="C841">
        <v>20</v>
      </c>
      <c r="D841" s="2">
        <v>0.8</v>
      </c>
      <c r="E841" s="15">
        <v>128</v>
      </c>
      <c r="F841">
        <f t="shared" si="33"/>
        <v>155008</v>
      </c>
      <c r="G841">
        <v>9288.43</v>
      </c>
      <c r="H841" s="21">
        <v>267.56</v>
      </c>
    </row>
    <row r="842" spans="1:8" s="20" customFormat="1">
      <c r="A842" s="19">
        <v>36</v>
      </c>
      <c r="B842" s="20">
        <v>12</v>
      </c>
      <c r="C842" s="20">
        <v>12</v>
      </c>
      <c r="D842" s="17">
        <v>0.1</v>
      </c>
      <c r="E842" s="18">
        <v>128</v>
      </c>
      <c r="F842" s="20">
        <f>FLOOR(196608*$D842/E842,1)*E842</f>
        <v>19584</v>
      </c>
      <c r="G842" s="20">
        <v>43.27</v>
      </c>
      <c r="H842" s="24">
        <v>115.73</v>
      </c>
    </row>
    <row r="843" spans="1:8">
      <c r="A843" s="1">
        <v>36</v>
      </c>
      <c r="B843">
        <v>12</v>
      </c>
      <c r="C843">
        <v>12</v>
      </c>
      <c r="D843" s="2">
        <v>0.1</v>
      </c>
      <c r="E843" s="15">
        <v>128</v>
      </c>
      <c r="F843">
        <f t="shared" ref="F843:F865" si="34">FLOOR(196608*$D843/E843,1)*E843</f>
        <v>19584</v>
      </c>
      <c r="G843">
        <v>43.16</v>
      </c>
      <c r="H843" s="21">
        <v>116.04</v>
      </c>
    </row>
    <row r="844" spans="1:8">
      <c r="A844" s="1">
        <v>36</v>
      </c>
      <c r="B844">
        <v>12</v>
      </c>
      <c r="C844">
        <v>12</v>
      </c>
      <c r="D844" s="2">
        <v>0.1</v>
      </c>
      <c r="E844" s="15">
        <v>128</v>
      </c>
      <c r="F844">
        <f t="shared" si="34"/>
        <v>19584</v>
      </c>
      <c r="G844">
        <v>43.31</v>
      </c>
      <c r="H844" s="21">
        <v>115.64</v>
      </c>
    </row>
    <row r="845" spans="1:8">
      <c r="A845" s="1">
        <v>36</v>
      </c>
      <c r="B845">
        <v>12</v>
      </c>
      <c r="C845">
        <v>12</v>
      </c>
      <c r="D845" s="2">
        <v>0.2</v>
      </c>
      <c r="E845" s="15">
        <v>128</v>
      </c>
      <c r="F845">
        <f t="shared" si="34"/>
        <v>39296</v>
      </c>
      <c r="G845">
        <v>218.02</v>
      </c>
      <c r="H845" s="21">
        <v>185.67</v>
      </c>
    </row>
    <row r="846" spans="1:8">
      <c r="A846" s="1">
        <v>36</v>
      </c>
      <c r="B846">
        <v>12</v>
      </c>
      <c r="C846">
        <v>12</v>
      </c>
      <c r="D846" s="2">
        <v>0.2</v>
      </c>
      <c r="E846" s="15">
        <v>128</v>
      </c>
      <c r="F846">
        <f t="shared" si="34"/>
        <v>39296</v>
      </c>
      <c r="G846">
        <v>217.4</v>
      </c>
      <c r="H846" s="21">
        <v>186.09</v>
      </c>
    </row>
    <row r="847" spans="1:8">
      <c r="A847" s="1">
        <v>36</v>
      </c>
      <c r="B847">
        <v>12</v>
      </c>
      <c r="C847">
        <v>12</v>
      </c>
      <c r="D847" s="2">
        <v>0.2</v>
      </c>
      <c r="E847" s="15">
        <v>128</v>
      </c>
      <c r="F847">
        <f t="shared" si="34"/>
        <v>39296</v>
      </c>
      <c r="G847">
        <v>217.4</v>
      </c>
      <c r="H847" s="21">
        <v>186.09</v>
      </c>
    </row>
    <row r="848" spans="1:8">
      <c r="A848" s="1">
        <v>36</v>
      </c>
      <c r="B848">
        <v>12</v>
      </c>
      <c r="C848">
        <v>12</v>
      </c>
      <c r="D848" s="2">
        <v>0.3</v>
      </c>
      <c r="E848" s="15">
        <v>128</v>
      </c>
      <c r="F848">
        <f t="shared" si="34"/>
        <v>58880</v>
      </c>
      <c r="G848">
        <v>675.16</v>
      </c>
      <c r="H848" s="21">
        <v>201.57</v>
      </c>
    </row>
    <row r="849" spans="1:33">
      <c r="A849" s="1">
        <v>36</v>
      </c>
      <c r="B849">
        <v>12</v>
      </c>
      <c r="C849">
        <v>12</v>
      </c>
      <c r="D849" s="2">
        <v>0.3</v>
      </c>
      <c r="E849" s="15">
        <v>128</v>
      </c>
      <c r="F849">
        <f t="shared" si="34"/>
        <v>58880</v>
      </c>
      <c r="G849">
        <v>680.44</v>
      </c>
      <c r="H849" s="21">
        <v>200</v>
      </c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</row>
    <row r="850" spans="1:33">
      <c r="A850" s="1">
        <v>36</v>
      </c>
      <c r="B850">
        <v>12</v>
      </c>
      <c r="C850">
        <v>12</v>
      </c>
      <c r="D850" s="2">
        <v>0.3</v>
      </c>
      <c r="E850" s="15">
        <v>128</v>
      </c>
      <c r="F850">
        <f t="shared" si="34"/>
        <v>58880</v>
      </c>
      <c r="G850">
        <v>677.4</v>
      </c>
      <c r="H850" s="21">
        <v>201.2</v>
      </c>
    </row>
    <row r="851" spans="1:33">
      <c r="A851" s="1">
        <v>36</v>
      </c>
      <c r="B851">
        <v>12</v>
      </c>
      <c r="C851">
        <v>12</v>
      </c>
      <c r="D851" s="2">
        <v>0.4</v>
      </c>
      <c r="E851" s="15">
        <v>128</v>
      </c>
      <c r="F851">
        <f t="shared" si="34"/>
        <v>78592</v>
      </c>
      <c r="G851">
        <v>1488.34</v>
      </c>
      <c r="H851" s="21">
        <v>227.45</v>
      </c>
      <c r="M851" s="4"/>
    </row>
    <row r="852" spans="1:33">
      <c r="A852" s="1">
        <v>36</v>
      </c>
      <c r="B852">
        <v>12</v>
      </c>
      <c r="C852">
        <v>12</v>
      </c>
      <c r="D852" s="2">
        <v>0.4</v>
      </c>
      <c r="E852" s="15">
        <v>128</v>
      </c>
      <c r="F852">
        <f t="shared" si="34"/>
        <v>78592</v>
      </c>
      <c r="G852">
        <v>1481.6</v>
      </c>
      <c r="H852" s="21">
        <v>228.44</v>
      </c>
    </row>
    <row r="853" spans="1:33">
      <c r="A853" s="1">
        <v>36</v>
      </c>
      <c r="B853">
        <v>12</v>
      </c>
      <c r="C853">
        <v>12</v>
      </c>
      <c r="D853" s="2">
        <v>0.4</v>
      </c>
      <c r="E853" s="15">
        <v>128</v>
      </c>
      <c r="F853">
        <f t="shared" si="34"/>
        <v>78592</v>
      </c>
      <c r="G853">
        <v>1415.04</v>
      </c>
      <c r="H853" s="21">
        <v>228.71</v>
      </c>
    </row>
    <row r="854" spans="1:33">
      <c r="A854" s="1">
        <v>36</v>
      </c>
      <c r="B854">
        <v>12</v>
      </c>
      <c r="C854">
        <v>12</v>
      </c>
      <c r="D854" s="2">
        <v>0.5</v>
      </c>
      <c r="E854" s="15">
        <v>128</v>
      </c>
      <c r="F854">
        <f t="shared" si="34"/>
        <v>98304</v>
      </c>
      <c r="G854">
        <v>2626.54</v>
      </c>
      <c r="H854" s="21">
        <v>241.13</v>
      </c>
      <c r="J854" s="4"/>
    </row>
    <row r="855" spans="1:33">
      <c r="A855" s="1">
        <v>36</v>
      </c>
      <c r="B855">
        <v>12</v>
      </c>
      <c r="C855">
        <v>12</v>
      </c>
      <c r="D855" s="2">
        <v>0.5</v>
      </c>
      <c r="E855" s="15">
        <v>128</v>
      </c>
      <c r="F855">
        <f t="shared" si="34"/>
        <v>98304</v>
      </c>
      <c r="G855">
        <v>2592.11</v>
      </c>
      <c r="H855" s="21">
        <v>244.33</v>
      </c>
      <c r="J855" s="4"/>
    </row>
    <row r="856" spans="1:33">
      <c r="A856" s="1">
        <v>36</v>
      </c>
      <c r="B856">
        <v>12</v>
      </c>
      <c r="C856">
        <v>12</v>
      </c>
      <c r="D856" s="2">
        <v>0.5</v>
      </c>
      <c r="E856" s="15">
        <v>128</v>
      </c>
      <c r="F856">
        <f t="shared" si="34"/>
        <v>98304</v>
      </c>
      <c r="G856">
        <v>2553.88</v>
      </c>
      <c r="H856" s="21">
        <v>247.99</v>
      </c>
    </row>
    <row r="857" spans="1:33">
      <c r="A857" s="1">
        <v>36</v>
      </c>
      <c r="B857">
        <v>12</v>
      </c>
      <c r="C857">
        <v>12</v>
      </c>
      <c r="D857" s="2">
        <v>0.6</v>
      </c>
      <c r="E857" s="15">
        <v>128</v>
      </c>
      <c r="F857">
        <f t="shared" si="34"/>
        <v>117888</v>
      </c>
      <c r="G857">
        <v>4446.76</v>
      </c>
      <c r="H857" s="21">
        <v>245.63</v>
      </c>
      <c r="J857" s="4"/>
    </row>
    <row r="858" spans="1:33">
      <c r="A858" s="1">
        <v>36</v>
      </c>
      <c r="B858">
        <v>12</v>
      </c>
      <c r="C858">
        <v>12</v>
      </c>
      <c r="D858" s="2">
        <v>0.6</v>
      </c>
      <c r="E858" s="15">
        <v>128</v>
      </c>
      <c r="F858">
        <f t="shared" si="34"/>
        <v>117888</v>
      </c>
      <c r="G858">
        <v>4410.6099999999997</v>
      </c>
      <c r="H858" s="21">
        <v>247.64</v>
      </c>
      <c r="J858" s="4"/>
    </row>
    <row r="859" spans="1:33">
      <c r="A859" s="1">
        <v>36</v>
      </c>
      <c r="B859">
        <v>12</v>
      </c>
      <c r="C859">
        <v>12</v>
      </c>
      <c r="D859" s="2">
        <v>0.6</v>
      </c>
      <c r="E859" s="15">
        <v>128</v>
      </c>
      <c r="F859">
        <f t="shared" si="34"/>
        <v>117888</v>
      </c>
      <c r="G859">
        <v>4340.6499999999996</v>
      </c>
      <c r="H859" s="21">
        <v>246.97</v>
      </c>
      <c r="J859" s="4"/>
    </row>
    <row r="860" spans="1:33">
      <c r="A860" s="1">
        <v>36</v>
      </c>
      <c r="B860">
        <v>12</v>
      </c>
      <c r="C860">
        <v>12</v>
      </c>
      <c r="D860" s="2">
        <v>0.7</v>
      </c>
      <c r="E860" s="15">
        <v>128</v>
      </c>
      <c r="F860">
        <f t="shared" si="34"/>
        <v>137600</v>
      </c>
      <c r="G860">
        <v>6708.01</v>
      </c>
      <c r="H860" s="21">
        <v>258.93</v>
      </c>
      <c r="J860" s="4"/>
    </row>
    <row r="861" spans="1:33">
      <c r="A861" s="1">
        <v>36</v>
      </c>
      <c r="B861">
        <v>12</v>
      </c>
      <c r="C861">
        <v>12</v>
      </c>
      <c r="D861" s="2">
        <v>0.7</v>
      </c>
      <c r="E861" s="15">
        <v>128</v>
      </c>
      <c r="F861">
        <f t="shared" si="34"/>
        <v>137600</v>
      </c>
      <c r="G861">
        <v>6674.97</v>
      </c>
      <c r="H861" s="21">
        <v>260.20999999999998</v>
      </c>
      <c r="J861" s="4"/>
    </row>
    <row r="862" spans="1:33">
      <c r="A862" s="1">
        <v>36</v>
      </c>
      <c r="B862">
        <v>12</v>
      </c>
      <c r="C862">
        <v>12</v>
      </c>
      <c r="D862" s="2">
        <v>0.7</v>
      </c>
      <c r="E862" s="15">
        <v>128</v>
      </c>
      <c r="F862">
        <f t="shared" si="34"/>
        <v>137600</v>
      </c>
      <c r="G862">
        <v>6771.75</v>
      </c>
      <c r="H862" s="21">
        <v>256.49</v>
      </c>
      <c r="J862" s="4"/>
    </row>
    <row r="863" spans="1:33">
      <c r="A863" s="1">
        <v>36</v>
      </c>
      <c r="B863">
        <v>12</v>
      </c>
      <c r="C863">
        <v>12</v>
      </c>
      <c r="D863" s="2">
        <v>0.8</v>
      </c>
      <c r="E863" s="15">
        <v>128</v>
      </c>
      <c r="F863">
        <f t="shared" si="34"/>
        <v>157184</v>
      </c>
      <c r="G863">
        <v>9449</v>
      </c>
      <c r="H863" s="21">
        <v>274</v>
      </c>
      <c r="L863" s="4"/>
      <c r="N863" s="4"/>
    </row>
    <row r="864" spans="1:33">
      <c r="A864" s="1">
        <v>36</v>
      </c>
      <c r="B864">
        <v>12</v>
      </c>
      <c r="C864">
        <v>12</v>
      </c>
      <c r="D864" s="2">
        <v>0.8</v>
      </c>
      <c r="E864" s="15">
        <v>128</v>
      </c>
      <c r="F864">
        <f t="shared" si="34"/>
        <v>157184</v>
      </c>
      <c r="G864">
        <v>9231.4699999999993</v>
      </c>
      <c r="H864" s="21">
        <v>280.45999999999998</v>
      </c>
      <c r="L864" s="4"/>
      <c r="N864" s="4"/>
    </row>
    <row r="865" spans="1:12">
      <c r="A865" s="1">
        <v>36</v>
      </c>
      <c r="B865">
        <v>12</v>
      </c>
      <c r="C865">
        <v>12</v>
      </c>
      <c r="D865" s="2">
        <v>0.8</v>
      </c>
      <c r="E865" s="15">
        <v>128</v>
      </c>
      <c r="F865">
        <f t="shared" si="34"/>
        <v>157184</v>
      </c>
      <c r="G865">
        <v>9345.77</v>
      </c>
      <c r="H865" s="21">
        <v>277.02999999999997</v>
      </c>
      <c r="L865" s="4"/>
    </row>
    <row r="866" spans="1:12" s="20" customFormat="1">
      <c r="A866" s="19"/>
      <c r="D866" s="17"/>
      <c r="H866" s="24"/>
    </row>
    <row r="867" spans="1:12">
      <c r="A867" s="1"/>
      <c r="D867" s="2"/>
      <c r="E867" s="15"/>
    </row>
    <row r="868" spans="1:12">
      <c r="A868" s="1"/>
      <c r="D868" s="2"/>
      <c r="E868" s="15"/>
    </row>
    <row r="869" spans="1:12">
      <c r="A869" s="1"/>
      <c r="D869" s="2"/>
      <c r="E869" s="15"/>
    </row>
    <row r="870" spans="1:12">
      <c r="A870" s="1"/>
      <c r="D870" s="2"/>
      <c r="E870" s="15"/>
    </row>
    <row r="871" spans="1:12">
      <c r="A871" s="1"/>
      <c r="D871" s="2"/>
      <c r="E871" s="15"/>
    </row>
    <row r="872" spans="1:12">
      <c r="A872" s="1"/>
      <c r="D872" s="2"/>
      <c r="E872" s="15"/>
    </row>
    <row r="873" spans="1:12">
      <c r="A873" s="1"/>
      <c r="D873" s="2"/>
      <c r="E873" s="15"/>
    </row>
    <row r="874" spans="1:12">
      <c r="A874" s="1"/>
      <c r="D874" s="2"/>
      <c r="E874" s="15"/>
    </row>
    <row r="875" spans="1:12">
      <c r="A875" s="1"/>
      <c r="D875" s="2"/>
      <c r="E875" s="15"/>
    </row>
    <row r="876" spans="1:12">
      <c r="A876" s="1"/>
      <c r="D876" s="2"/>
      <c r="E876" s="15"/>
    </row>
    <row r="877" spans="1:12">
      <c r="A877" s="1"/>
      <c r="D877" s="2"/>
      <c r="E877" s="15"/>
    </row>
    <row r="878" spans="1:12">
      <c r="A878" s="1"/>
      <c r="D878" s="2"/>
      <c r="E878" s="15"/>
    </row>
    <row r="879" spans="1:12">
      <c r="A879" s="1"/>
      <c r="D879" s="2"/>
      <c r="E879" s="15"/>
    </row>
    <row r="880" spans="1:12">
      <c r="A880" s="1"/>
      <c r="D880" s="2"/>
      <c r="E880" s="15"/>
    </row>
    <row r="881" spans="1:5">
      <c r="A881" s="1"/>
      <c r="D881" s="2"/>
      <c r="E881" s="15"/>
    </row>
    <row r="882" spans="1:5">
      <c r="A882" s="1"/>
      <c r="D882" s="2"/>
      <c r="E882" s="15"/>
    </row>
    <row r="883" spans="1:5">
      <c r="A883" s="1"/>
      <c r="D883" s="2"/>
      <c r="E883" s="15"/>
    </row>
    <row r="884" spans="1:5">
      <c r="A884" s="1"/>
      <c r="D884" s="2"/>
      <c r="E884" s="15"/>
    </row>
    <row r="885" spans="1:5">
      <c r="A885" s="1"/>
      <c r="D885" s="2"/>
      <c r="E885" s="15"/>
    </row>
    <row r="886" spans="1:5">
      <c r="A886" s="1"/>
      <c r="D886" s="2"/>
      <c r="E886" s="15"/>
    </row>
    <row r="887" spans="1:5">
      <c r="A887" s="1"/>
      <c r="D887" s="2"/>
      <c r="E887" s="15"/>
    </row>
    <row r="888" spans="1:5">
      <c r="A888" s="1"/>
      <c r="D888" s="2"/>
      <c r="E888" s="15"/>
    </row>
    <row r="889" spans="1:5">
      <c r="A889" s="1"/>
      <c r="D889" s="2"/>
      <c r="E889" s="15"/>
    </row>
    <row r="890" spans="1:5">
      <c r="A890" s="1"/>
      <c r="D890" s="25"/>
      <c r="E890" s="15"/>
    </row>
    <row r="891" spans="1:5">
      <c r="A891" s="1"/>
      <c r="D891" s="2"/>
      <c r="E891" s="15"/>
    </row>
    <row r="892" spans="1:5">
      <c r="A892" s="1"/>
      <c r="D892" s="2"/>
      <c r="E892" s="15"/>
    </row>
    <row r="893" spans="1:5">
      <c r="A893" s="1"/>
      <c r="D893" s="2"/>
      <c r="E893" s="15"/>
    </row>
    <row r="894" spans="1:5">
      <c r="A894" s="1"/>
      <c r="D894" s="2"/>
      <c r="E894" s="15"/>
    </row>
    <row r="895" spans="1:5">
      <c r="A895" s="1"/>
      <c r="D895" s="2"/>
      <c r="E895" s="15"/>
    </row>
    <row r="896" spans="1:5">
      <c r="A896" s="1"/>
      <c r="D896" s="2"/>
      <c r="E896" s="15"/>
    </row>
    <row r="897" spans="1:5">
      <c r="A897" s="1"/>
      <c r="D897" s="2"/>
      <c r="E897" s="15"/>
    </row>
    <row r="898" spans="1:5">
      <c r="A898" s="1"/>
      <c r="D898" s="2"/>
      <c r="E898" s="15"/>
    </row>
    <row r="899" spans="1:5">
      <c r="A899" s="1"/>
      <c r="D899" s="2"/>
      <c r="E899" s="15"/>
    </row>
    <row r="900" spans="1:5">
      <c r="A900" s="1"/>
      <c r="D900" s="2"/>
      <c r="E900" s="15"/>
    </row>
    <row r="901" spans="1:5">
      <c r="A901" s="1"/>
      <c r="D901" s="2"/>
      <c r="E901" s="15"/>
    </row>
    <row r="902" spans="1:5">
      <c r="A902" s="1"/>
      <c r="D902" s="2"/>
      <c r="E902" s="15"/>
    </row>
    <row r="903" spans="1:5">
      <c r="A903" s="1"/>
      <c r="D903" s="2"/>
      <c r="E903" s="15"/>
    </row>
    <row r="904" spans="1:5">
      <c r="A904" s="1"/>
      <c r="D904" s="2"/>
      <c r="E904" s="15"/>
    </row>
    <row r="905" spans="1:5">
      <c r="A905" s="1"/>
      <c r="D905" s="2"/>
      <c r="E905" s="15"/>
    </row>
    <row r="906" spans="1:5">
      <c r="A906" s="1"/>
      <c r="D906" s="2"/>
      <c r="E906" s="15"/>
    </row>
    <row r="907" spans="1:5">
      <c r="A907" s="1"/>
      <c r="D907" s="2"/>
      <c r="E907" s="15"/>
    </row>
    <row r="908" spans="1:5">
      <c r="A908" s="1"/>
      <c r="D908" s="2"/>
      <c r="E908" s="15"/>
    </row>
    <row r="909" spans="1:5">
      <c r="A909" s="1"/>
      <c r="D909" s="2"/>
      <c r="E909" s="15"/>
    </row>
    <row r="910" spans="1:5">
      <c r="A910" s="1"/>
      <c r="D910" s="2"/>
      <c r="E910" s="15"/>
    </row>
    <row r="911" spans="1:5">
      <c r="A911" s="1"/>
      <c r="D911" s="2"/>
      <c r="E911" s="15"/>
    </row>
    <row r="912" spans="1:5">
      <c r="A912" s="1"/>
      <c r="D912" s="2"/>
      <c r="E912" s="15"/>
    </row>
    <row r="913" spans="1:5">
      <c r="A913" s="1"/>
      <c r="D913" s="2"/>
      <c r="E913" s="15"/>
    </row>
  </sheetData>
  <phoneticPr fontId="1" type="noConversion"/>
  <pageMargins left="0.7" right="0.7" top="0.75" bottom="0.75" header="0.3" footer="0.3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3F82-1CD3-5C45-A473-7E6AC5083714}">
  <dimension ref="A1:H25"/>
  <sheetViews>
    <sheetView workbookViewId="0">
      <selection activeCell="I27" sqref="I27"/>
    </sheetView>
  </sheetViews>
  <sheetFormatPr baseColWidth="10" defaultRowHeight="16"/>
  <sheetData>
    <row r="1" spans="1:8">
      <c r="A1" s="27" t="s">
        <v>0</v>
      </c>
      <c r="B1" s="27" t="s">
        <v>1</v>
      </c>
      <c r="C1" s="27" t="s">
        <v>2</v>
      </c>
      <c r="D1" s="27" t="s">
        <v>8</v>
      </c>
      <c r="E1" s="27" t="s">
        <v>3</v>
      </c>
      <c r="F1" s="27" t="s">
        <v>4</v>
      </c>
      <c r="G1" s="27" t="s">
        <v>9</v>
      </c>
      <c r="H1" s="27" t="s">
        <v>10</v>
      </c>
    </row>
    <row r="2" spans="1:8">
      <c r="A2" s="27">
        <v>1</v>
      </c>
      <c r="B2" s="27">
        <v>2</v>
      </c>
      <c r="C2" s="27">
        <v>2</v>
      </c>
      <c r="D2" s="28">
        <v>0.1</v>
      </c>
      <c r="E2" s="27">
        <v>128</v>
      </c>
      <c r="F2" s="27">
        <v>3200</v>
      </c>
      <c r="G2" s="10">
        <v>3.08</v>
      </c>
      <c r="H2" s="10">
        <v>7.1632999999999996</v>
      </c>
    </row>
    <row r="3" spans="1:8">
      <c r="A3" s="27">
        <v>1</v>
      </c>
      <c r="B3" s="27">
        <v>2</v>
      </c>
      <c r="C3" s="27">
        <v>2</v>
      </c>
      <c r="D3" s="28">
        <v>0.1</v>
      </c>
      <c r="E3" s="27">
        <v>128</v>
      </c>
      <c r="F3" s="27">
        <v>3200</v>
      </c>
      <c r="G3" s="10">
        <v>3.06</v>
      </c>
      <c r="H3" s="10">
        <v>7.1542000000000003</v>
      </c>
    </row>
    <row r="4" spans="1:8">
      <c r="A4" s="27">
        <v>1</v>
      </c>
      <c r="B4" s="27">
        <v>2</v>
      </c>
      <c r="C4" s="27">
        <v>2</v>
      </c>
      <c r="D4" s="28">
        <v>0.1</v>
      </c>
      <c r="E4" s="27">
        <v>128</v>
      </c>
      <c r="F4" s="27">
        <v>3200</v>
      </c>
      <c r="G4" s="10">
        <v>3.06</v>
      </c>
      <c r="H4" s="10">
        <v>7.1546000000000003</v>
      </c>
    </row>
    <row r="5" spans="1:8">
      <c r="A5" s="27">
        <v>1</v>
      </c>
      <c r="B5" s="27">
        <v>2</v>
      </c>
      <c r="C5" s="27">
        <v>2</v>
      </c>
      <c r="D5" s="28">
        <v>0.2</v>
      </c>
      <c r="E5" s="27">
        <v>128</v>
      </c>
      <c r="F5" s="27">
        <v>6528</v>
      </c>
      <c r="G5" s="10">
        <v>21.14</v>
      </c>
      <c r="H5" s="10">
        <v>8.7779000000000007</v>
      </c>
    </row>
    <row r="6" spans="1:8">
      <c r="A6" s="27">
        <v>1</v>
      </c>
      <c r="B6" s="27">
        <v>2</v>
      </c>
      <c r="C6" s="27">
        <v>2</v>
      </c>
      <c r="D6" s="28">
        <v>0.2</v>
      </c>
      <c r="E6" s="27">
        <v>128</v>
      </c>
      <c r="F6" s="27">
        <v>6528</v>
      </c>
      <c r="G6" s="10">
        <v>21.09</v>
      </c>
      <c r="H6" s="10">
        <v>8.7965</v>
      </c>
    </row>
    <row r="7" spans="1:8">
      <c r="A7" s="27">
        <v>1</v>
      </c>
      <c r="B7" s="27">
        <v>2</v>
      </c>
      <c r="C7" s="27">
        <v>2</v>
      </c>
      <c r="D7" s="28">
        <v>0.2</v>
      </c>
      <c r="E7" s="27">
        <v>128</v>
      </c>
      <c r="F7" s="27">
        <v>6528</v>
      </c>
      <c r="G7" s="10">
        <v>21.1</v>
      </c>
      <c r="H7" s="10">
        <v>8.7913999999999994</v>
      </c>
    </row>
    <row r="8" spans="1:8">
      <c r="A8" s="27">
        <v>1</v>
      </c>
      <c r="B8" s="27">
        <v>2</v>
      </c>
      <c r="C8" s="27">
        <v>2</v>
      </c>
      <c r="D8" s="28">
        <v>0.3</v>
      </c>
      <c r="E8" s="27">
        <v>128</v>
      </c>
      <c r="F8" s="27">
        <v>9728</v>
      </c>
      <c r="G8" s="27">
        <v>65.41</v>
      </c>
      <c r="H8" s="27">
        <v>9.3856999999999999</v>
      </c>
    </row>
    <row r="9" spans="1:8">
      <c r="A9" s="27">
        <v>1</v>
      </c>
      <c r="B9" s="27">
        <v>2</v>
      </c>
      <c r="C9" s="27">
        <v>2</v>
      </c>
      <c r="D9" s="28">
        <v>0.3</v>
      </c>
      <c r="E9" s="27">
        <v>128</v>
      </c>
      <c r="F9" s="27">
        <v>9728</v>
      </c>
      <c r="G9" s="27">
        <v>65.44</v>
      </c>
      <c r="H9" s="27">
        <v>9.3802000000000003</v>
      </c>
    </row>
    <row r="10" spans="1:8">
      <c r="A10" s="27">
        <v>1</v>
      </c>
      <c r="B10" s="27">
        <v>2</v>
      </c>
      <c r="C10" s="27">
        <v>2</v>
      </c>
      <c r="D10" s="28">
        <v>0.3</v>
      </c>
      <c r="E10" s="27">
        <v>128</v>
      </c>
      <c r="F10" s="27">
        <v>9728</v>
      </c>
      <c r="G10" s="27">
        <v>65.22</v>
      </c>
      <c r="H10" s="27">
        <v>9.4120000000000008</v>
      </c>
    </row>
    <row r="11" spans="1:8">
      <c r="A11" s="27">
        <v>1</v>
      </c>
      <c r="B11" s="27">
        <v>2</v>
      </c>
      <c r="C11" s="27">
        <v>2</v>
      </c>
      <c r="D11" s="28">
        <v>0.4</v>
      </c>
      <c r="E11" s="27">
        <v>128</v>
      </c>
      <c r="F11" s="27">
        <v>13056</v>
      </c>
      <c r="G11" s="10">
        <v>154.71</v>
      </c>
      <c r="H11" s="10">
        <v>9.5914999999999999</v>
      </c>
    </row>
    <row r="12" spans="1:8">
      <c r="A12" s="27">
        <v>1</v>
      </c>
      <c r="B12" s="27">
        <v>2</v>
      </c>
      <c r="C12" s="27">
        <v>2</v>
      </c>
      <c r="D12" s="28">
        <v>0.4</v>
      </c>
      <c r="E12" s="27">
        <v>128</v>
      </c>
      <c r="F12" s="27">
        <v>13056</v>
      </c>
      <c r="G12" s="10">
        <v>154.94999999999999</v>
      </c>
      <c r="H12" s="10">
        <v>9.5770999999999997</v>
      </c>
    </row>
    <row r="13" spans="1:8">
      <c r="A13" s="27">
        <v>1</v>
      </c>
      <c r="B13" s="27">
        <v>2</v>
      </c>
      <c r="C13" s="27">
        <v>2</v>
      </c>
      <c r="D13" s="28">
        <v>0.4</v>
      </c>
      <c r="E13" s="27">
        <v>128</v>
      </c>
      <c r="F13" s="27">
        <v>13056</v>
      </c>
      <c r="G13" s="10">
        <v>155.12</v>
      </c>
      <c r="H13" s="10">
        <v>9.5663</v>
      </c>
    </row>
    <row r="14" spans="1:8">
      <c r="A14" s="27">
        <v>1</v>
      </c>
      <c r="B14" s="27">
        <v>2</v>
      </c>
      <c r="C14" s="27">
        <v>2</v>
      </c>
      <c r="D14" s="28">
        <v>0.5</v>
      </c>
      <c r="E14" s="27">
        <v>128</v>
      </c>
      <c r="F14" s="27">
        <v>16384</v>
      </c>
      <c r="G14" s="10">
        <v>301.02</v>
      </c>
      <c r="H14" s="10">
        <v>9.7416999999999998</v>
      </c>
    </row>
    <row r="15" spans="1:8">
      <c r="A15" s="27">
        <v>1</v>
      </c>
      <c r="B15" s="27">
        <v>2</v>
      </c>
      <c r="C15" s="27">
        <v>2</v>
      </c>
      <c r="D15" s="28">
        <v>0.5</v>
      </c>
      <c r="E15" s="27">
        <v>128</v>
      </c>
      <c r="F15" s="27">
        <v>16384</v>
      </c>
      <c r="G15" s="10">
        <v>300.48</v>
      </c>
      <c r="H15" s="10">
        <v>9.7592999999999996</v>
      </c>
    </row>
    <row r="16" spans="1:8">
      <c r="A16" s="27">
        <v>1</v>
      </c>
      <c r="B16" s="27">
        <v>2</v>
      </c>
      <c r="C16" s="27">
        <v>2</v>
      </c>
      <c r="D16" s="28">
        <v>0.5</v>
      </c>
      <c r="E16" s="27">
        <v>128</v>
      </c>
      <c r="F16" s="27">
        <v>16384</v>
      </c>
      <c r="G16" s="10">
        <v>300.77</v>
      </c>
      <c r="H16" s="10">
        <v>9.7497000000000007</v>
      </c>
    </row>
    <row r="17" spans="1:8">
      <c r="A17" s="27">
        <v>1</v>
      </c>
      <c r="B17" s="27">
        <v>2</v>
      </c>
      <c r="C17" s="27">
        <v>2</v>
      </c>
      <c r="D17" s="28">
        <v>0.6</v>
      </c>
      <c r="E17" s="27">
        <v>128</v>
      </c>
      <c r="F17" s="27">
        <v>19584</v>
      </c>
      <c r="G17" s="10">
        <v>495.75</v>
      </c>
      <c r="H17" s="10">
        <v>10.102</v>
      </c>
    </row>
    <row r="18" spans="1:8">
      <c r="A18" s="27">
        <v>1</v>
      </c>
      <c r="B18" s="27">
        <v>2</v>
      </c>
      <c r="C18" s="27">
        <v>2</v>
      </c>
      <c r="D18" s="28">
        <v>0.6</v>
      </c>
      <c r="E18" s="27">
        <v>128</v>
      </c>
      <c r="F18" s="27">
        <v>19584</v>
      </c>
      <c r="G18" s="27">
        <v>496.1</v>
      </c>
      <c r="H18" s="27">
        <v>10.095000000000001</v>
      </c>
    </row>
    <row r="19" spans="1:8">
      <c r="A19" s="27">
        <v>1</v>
      </c>
      <c r="B19" s="27">
        <v>2</v>
      </c>
      <c r="C19" s="27">
        <v>2</v>
      </c>
      <c r="D19" s="28">
        <v>0.6</v>
      </c>
      <c r="E19" s="27">
        <v>128</v>
      </c>
      <c r="F19" s="27">
        <v>19584</v>
      </c>
      <c r="G19" s="10">
        <v>495.82</v>
      </c>
      <c r="H19" s="10">
        <v>10.1</v>
      </c>
    </row>
    <row r="20" spans="1:8">
      <c r="A20" s="27">
        <v>1</v>
      </c>
      <c r="B20" s="27">
        <v>2</v>
      </c>
      <c r="C20" s="27">
        <v>2</v>
      </c>
      <c r="D20" s="28">
        <v>0.7</v>
      </c>
      <c r="E20" s="27">
        <v>128</v>
      </c>
      <c r="F20" s="27">
        <v>22912</v>
      </c>
      <c r="G20" s="27">
        <v>749.2</v>
      </c>
      <c r="H20" s="27">
        <v>10.704000000000001</v>
      </c>
    </row>
    <row r="21" spans="1:8">
      <c r="A21" s="27">
        <v>1</v>
      </c>
      <c r="B21" s="27">
        <v>2</v>
      </c>
      <c r="C21" s="27">
        <v>2</v>
      </c>
      <c r="D21" s="28">
        <v>0.7</v>
      </c>
      <c r="E21" s="27">
        <v>128</v>
      </c>
      <c r="F21" s="27">
        <v>22912</v>
      </c>
      <c r="G21" s="27">
        <v>747.1</v>
      </c>
      <c r="H21" s="27">
        <v>10.734</v>
      </c>
    </row>
    <row r="22" spans="1:8">
      <c r="A22" s="27">
        <v>1</v>
      </c>
      <c r="B22" s="27">
        <v>2</v>
      </c>
      <c r="C22" s="27">
        <v>2</v>
      </c>
      <c r="D22" s="28">
        <v>0.7</v>
      </c>
      <c r="E22" s="27">
        <v>128</v>
      </c>
      <c r="F22" s="27">
        <v>22912</v>
      </c>
      <c r="G22" s="27">
        <v>747.79</v>
      </c>
      <c r="H22" s="27">
        <v>10.724</v>
      </c>
    </row>
    <row r="23" spans="1:8">
      <c r="A23" s="27">
        <v>1</v>
      </c>
      <c r="B23" s="27">
        <v>2</v>
      </c>
      <c r="C23" s="27">
        <v>2</v>
      </c>
      <c r="D23" s="28">
        <v>0.8</v>
      </c>
      <c r="E23" s="27">
        <v>128</v>
      </c>
      <c r="F23" s="27">
        <v>26112</v>
      </c>
      <c r="G23" s="27">
        <v>1185.19</v>
      </c>
      <c r="H23" s="27">
        <v>10.016</v>
      </c>
    </row>
    <row r="24" spans="1:8">
      <c r="A24" s="27">
        <v>1</v>
      </c>
      <c r="B24" s="27">
        <v>2</v>
      </c>
      <c r="C24" s="27">
        <v>2</v>
      </c>
      <c r="D24" s="28">
        <v>0.8</v>
      </c>
      <c r="E24" s="27">
        <v>128</v>
      </c>
      <c r="F24" s="27">
        <v>26112</v>
      </c>
      <c r="G24" s="27">
        <v>1183.69</v>
      </c>
      <c r="H24" s="27">
        <v>10.028</v>
      </c>
    </row>
    <row r="25" spans="1:8">
      <c r="A25" s="27">
        <v>1</v>
      </c>
      <c r="B25" s="27">
        <v>2</v>
      </c>
      <c r="C25" s="27">
        <v>2</v>
      </c>
      <c r="D25" s="28">
        <v>0.8</v>
      </c>
      <c r="E25" s="27">
        <v>128</v>
      </c>
      <c r="F25" s="27">
        <v>26112</v>
      </c>
      <c r="G25" s="27">
        <v>1186.6199999999999</v>
      </c>
      <c r="H25" s="27">
        <v>10.004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120F-2C9D-D644-ADFC-531295CAD850}">
  <dimension ref="A1:H25"/>
  <sheetViews>
    <sheetView workbookViewId="0">
      <selection activeCell="H34" sqref="H34"/>
    </sheetView>
  </sheetViews>
  <sheetFormatPr baseColWidth="10" defaultRowHeight="16"/>
  <sheetData>
    <row r="1" spans="1:8">
      <c r="A1" s="27" t="s">
        <v>0</v>
      </c>
      <c r="B1" s="27" t="s">
        <v>1</v>
      </c>
      <c r="C1" s="27" t="s">
        <v>2</v>
      </c>
      <c r="D1" s="27" t="s">
        <v>8</v>
      </c>
      <c r="E1" s="27" t="s">
        <v>3</v>
      </c>
      <c r="F1" s="27" t="s">
        <v>4</v>
      </c>
      <c r="G1" s="27" t="s">
        <v>9</v>
      </c>
      <c r="H1" s="27" t="s">
        <v>10</v>
      </c>
    </row>
    <row r="2" spans="1:8">
      <c r="A2" s="27">
        <v>1</v>
      </c>
      <c r="B2" s="27">
        <v>2</v>
      </c>
      <c r="C2" s="27">
        <v>2</v>
      </c>
      <c r="D2" s="28">
        <v>0.1</v>
      </c>
      <c r="E2" s="27">
        <v>128</v>
      </c>
      <c r="F2" s="27">
        <v>3200</v>
      </c>
      <c r="G2" s="10">
        <v>3.07</v>
      </c>
      <c r="H2" s="10">
        <v>7.1215000000000002</v>
      </c>
    </row>
    <row r="3" spans="1:8">
      <c r="A3" s="27">
        <v>1</v>
      </c>
      <c r="B3" s="27">
        <v>2</v>
      </c>
      <c r="C3" s="27">
        <v>2</v>
      </c>
      <c r="D3" s="28">
        <v>0.1</v>
      </c>
      <c r="E3" s="27">
        <v>128</v>
      </c>
      <c r="F3" s="27">
        <v>3200</v>
      </c>
      <c r="G3" s="10">
        <v>3.06</v>
      </c>
      <c r="H3" s="10">
        <v>7.1413000000000002</v>
      </c>
    </row>
    <row r="4" spans="1:8">
      <c r="A4" s="27">
        <v>1</v>
      </c>
      <c r="B4" s="27">
        <v>2</v>
      </c>
      <c r="C4" s="27">
        <v>2</v>
      </c>
      <c r="D4" s="28">
        <v>0.1</v>
      </c>
      <c r="E4" s="27">
        <v>128</v>
      </c>
      <c r="F4" s="27">
        <v>3200</v>
      </c>
      <c r="G4" s="10">
        <v>3.06</v>
      </c>
      <c r="H4" s="10">
        <v>7.1445999999999996</v>
      </c>
    </row>
    <row r="5" spans="1:8">
      <c r="A5" s="27">
        <v>1</v>
      </c>
      <c r="B5" s="27">
        <v>2</v>
      </c>
      <c r="C5" s="27">
        <v>2</v>
      </c>
      <c r="D5" s="28">
        <v>0.2</v>
      </c>
      <c r="E5" s="27">
        <v>128</v>
      </c>
      <c r="F5" s="27">
        <v>6528</v>
      </c>
      <c r="G5" s="10">
        <v>21.17</v>
      </c>
      <c r="H5" s="10">
        <v>8.7637</v>
      </c>
    </row>
    <row r="6" spans="1:8">
      <c r="A6" s="27">
        <v>1</v>
      </c>
      <c r="B6" s="27">
        <v>2</v>
      </c>
      <c r="C6" s="27">
        <v>2</v>
      </c>
      <c r="D6" s="28">
        <v>0.2</v>
      </c>
      <c r="E6" s="27">
        <v>128</v>
      </c>
      <c r="F6" s="27">
        <v>6528</v>
      </c>
      <c r="G6" s="10">
        <v>21.37</v>
      </c>
      <c r="H6" s="10">
        <v>8.6811000000000007</v>
      </c>
    </row>
    <row r="7" spans="1:8">
      <c r="A7" s="27">
        <v>1</v>
      </c>
      <c r="B7" s="27">
        <v>2</v>
      </c>
      <c r="C7" s="27">
        <v>2</v>
      </c>
      <c r="D7" s="28">
        <v>0.2</v>
      </c>
      <c r="E7" s="27">
        <v>128</v>
      </c>
      <c r="F7" s="27">
        <v>6528</v>
      </c>
      <c r="G7" s="10">
        <v>21.1</v>
      </c>
      <c r="H7" s="10">
        <v>8.7939000000000007</v>
      </c>
    </row>
    <row r="8" spans="1:8">
      <c r="A8" s="27">
        <v>1</v>
      </c>
      <c r="B8" s="27">
        <v>2</v>
      </c>
      <c r="C8" s="27">
        <v>2</v>
      </c>
      <c r="D8" s="28">
        <v>0.3</v>
      </c>
      <c r="E8" s="27">
        <v>128</v>
      </c>
      <c r="F8" s="27">
        <v>9728</v>
      </c>
      <c r="G8" s="27">
        <v>65.510000000000005</v>
      </c>
      <c r="H8" s="27">
        <v>9.3702000000000005</v>
      </c>
    </row>
    <row r="9" spans="1:8">
      <c r="A9" s="27">
        <v>1</v>
      </c>
      <c r="B9" s="27">
        <v>2</v>
      </c>
      <c r="C9" s="27">
        <v>2</v>
      </c>
      <c r="D9" s="28">
        <v>0.3</v>
      </c>
      <c r="E9" s="27">
        <v>128</v>
      </c>
      <c r="F9" s="27">
        <v>9728</v>
      </c>
      <c r="G9" s="27">
        <v>65.45</v>
      </c>
      <c r="H9" s="27">
        <v>9.3794000000000004</v>
      </c>
    </row>
    <row r="10" spans="1:8">
      <c r="A10" s="27">
        <v>1</v>
      </c>
      <c r="B10" s="27">
        <v>2</v>
      </c>
      <c r="C10" s="27">
        <v>2</v>
      </c>
      <c r="D10" s="28">
        <v>0.3</v>
      </c>
      <c r="E10" s="27">
        <v>128</v>
      </c>
      <c r="F10" s="27">
        <v>9728</v>
      </c>
      <c r="G10" s="27">
        <v>65.53</v>
      </c>
      <c r="H10" s="27">
        <v>9.3681000000000001</v>
      </c>
    </row>
    <row r="11" spans="1:8">
      <c r="A11" s="27">
        <v>1</v>
      </c>
      <c r="B11" s="27">
        <v>2</v>
      </c>
      <c r="C11" s="27">
        <v>2</v>
      </c>
      <c r="D11" s="28">
        <v>0.4</v>
      </c>
      <c r="E11" s="27">
        <v>128</v>
      </c>
      <c r="F11" s="27">
        <v>13056</v>
      </c>
      <c r="G11" s="27">
        <v>154.84</v>
      </c>
      <c r="H11" s="27">
        <v>9.5836000000000006</v>
      </c>
    </row>
    <row r="12" spans="1:8">
      <c r="A12" s="27">
        <v>1</v>
      </c>
      <c r="B12" s="27">
        <v>2</v>
      </c>
      <c r="C12" s="27">
        <v>2</v>
      </c>
      <c r="D12" s="28">
        <v>0.4</v>
      </c>
      <c r="E12" s="27">
        <v>128</v>
      </c>
      <c r="F12" s="27">
        <v>13056</v>
      </c>
      <c r="G12" s="27">
        <v>154.77000000000001</v>
      </c>
      <c r="H12" s="27">
        <v>9.5882000000000005</v>
      </c>
    </row>
    <row r="13" spans="1:8">
      <c r="A13" s="27">
        <v>1</v>
      </c>
      <c r="B13" s="27">
        <v>2</v>
      </c>
      <c r="C13" s="27">
        <v>2</v>
      </c>
      <c r="D13" s="28">
        <v>0.4</v>
      </c>
      <c r="E13" s="27">
        <v>128</v>
      </c>
      <c r="F13" s="27">
        <v>13056</v>
      </c>
      <c r="G13" s="27">
        <v>154.78</v>
      </c>
      <c r="H13" s="27">
        <v>9.5875000000000004</v>
      </c>
    </row>
    <row r="14" spans="1:8">
      <c r="A14" s="27">
        <v>1</v>
      </c>
      <c r="B14" s="27">
        <v>2</v>
      </c>
      <c r="C14" s="27">
        <v>2</v>
      </c>
      <c r="D14" s="28">
        <v>0.5</v>
      </c>
      <c r="E14" s="27">
        <v>128</v>
      </c>
      <c r="F14" s="27">
        <v>16384</v>
      </c>
      <c r="G14" s="27">
        <v>300.88</v>
      </c>
      <c r="H14" s="27">
        <v>9.7461000000000002</v>
      </c>
    </row>
    <row r="15" spans="1:8">
      <c r="A15" s="27">
        <v>1</v>
      </c>
      <c r="B15" s="27">
        <v>2</v>
      </c>
      <c r="C15" s="27">
        <v>2</v>
      </c>
      <c r="D15" s="28">
        <v>0.5</v>
      </c>
      <c r="E15" s="27">
        <v>128</v>
      </c>
      <c r="F15" s="27">
        <v>16384</v>
      </c>
      <c r="G15" s="27">
        <v>302.20999999999998</v>
      </c>
      <c r="H15" s="27">
        <v>9.7032000000000007</v>
      </c>
    </row>
    <row r="16" spans="1:8">
      <c r="A16" s="27">
        <v>1</v>
      </c>
      <c r="B16" s="27">
        <v>2</v>
      </c>
      <c r="C16" s="27">
        <v>2</v>
      </c>
      <c r="D16" s="28">
        <v>0.5</v>
      </c>
      <c r="E16" s="27">
        <v>128</v>
      </c>
      <c r="F16" s="27">
        <v>16384</v>
      </c>
      <c r="G16" s="27">
        <v>301</v>
      </c>
      <c r="H16" s="27">
        <v>9.7423000000000002</v>
      </c>
    </row>
    <row r="17" spans="1:8">
      <c r="A17" s="27">
        <v>1</v>
      </c>
      <c r="B17" s="27">
        <v>2</v>
      </c>
      <c r="C17" s="27">
        <v>2</v>
      </c>
      <c r="D17" s="28">
        <v>0.6</v>
      </c>
      <c r="E17" s="27">
        <v>128</v>
      </c>
      <c r="F17" s="27">
        <v>19584</v>
      </c>
      <c r="G17" s="27">
        <v>497.71</v>
      </c>
      <c r="H17" s="27">
        <v>10.061999999999999</v>
      </c>
    </row>
    <row r="18" spans="1:8">
      <c r="A18" s="27">
        <v>1</v>
      </c>
      <c r="B18" s="27">
        <v>2</v>
      </c>
      <c r="C18" s="27">
        <v>2</v>
      </c>
      <c r="D18" s="28">
        <v>0.6</v>
      </c>
      <c r="E18" s="27">
        <v>128</v>
      </c>
      <c r="F18" s="27">
        <v>19584</v>
      </c>
      <c r="G18" s="27">
        <v>496.56</v>
      </c>
      <c r="H18" s="27">
        <v>10.085000000000001</v>
      </c>
    </row>
    <row r="19" spans="1:8">
      <c r="A19" s="27">
        <v>1</v>
      </c>
      <c r="B19" s="27">
        <v>2</v>
      </c>
      <c r="C19" s="27">
        <v>2</v>
      </c>
      <c r="D19" s="28">
        <v>0.6</v>
      </c>
      <c r="E19" s="27">
        <v>128</v>
      </c>
      <c r="F19" s="27">
        <v>19584</v>
      </c>
      <c r="G19" s="27">
        <v>497.73</v>
      </c>
      <c r="H19" s="27">
        <v>10.061999999999999</v>
      </c>
    </row>
    <row r="20" spans="1:8">
      <c r="A20" s="27">
        <v>1</v>
      </c>
      <c r="B20" s="27">
        <v>2</v>
      </c>
      <c r="C20" s="27">
        <v>2</v>
      </c>
      <c r="D20" s="28">
        <v>0.7</v>
      </c>
      <c r="E20" s="27">
        <v>128</v>
      </c>
      <c r="F20" s="27">
        <v>22912</v>
      </c>
      <c r="G20" s="27">
        <v>758.87</v>
      </c>
      <c r="H20" s="27">
        <v>10.568</v>
      </c>
    </row>
    <row r="21" spans="1:8">
      <c r="A21" s="27">
        <v>1</v>
      </c>
      <c r="B21" s="27">
        <v>2</v>
      </c>
      <c r="C21" s="27">
        <v>2</v>
      </c>
      <c r="D21" s="28">
        <v>0.7</v>
      </c>
      <c r="E21" s="27">
        <v>128</v>
      </c>
      <c r="F21" s="27">
        <v>22912</v>
      </c>
      <c r="G21" s="27">
        <v>752.09</v>
      </c>
      <c r="H21" s="27">
        <v>10.663</v>
      </c>
    </row>
    <row r="22" spans="1:8">
      <c r="A22" s="27">
        <v>1</v>
      </c>
      <c r="B22" s="27">
        <v>2</v>
      </c>
      <c r="C22" s="27">
        <v>2</v>
      </c>
      <c r="D22" s="28">
        <v>0.7</v>
      </c>
      <c r="E22" s="27">
        <v>128</v>
      </c>
      <c r="F22" s="27">
        <v>22912</v>
      </c>
      <c r="G22" s="27">
        <v>756.28</v>
      </c>
      <c r="H22" s="27">
        <v>10.603999999999999</v>
      </c>
    </row>
    <row r="23" spans="1:8">
      <c r="A23" s="27">
        <v>1</v>
      </c>
      <c r="B23" s="27">
        <v>2</v>
      </c>
      <c r="C23" s="27">
        <v>2</v>
      </c>
      <c r="D23" s="28">
        <v>0.8</v>
      </c>
      <c r="E23" s="27">
        <v>128</v>
      </c>
      <c r="F23" s="27">
        <v>26112</v>
      </c>
      <c r="G23" s="27">
        <v>1197.0999999999999</v>
      </c>
      <c r="H23" s="27">
        <v>9.9160000000000004</v>
      </c>
    </row>
    <row r="24" spans="1:8">
      <c r="A24" s="27">
        <v>1</v>
      </c>
      <c r="B24" s="27">
        <v>2</v>
      </c>
      <c r="C24" s="27">
        <v>2</v>
      </c>
      <c r="D24" s="28">
        <v>0.8</v>
      </c>
      <c r="E24" s="27">
        <v>128</v>
      </c>
      <c r="F24" s="27">
        <v>26112</v>
      </c>
      <c r="G24" s="27">
        <v>1197.98</v>
      </c>
      <c r="H24" s="27">
        <v>9.9086999999999996</v>
      </c>
    </row>
    <row r="25" spans="1:8">
      <c r="A25" s="27">
        <v>1</v>
      </c>
      <c r="B25" s="27">
        <v>2</v>
      </c>
      <c r="C25" s="27">
        <v>2</v>
      </c>
      <c r="D25" s="28">
        <v>0.8</v>
      </c>
      <c r="E25" s="27">
        <v>128</v>
      </c>
      <c r="F25" s="27">
        <v>26112</v>
      </c>
      <c r="G25" s="27">
        <v>1196.53</v>
      </c>
      <c r="H25" s="27">
        <v>9.9207000000000001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F9D7-09AF-4B45-B18B-55D98BE85AF7}">
  <dimension ref="A1:H25"/>
  <sheetViews>
    <sheetView workbookViewId="0">
      <selection activeCell="G34" sqref="G34"/>
    </sheetView>
  </sheetViews>
  <sheetFormatPr baseColWidth="10" defaultRowHeight="16"/>
  <sheetData>
    <row r="1" spans="1:8">
      <c r="A1" s="27" t="s">
        <v>0</v>
      </c>
      <c r="B1" s="27" t="s">
        <v>1</v>
      </c>
      <c r="C1" s="27" t="s">
        <v>2</v>
      </c>
      <c r="D1" s="27" t="s">
        <v>8</v>
      </c>
      <c r="E1" s="27" t="s">
        <v>3</v>
      </c>
      <c r="F1" s="27" t="s">
        <v>4</v>
      </c>
      <c r="G1" s="27" t="s">
        <v>9</v>
      </c>
      <c r="H1" s="27" t="s">
        <v>10</v>
      </c>
    </row>
    <row r="2" spans="1:8">
      <c r="A2" s="27">
        <v>1</v>
      </c>
      <c r="B2" s="27">
        <v>2</v>
      </c>
      <c r="C2" s="27">
        <v>2</v>
      </c>
      <c r="D2" s="28">
        <v>0.1</v>
      </c>
      <c r="E2" s="27">
        <v>128</v>
      </c>
      <c r="F2" s="27">
        <v>3200</v>
      </c>
      <c r="G2">
        <v>2.91</v>
      </c>
      <c r="H2">
        <v>7.5132000000000003</v>
      </c>
    </row>
    <row r="3" spans="1:8">
      <c r="A3" s="27">
        <v>1</v>
      </c>
      <c r="B3" s="27">
        <v>2</v>
      </c>
      <c r="C3" s="27">
        <v>2</v>
      </c>
      <c r="D3" s="28">
        <v>0.1</v>
      </c>
      <c r="E3" s="27">
        <v>128</v>
      </c>
      <c r="F3" s="27">
        <v>3200</v>
      </c>
      <c r="G3">
        <v>2.92</v>
      </c>
      <c r="H3">
        <v>7.4916999999999998</v>
      </c>
    </row>
    <row r="4" spans="1:8">
      <c r="A4" s="27">
        <v>1</v>
      </c>
      <c r="B4" s="27">
        <v>2</v>
      </c>
      <c r="C4" s="27">
        <v>2</v>
      </c>
      <c r="D4" s="28">
        <v>0.1</v>
      </c>
      <c r="E4" s="27">
        <v>128</v>
      </c>
      <c r="F4" s="27">
        <v>3200</v>
      </c>
      <c r="G4">
        <v>2.93</v>
      </c>
      <c r="H4">
        <v>7.4726999999999997</v>
      </c>
    </row>
    <row r="5" spans="1:8">
      <c r="A5" s="27">
        <v>1</v>
      </c>
      <c r="B5" s="27">
        <v>2</v>
      </c>
      <c r="C5" s="27">
        <v>2</v>
      </c>
      <c r="D5" s="28">
        <v>0.2</v>
      </c>
      <c r="E5" s="27">
        <v>128</v>
      </c>
      <c r="F5" s="27">
        <v>6528</v>
      </c>
      <c r="G5">
        <v>19.98</v>
      </c>
      <c r="H5">
        <v>9.2836999999999996</v>
      </c>
    </row>
    <row r="6" spans="1:8">
      <c r="A6" s="27">
        <v>1</v>
      </c>
      <c r="B6" s="27">
        <v>2</v>
      </c>
      <c r="C6" s="27">
        <v>2</v>
      </c>
      <c r="D6" s="28">
        <v>0.2</v>
      </c>
      <c r="E6" s="27">
        <v>128</v>
      </c>
      <c r="F6" s="27">
        <v>6528</v>
      </c>
      <c r="G6">
        <v>20.12</v>
      </c>
      <c r="H6">
        <v>9.2187999999999999</v>
      </c>
    </row>
    <row r="7" spans="1:8">
      <c r="A7" s="27">
        <v>1</v>
      </c>
      <c r="B7" s="27">
        <v>2</v>
      </c>
      <c r="C7" s="27">
        <v>2</v>
      </c>
      <c r="D7" s="28">
        <v>0.2</v>
      </c>
      <c r="E7" s="27">
        <v>128</v>
      </c>
      <c r="F7" s="27">
        <v>6528</v>
      </c>
      <c r="G7">
        <v>20.170000000000002</v>
      </c>
      <c r="H7">
        <v>9.1960999999999995</v>
      </c>
    </row>
    <row r="8" spans="1:8">
      <c r="A8" s="27">
        <v>1</v>
      </c>
      <c r="B8" s="27">
        <v>2</v>
      </c>
      <c r="C8" s="27">
        <v>2</v>
      </c>
      <c r="D8" s="28">
        <v>0.3</v>
      </c>
      <c r="E8" s="27">
        <v>128</v>
      </c>
      <c r="F8" s="27">
        <v>9728</v>
      </c>
      <c r="G8">
        <v>61.75</v>
      </c>
      <c r="H8">
        <v>9.9413999999999998</v>
      </c>
    </row>
    <row r="9" spans="1:8">
      <c r="A9" s="27">
        <v>1</v>
      </c>
      <c r="B9" s="27">
        <v>2</v>
      </c>
      <c r="C9" s="27">
        <v>2</v>
      </c>
      <c r="D9" s="28">
        <v>0.3</v>
      </c>
      <c r="E9" s="27">
        <v>128</v>
      </c>
      <c r="F9" s="27">
        <v>9728</v>
      </c>
      <c r="G9">
        <v>61.75</v>
      </c>
      <c r="H9">
        <v>9.9420000000000002</v>
      </c>
    </row>
    <row r="10" spans="1:8">
      <c r="A10" s="27">
        <v>1</v>
      </c>
      <c r="B10" s="27">
        <v>2</v>
      </c>
      <c r="C10" s="27">
        <v>2</v>
      </c>
      <c r="D10" s="28">
        <v>0.3</v>
      </c>
      <c r="E10" s="27">
        <v>128</v>
      </c>
      <c r="F10" s="27">
        <v>9728</v>
      </c>
      <c r="G10">
        <v>61.97</v>
      </c>
      <c r="H10">
        <v>9.9063999999999997</v>
      </c>
    </row>
    <row r="11" spans="1:8">
      <c r="A11" s="27">
        <v>1</v>
      </c>
      <c r="B11" s="27">
        <v>2</v>
      </c>
      <c r="C11" s="27">
        <v>2</v>
      </c>
      <c r="D11" s="28">
        <v>0.4</v>
      </c>
      <c r="E11" s="27">
        <v>128</v>
      </c>
      <c r="F11" s="27">
        <v>13056</v>
      </c>
      <c r="G11">
        <v>145.63</v>
      </c>
      <c r="H11">
        <v>10.189</v>
      </c>
    </row>
    <row r="12" spans="1:8">
      <c r="A12" s="27">
        <v>1</v>
      </c>
      <c r="B12" s="27">
        <v>2</v>
      </c>
      <c r="C12" s="27">
        <v>2</v>
      </c>
      <c r="D12" s="28">
        <v>0.4</v>
      </c>
      <c r="E12" s="27">
        <v>128</v>
      </c>
      <c r="F12" s="27">
        <v>13056</v>
      </c>
      <c r="G12">
        <v>146.29</v>
      </c>
      <c r="H12">
        <v>10.144</v>
      </c>
    </row>
    <row r="13" spans="1:8">
      <c r="A13" s="27">
        <v>1</v>
      </c>
      <c r="B13" s="27">
        <v>2</v>
      </c>
      <c r="C13" s="27">
        <v>2</v>
      </c>
      <c r="D13" s="28">
        <v>0.4</v>
      </c>
      <c r="E13" s="27">
        <v>128</v>
      </c>
      <c r="F13" s="27">
        <v>13056</v>
      </c>
      <c r="G13">
        <v>146.38</v>
      </c>
      <c r="H13">
        <v>10.138</v>
      </c>
    </row>
    <row r="14" spans="1:8">
      <c r="A14" s="27">
        <v>1</v>
      </c>
      <c r="B14" s="27">
        <v>2</v>
      </c>
      <c r="C14" s="27">
        <v>2</v>
      </c>
      <c r="D14" s="28">
        <v>0.5</v>
      </c>
      <c r="E14" s="27">
        <v>128</v>
      </c>
      <c r="F14" s="27">
        <v>16384</v>
      </c>
      <c r="G14">
        <v>286.38</v>
      </c>
      <c r="H14">
        <v>10.24</v>
      </c>
    </row>
    <row r="15" spans="1:8">
      <c r="A15" s="27">
        <v>1</v>
      </c>
      <c r="B15" s="27">
        <v>2</v>
      </c>
      <c r="C15" s="27">
        <v>2</v>
      </c>
      <c r="D15" s="28">
        <v>0.5</v>
      </c>
      <c r="E15" s="27">
        <v>128</v>
      </c>
      <c r="F15" s="27">
        <v>16384</v>
      </c>
      <c r="G15">
        <v>285.11</v>
      </c>
      <c r="H15">
        <v>10.285</v>
      </c>
    </row>
    <row r="16" spans="1:8">
      <c r="A16" s="27">
        <v>1</v>
      </c>
      <c r="B16" s="27">
        <v>2</v>
      </c>
      <c r="C16" s="27">
        <v>2</v>
      </c>
      <c r="D16" s="28">
        <v>0.5</v>
      </c>
      <c r="E16" s="27">
        <v>128</v>
      </c>
      <c r="F16" s="27">
        <v>16384</v>
      </c>
      <c r="G16">
        <v>285.52999999999997</v>
      </c>
      <c r="H16">
        <v>10.27</v>
      </c>
    </row>
    <row r="17" spans="1:8">
      <c r="A17" s="27">
        <v>1</v>
      </c>
      <c r="B17" s="27">
        <v>2</v>
      </c>
      <c r="C17" s="27">
        <v>2</v>
      </c>
      <c r="D17" s="28">
        <v>0.6</v>
      </c>
      <c r="E17" s="27">
        <v>128</v>
      </c>
      <c r="F17" s="27">
        <v>19584</v>
      </c>
      <c r="G17">
        <v>470.42</v>
      </c>
      <c r="H17">
        <v>10.646000000000001</v>
      </c>
    </row>
    <row r="18" spans="1:8">
      <c r="A18" s="27">
        <v>1</v>
      </c>
      <c r="B18" s="27">
        <v>2</v>
      </c>
      <c r="C18" s="27">
        <v>2</v>
      </c>
      <c r="D18" s="28">
        <v>0.6</v>
      </c>
      <c r="E18" s="27">
        <v>128</v>
      </c>
      <c r="F18" s="27">
        <v>19584</v>
      </c>
      <c r="G18">
        <v>468.94</v>
      </c>
      <c r="H18">
        <v>10.679</v>
      </c>
    </row>
    <row r="19" spans="1:8">
      <c r="A19" s="27">
        <v>1</v>
      </c>
      <c r="B19" s="27">
        <v>2</v>
      </c>
      <c r="C19" s="27">
        <v>2</v>
      </c>
      <c r="D19" s="28">
        <v>0.6</v>
      </c>
      <c r="E19" s="27">
        <v>128</v>
      </c>
      <c r="F19" s="27">
        <v>19584</v>
      </c>
      <c r="G19">
        <v>467.31</v>
      </c>
      <c r="H19">
        <v>10.717000000000001</v>
      </c>
    </row>
    <row r="20" spans="1:8">
      <c r="A20" s="27">
        <v>1</v>
      </c>
      <c r="B20" s="27">
        <v>2</v>
      </c>
      <c r="C20" s="27">
        <v>2</v>
      </c>
      <c r="D20" s="28">
        <v>0.7</v>
      </c>
      <c r="E20" s="27">
        <v>128</v>
      </c>
      <c r="F20" s="27">
        <v>22912</v>
      </c>
      <c r="G20">
        <v>698.58</v>
      </c>
      <c r="H20">
        <v>11.478999999999999</v>
      </c>
    </row>
    <row r="21" spans="1:8">
      <c r="A21" s="27">
        <v>1</v>
      </c>
      <c r="B21" s="27">
        <v>2</v>
      </c>
      <c r="C21" s="27">
        <v>2</v>
      </c>
      <c r="D21" s="28">
        <v>0.7</v>
      </c>
      <c r="E21" s="27">
        <v>128</v>
      </c>
      <c r="F21" s="27">
        <v>22912</v>
      </c>
      <c r="G21">
        <v>700.42</v>
      </c>
      <c r="H21">
        <v>11.449</v>
      </c>
    </row>
    <row r="22" spans="1:8">
      <c r="A22" s="27">
        <v>1</v>
      </c>
      <c r="B22" s="27">
        <v>2</v>
      </c>
      <c r="C22" s="27">
        <v>2</v>
      </c>
      <c r="D22" s="28">
        <v>0.7</v>
      </c>
      <c r="E22" s="27">
        <v>128</v>
      </c>
      <c r="F22" s="27">
        <v>22912</v>
      </c>
      <c r="G22">
        <v>697.19</v>
      </c>
      <c r="H22">
        <v>11.502000000000001</v>
      </c>
    </row>
    <row r="23" spans="1:8">
      <c r="A23" s="27">
        <v>1</v>
      </c>
      <c r="B23" s="27">
        <v>2</v>
      </c>
      <c r="C23" s="27">
        <v>2</v>
      </c>
      <c r="D23" s="28">
        <v>0.8</v>
      </c>
      <c r="E23" s="27">
        <v>128</v>
      </c>
      <c r="F23" s="27">
        <v>26112</v>
      </c>
      <c r="G23">
        <v>1116.97</v>
      </c>
      <c r="H23">
        <v>10.627000000000001</v>
      </c>
    </row>
    <row r="24" spans="1:8">
      <c r="A24" s="27">
        <v>1</v>
      </c>
      <c r="B24" s="27">
        <v>2</v>
      </c>
      <c r="C24" s="27">
        <v>2</v>
      </c>
      <c r="D24" s="28">
        <v>0.8</v>
      </c>
      <c r="E24" s="27">
        <v>128</v>
      </c>
      <c r="F24" s="27">
        <v>26112</v>
      </c>
      <c r="G24">
        <v>1121.92</v>
      </c>
      <c r="H24">
        <v>10.58</v>
      </c>
    </row>
    <row r="25" spans="1:8">
      <c r="A25" s="27">
        <v>1</v>
      </c>
      <c r="B25" s="27">
        <v>2</v>
      </c>
      <c r="C25" s="27">
        <v>2</v>
      </c>
      <c r="D25" s="28">
        <v>0.8</v>
      </c>
      <c r="E25" s="27">
        <v>128</v>
      </c>
      <c r="F25" s="27">
        <v>26112</v>
      </c>
      <c r="G25">
        <v>1120.99</v>
      </c>
      <c r="H25">
        <v>10.589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EE94-FA25-C14B-BDC4-7DC68B6CCFEF}">
  <dimension ref="A1:H214"/>
  <sheetViews>
    <sheetView topLeftCell="A192" zoomScale="150" workbookViewId="0">
      <selection activeCell="E211" sqref="E211"/>
    </sheetView>
  </sheetViews>
  <sheetFormatPr baseColWidth="10" defaultRowHeight="16"/>
  <cols>
    <col min="4" max="4" width="19.1640625" bestFit="1" customWidth="1"/>
    <col min="6" max="6" width="17.5" style="3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F1" s="34" t="s">
        <v>4</v>
      </c>
      <c r="G1" s="1" t="s">
        <v>7</v>
      </c>
      <c r="H1" s="1" t="s">
        <v>5</v>
      </c>
    </row>
    <row r="2" spans="1:8">
      <c r="A2" s="1">
        <v>1</v>
      </c>
      <c r="B2" s="1">
        <v>2</v>
      </c>
      <c r="C2" s="1">
        <v>2</v>
      </c>
      <c r="D2" s="29">
        <v>0.1</v>
      </c>
      <c r="E2" s="31">
        <v>128</v>
      </c>
      <c r="F2" s="32">
        <v>3200</v>
      </c>
      <c r="G2">
        <v>3.08</v>
      </c>
      <c r="H2">
        <v>7.0979000000000001</v>
      </c>
    </row>
    <row r="3" spans="1:8">
      <c r="A3" s="1">
        <v>1</v>
      </c>
      <c r="B3" s="1">
        <v>2</v>
      </c>
      <c r="C3" s="1">
        <v>2</v>
      </c>
      <c r="D3" s="30">
        <v>0.1</v>
      </c>
      <c r="E3" s="31">
        <v>128</v>
      </c>
      <c r="F3" s="32">
        <v>3200</v>
      </c>
      <c r="G3">
        <v>3.06</v>
      </c>
      <c r="H3">
        <v>7.1542000000000003</v>
      </c>
    </row>
    <row r="4" spans="1:8">
      <c r="A4" s="1">
        <v>1</v>
      </c>
      <c r="B4" s="1">
        <v>2</v>
      </c>
      <c r="C4" s="1">
        <v>2</v>
      </c>
      <c r="D4" s="30">
        <v>0.1</v>
      </c>
      <c r="E4" s="31">
        <v>128</v>
      </c>
      <c r="F4" s="32">
        <v>3200</v>
      </c>
      <c r="G4">
        <v>3.06</v>
      </c>
      <c r="H4">
        <v>7.1546000000000003</v>
      </c>
    </row>
    <row r="5" spans="1:8">
      <c r="A5" s="1">
        <v>1</v>
      </c>
      <c r="B5" s="1">
        <v>2</v>
      </c>
      <c r="C5" s="1">
        <v>2</v>
      </c>
      <c r="D5" s="29">
        <v>0.11</v>
      </c>
      <c r="E5" s="31">
        <v>128</v>
      </c>
      <c r="F5" s="32">
        <v>3584</v>
      </c>
      <c r="G5">
        <v>4.1500000000000004</v>
      </c>
      <c r="H5">
        <v>7.4036999999999997</v>
      </c>
    </row>
    <row r="6" spans="1:8">
      <c r="A6" s="1">
        <v>1</v>
      </c>
      <c r="B6" s="1">
        <v>2</v>
      </c>
      <c r="C6" s="1">
        <v>2</v>
      </c>
      <c r="D6" s="30">
        <v>0.11</v>
      </c>
      <c r="E6" s="31">
        <v>128</v>
      </c>
      <c r="F6" s="32">
        <v>3584</v>
      </c>
      <c r="G6">
        <v>4.1500000000000004</v>
      </c>
      <c r="H6">
        <v>7.4055</v>
      </c>
    </row>
    <row r="7" spans="1:8">
      <c r="A7" s="1">
        <v>1</v>
      </c>
      <c r="B7" s="1">
        <v>2</v>
      </c>
      <c r="C7" s="1">
        <v>2</v>
      </c>
      <c r="D7" s="30">
        <v>0.11</v>
      </c>
      <c r="E7" s="31">
        <v>128</v>
      </c>
      <c r="F7" s="32">
        <v>3584</v>
      </c>
      <c r="G7">
        <v>4.1500000000000004</v>
      </c>
      <c r="H7">
        <v>7.3941999999999997</v>
      </c>
    </row>
    <row r="8" spans="1:8">
      <c r="A8" s="1">
        <v>1</v>
      </c>
      <c r="B8" s="1">
        <v>2</v>
      </c>
      <c r="C8" s="1">
        <v>2</v>
      </c>
      <c r="D8" s="29">
        <v>0.12</v>
      </c>
      <c r="E8" s="31">
        <v>128</v>
      </c>
      <c r="F8" s="32">
        <v>3840</v>
      </c>
      <c r="G8">
        <v>5.01</v>
      </c>
      <c r="H8">
        <v>7.5350000000000001</v>
      </c>
    </row>
    <row r="9" spans="1:8">
      <c r="A9" s="1">
        <v>1</v>
      </c>
      <c r="B9" s="1">
        <v>2</v>
      </c>
      <c r="C9" s="1">
        <v>2</v>
      </c>
      <c r="D9" s="30">
        <v>0.12</v>
      </c>
      <c r="E9" s="31">
        <v>128</v>
      </c>
      <c r="F9" s="32">
        <v>3840</v>
      </c>
      <c r="G9">
        <v>5.0199999999999996</v>
      </c>
      <c r="H9">
        <v>7.5208000000000004</v>
      </c>
    </row>
    <row r="10" spans="1:8">
      <c r="A10" s="1">
        <v>1</v>
      </c>
      <c r="B10" s="1">
        <v>2</v>
      </c>
      <c r="C10" s="1">
        <v>2</v>
      </c>
      <c r="D10" s="30">
        <v>0.12</v>
      </c>
      <c r="E10" s="31">
        <v>128</v>
      </c>
      <c r="F10" s="32">
        <v>3840</v>
      </c>
      <c r="G10">
        <v>5</v>
      </c>
      <c r="H10">
        <v>7.5533000000000001</v>
      </c>
    </row>
    <row r="11" spans="1:8">
      <c r="A11" s="1">
        <v>1</v>
      </c>
      <c r="B11" s="1">
        <v>2</v>
      </c>
      <c r="C11" s="1">
        <v>2</v>
      </c>
      <c r="D11" s="29">
        <v>0.13</v>
      </c>
      <c r="E11" s="31">
        <v>128</v>
      </c>
      <c r="F11" s="32">
        <v>4224</v>
      </c>
      <c r="G11">
        <v>6.52</v>
      </c>
      <c r="H11">
        <v>7.7047999999999996</v>
      </c>
    </row>
    <row r="12" spans="1:8">
      <c r="A12" s="1">
        <v>1</v>
      </c>
      <c r="B12" s="1">
        <v>2</v>
      </c>
      <c r="C12" s="1">
        <v>2</v>
      </c>
      <c r="D12" s="30">
        <v>0.13</v>
      </c>
      <c r="E12" s="31">
        <v>128</v>
      </c>
      <c r="F12" s="32">
        <v>4224</v>
      </c>
      <c r="G12">
        <v>6.53</v>
      </c>
      <c r="H12">
        <v>7.7</v>
      </c>
    </row>
    <row r="13" spans="1:8">
      <c r="A13" s="1">
        <v>1</v>
      </c>
      <c r="B13" s="1">
        <v>2</v>
      </c>
      <c r="C13" s="1">
        <v>2</v>
      </c>
      <c r="D13" s="30">
        <v>0.13</v>
      </c>
      <c r="E13" s="31">
        <v>128</v>
      </c>
      <c r="F13" s="32">
        <v>4224</v>
      </c>
      <c r="G13">
        <v>6.51</v>
      </c>
      <c r="H13">
        <v>7.7213000000000003</v>
      </c>
    </row>
    <row r="14" spans="1:8">
      <c r="A14" s="1">
        <v>1</v>
      </c>
      <c r="B14" s="1">
        <v>2</v>
      </c>
      <c r="C14" s="1">
        <v>2</v>
      </c>
      <c r="D14" s="29">
        <v>0.14000000000000001</v>
      </c>
      <c r="E14" s="31">
        <v>128</v>
      </c>
      <c r="F14" s="32">
        <v>4480</v>
      </c>
      <c r="G14">
        <v>7.56</v>
      </c>
      <c r="H14">
        <v>7.9359000000000002</v>
      </c>
    </row>
    <row r="15" spans="1:8">
      <c r="A15" s="1">
        <v>1</v>
      </c>
      <c r="B15" s="1">
        <v>2</v>
      </c>
      <c r="C15" s="1">
        <v>2</v>
      </c>
      <c r="D15" s="30">
        <v>0.14000000000000001</v>
      </c>
      <c r="E15" s="31">
        <v>128</v>
      </c>
      <c r="F15" s="32">
        <v>4480</v>
      </c>
      <c r="G15" s="1">
        <v>7.57</v>
      </c>
      <c r="H15" s="1">
        <v>7.9207000000000001</v>
      </c>
    </row>
    <row r="16" spans="1:8">
      <c r="A16" s="1">
        <v>1</v>
      </c>
      <c r="B16" s="1">
        <v>2</v>
      </c>
      <c r="C16" s="1">
        <v>2</v>
      </c>
      <c r="D16" s="30">
        <v>0.14000000000000001</v>
      </c>
      <c r="E16" s="31">
        <v>128</v>
      </c>
      <c r="F16" s="32">
        <v>4480</v>
      </c>
      <c r="G16">
        <v>7.54</v>
      </c>
      <c r="H16">
        <v>7.9530000000000003</v>
      </c>
    </row>
    <row r="17" spans="1:8">
      <c r="A17" s="1">
        <v>1</v>
      </c>
      <c r="B17" s="1">
        <v>2</v>
      </c>
      <c r="C17" s="1">
        <v>2</v>
      </c>
      <c r="D17" s="29">
        <v>0.15</v>
      </c>
      <c r="E17" s="31">
        <v>128</v>
      </c>
      <c r="F17" s="32">
        <v>4864</v>
      </c>
      <c r="G17">
        <v>9.39</v>
      </c>
      <c r="H17">
        <v>8.1713000000000005</v>
      </c>
    </row>
    <row r="18" spans="1:8">
      <c r="A18" s="1">
        <v>1</v>
      </c>
      <c r="B18" s="1">
        <v>2</v>
      </c>
      <c r="C18" s="1">
        <v>2</v>
      </c>
      <c r="D18" s="30">
        <v>0.15</v>
      </c>
      <c r="E18" s="31">
        <v>128</v>
      </c>
      <c r="F18" s="32">
        <v>4864</v>
      </c>
      <c r="G18">
        <v>9.39</v>
      </c>
      <c r="H18">
        <v>8.1698000000000004</v>
      </c>
    </row>
    <row r="19" spans="1:8">
      <c r="A19" s="1">
        <v>1</v>
      </c>
      <c r="B19" s="1">
        <v>2</v>
      </c>
      <c r="C19" s="1">
        <v>2</v>
      </c>
      <c r="D19" s="30">
        <v>0.15</v>
      </c>
      <c r="E19" s="31">
        <v>128</v>
      </c>
      <c r="F19" s="32">
        <v>4864</v>
      </c>
      <c r="G19">
        <v>9.3800000000000008</v>
      </c>
      <c r="H19">
        <v>8.1798999999999999</v>
      </c>
    </row>
    <row r="20" spans="1:8">
      <c r="A20" s="1">
        <v>1</v>
      </c>
      <c r="B20" s="1">
        <v>2</v>
      </c>
      <c r="C20" s="1">
        <v>2</v>
      </c>
      <c r="D20" s="29">
        <v>0.16</v>
      </c>
      <c r="E20" s="31">
        <v>128</v>
      </c>
      <c r="F20" s="32">
        <v>5120</v>
      </c>
      <c r="G20">
        <v>11.02</v>
      </c>
      <c r="H20">
        <v>8.1202000000000005</v>
      </c>
    </row>
    <row r="21" spans="1:8">
      <c r="A21" s="1">
        <v>1</v>
      </c>
      <c r="B21" s="1">
        <v>2</v>
      </c>
      <c r="C21" s="1">
        <v>2</v>
      </c>
      <c r="D21" s="30">
        <v>0.16</v>
      </c>
      <c r="E21" s="31">
        <v>128</v>
      </c>
      <c r="F21" s="32">
        <v>5120</v>
      </c>
      <c r="G21">
        <v>11.01</v>
      </c>
      <c r="H21">
        <v>8.1306999999999992</v>
      </c>
    </row>
    <row r="22" spans="1:8">
      <c r="A22" s="1">
        <v>1</v>
      </c>
      <c r="B22" s="1">
        <v>2</v>
      </c>
      <c r="C22" s="1">
        <v>2</v>
      </c>
      <c r="D22" s="30">
        <v>0.16</v>
      </c>
      <c r="E22" s="31">
        <v>128</v>
      </c>
      <c r="F22" s="32">
        <v>5120</v>
      </c>
      <c r="G22">
        <v>11.03</v>
      </c>
      <c r="H22">
        <v>8.1153999999999993</v>
      </c>
    </row>
    <row r="23" spans="1:8">
      <c r="A23" s="1">
        <v>1</v>
      </c>
      <c r="B23" s="1">
        <v>2</v>
      </c>
      <c r="C23" s="1">
        <v>2</v>
      </c>
      <c r="D23" s="29">
        <v>0.17</v>
      </c>
      <c r="E23" s="31">
        <v>128</v>
      </c>
      <c r="F23" s="32">
        <v>5504</v>
      </c>
      <c r="G23">
        <v>13.28</v>
      </c>
      <c r="H23">
        <v>8.3743999999999996</v>
      </c>
    </row>
    <row r="24" spans="1:8">
      <c r="A24" s="1">
        <v>1</v>
      </c>
      <c r="B24" s="1">
        <v>2</v>
      </c>
      <c r="C24" s="1">
        <v>2</v>
      </c>
      <c r="D24" s="30">
        <v>0.17</v>
      </c>
      <c r="E24" s="31">
        <v>128</v>
      </c>
      <c r="F24" s="32">
        <v>5504</v>
      </c>
      <c r="G24">
        <v>13.31</v>
      </c>
      <c r="H24">
        <v>8.3552999999999997</v>
      </c>
    </row>
    <row r="25" spans="1:8">
      <c r="A25" s="1">
        <v>1</v>
      </c>
      <c r="B25" s="1">
        <v>2</v>
      </c>
      <c r="C25" s="1">
        <v>2</v>
      </c>
      <c r="D25" s="30">
        <v>0.17</v>
      </c>
      <c r="E25" s="31">
        <v>128</v>
      </c>
      <c r="F25" s="32">
        <v>5504</v>
      </c>
      <c r="G25">
        <v>13.31</v>
      </c>
      <c r="H25">
        <v>8.3564000000000007</v>
      </c>
    </row>
    <row r="26" spans="1:8">
      <c r="A26" s="1">
        <v>1</v>
      </c>
      <c r="B26" s="1">
        <v>2</v>
      </c>
      <c r="C26" s="1">
        <v>2</v>
      </c>
      <c r="D26" s="29">
        <v>0.18</v>
      </c>
      <c r="E26" s="31">
        <v>128</v>
      </c>
      <c r="F26" s="32">
        <v>5888</v>
      </c>
      <c r="G26">
        <v>15.74</v>
      </c>
      <c r="H26">
        <v>8.6501999999999999</v>
      </c>
    </row>
    <row r="27" spans="1:8">
      <c r="A27" s="1">
        <v>1</v>
      </c>
      <c r="B27" s="1">
        <v>2</v>
      </c>
      <c r="C27" s="1">
        <v>2</v>
      </c>
      <c r="D27" s="30">
        <v>0.18</v>
      </c>
      <c r="E27" s="31">
        <v>128</v>
      </c>
      <c r="F27" s="32">
        <v>5888</v>
      </c>
      <c r="G27">
        <v>15.75</v>
      </c>
      <c r="H27">
        <v>8.6447000000000003</v>
      </c>
    </row>
    <row r="28" spans="1:8">
      <c r="A28" s="1">
        <v>1</v>
      </c>
      <c r="B28" s="1">
        <v>2</v>
      </c>
      <c r="C28" s="1">
        <v>2</v>
      </c>
      <c r="D28" s="30">
        <v>0.18</v>
      </c>
      <c r="E28" s="31">
        <v>128</v>
      </c>
      <c r="F28" s="32">
        <v>5888</v>
      </c>
      <c r="G28">
        <v>15.75</v>
      </c>
      <c r="H28">
        <v>8.6432000000000002</v>
      </c>
    </row>
    <row r="29" spans="1:8">
      <c r="A29" s="1">
        <v>1</v>
      </c>
      <c r="B29" s="1">
        <v>2</v>
      </c>
      <c r="C29" s="1">
        <v>2</v>
      </c>
      <c r="D29" s="29">
        <v>0.19</v>
      </c>
      <c r="E29" s="31">
        <v>128</v>
      </c>
      <c r="F29" s="32">
        <v>6140</v>
      </c>
      <c r="G29">
        <v>18.84</v>
      </c>
      <c r="H29">
        <v>8.2116000000000007</v>
      </c>
    </row>
    <row r="30" spans="1:8">
      <c r="A30" s="1">
        <v>1</v>
      </c>
      <c r="B30" s="1">
        <v>2</v>
      </c>
      <c r="C30" s="1">
        <v>2</v>
      </c>
      <c r="D30" s="30">
        <v>0.19</v>
      </c>
      <c r="E30" s="31">
        <v>128</v>
      </c>
      <c r="F30" s="33">
        <v>6140</v>
      </c>
      <c r="G30">
        <v>18.82</v>
      </c>
      <c r="H30">
        <v>8.2166999999999994</v>
      </c>
    </row>
    <row r="31" spans="1:8">
      <c r="A31" s="1">
        <v>1</v>
      </c>
      <c r="B31" s="1">
        <v>2</v>
      </c>
      <c r="C31" s="1">
        <v>2</v>
      </c>
      <c r="D31" s="30">
        <v>0.19</v>
      </c>
      <c r="E31" s="31">
        <v>128</v>
      </c>
      <c r="F31" s="32">
        <v>6144</v>
      </c>
      <c r="G31">
        <v>18.84</v>
      </c>
      <c r="H31">
        <v>8.2112999999999996</v>
      </c>
    </row>
    <row r="32" spans="1:8">
      <c r="A32" s="1">
        <v>1</v>
      </c>
      <c r="B32" s="1">
        <v>2</v>
      </c>
      <c r="C32" s="1">
        <v>2</v>
      </c>
      <c r="D32" s="29">
        <v>0.2</v>
      </c>
      <c r="E32" s="31">
        <v>128</v>
      </c>
      <c r="F32" s="32">
        <v>6528</v>
      </c>
      <c r="G32">
        <v>21.09</v>
      </c>
      <c r="H32">
        <v>8.7966999999999995</v>
      </c>
    </row>
    <row r="33" spans="1:8">
      <c r="A33" s="1">
        <v>1</v>
      </c>
      <c r="B33" s="1">
        <v>2</v>
      </c>
      <c r="C33" s="1">
        <v>2</v>
      </c>
      <c r="D33" s="30">
        <v>0.2</v>
      </c>
      <c r="E33" s="31">
        <v>128</v>
      </c>
      <c r="F33" s="32">
        <v>6528</v>
      </c>
      <c r="G33">
        <v>21.06</v>
      </c>
      <c r="H33">
        <v>8.8072999999999997</v>
      </c>
    </row>
    <row r="34" spans="1:8">
      <c r="A34" s="1">
        <v>1</v>
      </c>
      <c r="B34" s="1">
        <v>2</v>
      </c>
      <c r="C34" s="1">
        <v>2</v>
      </c>
      <c r="D34" s="30">
        <v>0.2</v>
      </c>
      <c r="E34" s="31">
        <v>128</v>
      </c>
      <c r="F34" s="32">
        <v>6528</v>
      </c>
      <c r="G34">
        <v>21.03</v>
      </c>
      <c r="H34">
        <v>8.8201000000000001</v>
      </c>
    </row>
    <row r="35" spans="1:8">
      <c r="A35" s="1">
        <v>1</v>
      </c>
      <c r="B35" s="1">
        <v>2</v>
      </c>
      <c r="C35" s="1">
        <v>2</v>
      </c>
      <c r="D35" s="29">
        <v>0.21</v>
      </c>
      <c r="E35" s="31">
        <v>128</v>
      </c>
      <c r="F35" s="32">
        <v>6784</v>
      </c>
      <c r="G35">
        <v>23.3</v>
      </c>
      <c r="H35">
        <v>8.9380000000000006</v>
      </c>
    </row>
    <row r="36" spans="1:8">
      <c r="A36" s="1">
        <v>1</v>
      </c>
      <c r="B36" s="1">
        <v>2</v>
      </c>
      <c r="C36" s="1">
        <v>2</v>
      </c>
      <c r="D36" s="30">
        <v>0.21</v>
      </c>
      <c r="E36" s="31">
        <v>128</v>
      </c>
      <c r="F36" s="33">
        <v>6784</v>
      </c>
      <c r="G36">
        <v>23.29</v>
      </c>
      <c r="H36">
        <v>8.9410000000000007</v>
      </c>
    </row>
    <row r="37" spans="1:8">
      <c r="A37" s="1">
        <v>1</v>
      </c>
      <c r="B37" s="1">
        <v>2</v>
      </c>
      <c r="C37" s="1">
        <v>2</v>
      </c>
      <c r="D37" s="30">
        <v>0.21</v>
      </c>
      <c r="E37" s="31">
        <v>128</v>
      </c>
      <c r="F37" s="32">
        <v>6784</v>
      </c>
      <c r="G37">
        <v>23.32</v>
      </c>
      <c r="H37">
        <v>8.9291999999999998</v>
      </c>
    </row>
    <row r="38" spans="1:8">
      <c r="A38" s="1">
        <v>1</v>
      </c>
      <c r="B38" s="1">
        <v>2</v>
      </c>
      <c r="C38" s="1">
        <v>2</v>
      </c>
      <c r="D38" s="29">
        <v>0.22</v>
      </c>
      <c r="E38" s="31">
        <v>128</v>
      </c>
      <c r="F38" s="32">
        <v>7168</v>
      </c>
      <c r="G38">
        <v>28.27</v>
      </c>
      <c r="H38">
        <v>8.6889000000000003</v>
      </c>
    </row>
    <row r="39" spans="1:8">
      <c r="A39" s="1">
        <v>1</v>
      </c>
      <c r="B39" s="1">
        <v>2</v>
      </c>
      <c r="C39" s="1">
        <v>2</v>
      </c>
      <c r="D39" s="30">
        <v>0.22</v>
      </c>
      <c r="E39" s="31">
        <v>128</v>
      </c>
      <c r="F39" s="32">
        <v>7168</v>
      </c>
      <c r="G39">
        <v>28.31</v>
      </c>
      <c r="H39">
        <v>8.6758000000000006</v>
      </c>
    </row>
    <row r="40" spans="1:8">
      <c r="A40" s="1">
        <v>1</v>
      </c>
      <c r="B40" s="1">
        <v>2</v>
      </c>
      <c r="C40" s="1">
        <v>2</v>
      </c>
      <c r="D40" s="30">
        <v>0.22</v>
      </c>
      <c r="E40" s="31">
        <v>128</v>
      </c>
      <c r="F40" s="32">
        <v>7168</v>
      </c>
      <c r="G40">
        <v>28.26</v>
      </c>
      <c r="H40">
        <v>8.6920000000000002</v>
      </c>
    </row>
    <row r="41" spans="1:8">
      <c r="A41" s="1">
        <v>1</v>
      </c>
      <c r="B41" s="1">
        <v>2</v>
      </c>
      <c r="C41" s="1">
        <v>2</v>
      </c>
      <c r="D41" s="29">
        <v>0.23</v>
      </c>
      <c r="E41" s="31">
        <v>128</v>
      </c>
      <c r="F41" s="32">
        <v>7424</v>
      </c>
      <c r="G41">
        <v>30.06</v>
      </c>
      <c r="H41">
        <v>9.0778999999999996</v>
      </c>
    </row>
    <row r="42" spans="1:8">
      <c r="A42" s="1">
        <v>1</v>
      </c>
      <c r="B42" s="1">
        <v>2</v>
      </c>
      <c r="C42" s="1">
        <v>2</v>
      </c>
      <c r="D42" s="30">
        <v>0.23</v>
      </c>
      <c r="E42" s="31">
        <v>128</v>
      </c>
      <c r="F42" s="32">
        <v>7424</v>
      </c>
      <c r="G42">
        <v>30.15</v>
      </c>
      <c r="H42">
        <v>9.0500000000000007</v>
      </c>
    </row>
    <row r="43" spans="1:8">
      <c r="A43" s="1">
        <v>1</v>
      </c>
      <c r="B43" s="1">
        <v>2</v>
      </c>
      <c r="C43" s="1">
        <v>2</v>
      </c>
      <c r="D43" s="30">
        <v>0.23</v>
      </c>
      <c r="E43" s="31">
        <v>128</v>
      </c>
      <c r="F43" s="32">
        <v>7424</v>
      </c>
      <c r="G43">
        <v>30.12</v>
      </c>
      <c r="H43">
        <v>9.0594999999999999</v>
      </c>
    </row>
    <row r="44" spans="1:8">
      <c r="A44" s="1">
        <v>1</v>
      </c>
      <c r="B44" s="1">
        <v>2</v>
      </c>
      <c r="C44" s="1">
        <v>2</v>
      </c>
      <c r="D44" s="29">
        <v>0.24</v>
      </c>
      <c r="E44" s="31">
        <v>128</v>
      </c>
      <c r="F44" s="32">
        <v>7808</v>
      </c>
      <c r="G44">
        <v>35.44</v>
      </c>
      <c r="H44">
        <v>8.9558</v>
      </c>
    </row>
    <row r="45" spans="1:8">
      <c r="A45" s="1">
        <v>1</v>
      </c>
      <c r="B45" s="1">
        <v>2</v>
      </c>
      <c r="C45" s="1">
        <v>2</v>
      </c>
      <c r="D45" s="30">
        <v>0.24</v>
      </c>
      <c r="E45" s="31">
        <v>128</v>
      </c>
      <c r="F45" s="32">
        <v>7808</v>
      </c>
      <c r="G45">
        <v>35.299999999999997</v>
      </c>
      <c r="H45">
        <v>8.9923999999999999</v>
      </c>
    </row>
    <row r="46" spans="1:8">
      <c r="A46" s="1">
        <v>1</v>
      </c>
      <c r="B46" s="1">
        <v>2</v>
      </c>
      <c r="C46" s="1">
        <v>2</v>
      </c>
      <c r="D46" s="30">
        <v>0.24</v>
      </c>
      <c r="E46" s="31">
        <v>128</v>
      </c>
      <c r="F46" s="32">
        <v>7808</v>
      </c>
      <c r="G46">
        <v>35.44</v>
      </c>
      <c r="H46">
        <v>8.9573</v>
      </c>
    </row>
    <row r="47" spans="1:8">
      <c r="A47" s="1">
        <v>1</v>
      </c>
      <c r="B47" s="1">
        <v>2</v>
      </c>
      <c r="C47" s="1">
        <v>2</v>
      </c>
      <c r="D47" s="29">
        <v>0.25</v>
      </c>
      <c r="E47" s="31">
        <v>128</v>
      </c>
      <c r="F47" s="32">
        <v>8192</v>
      </c>
      <c r="G47">
        <v>42.47</v>
      </c>
      <c r="H47">
        <v>8.6328999999999994</v>
      </c>
    </row>
    <row r="48" spans="1:8">
      <c r="A48" s="1">
        <v>1</v>
      </c>
      <c r="B48" s="1">
        <v>2</v>
      </c>
      <c r="C48" s="1">
        <v>2</v>
      </c>
      <c r="D48" s="30">
        <v>0.25</v>
      </c>
      <c r="E48" s="31">
        <v>128</v>
      </c>
      <c r="F48" s="32">
        <v>8192</v>
      </c>
      <c r="G48">
        <v>42.55</v>
      </c>
      <c r="H48">
        <v>8.6161999999999992</v>
      </c>
    </row>
    <row r="49" spans="1:8">
      <c r="A49" s="1">
        <v>1</v>
      </c>
      <c r="B49" s="1">
        <v>2</v>
      </c>
      <c r="C49" s="1">
        <v>2</v>
      </c>
      <c r="D49" s="30">
        <v>0.25</v>
      </c>
      <c r="E49" s="31">
        <v>128</v>
      </c>
      <c r="F49" s="32">
        <v>8192</v>
      </c>
      <c r="G49">
        <v>42.38</v>
      </c>
      <c r="H49">
        <v>8.6509</v>
      </c>
    </row>
    <row r="50" spans="1:8">
      <c r="A50" s="1">
        <v>1</v>
      </c>
      <c r="B50" s="1">
        <v>2</v>
      </c>
      <c r="C50" s="1">
        <v>2</v>
      </c>
      <c r="D50" s="29">
        <v>0.26</v>
      </c>
      <c r="E50" s="31">
        <v>128</v>
      </c>
      <c r="F50" s="32">
        <v>8448</v>
      </c>
      <c r="G50">
        <v>44.43</v>
      </c>
      <c r="H50">
        <v>9.0481999999999996</v>
      </c>
    </row>
    <row r="51" spans="1:8">
      <c r="A51" s="1">
        <v>1</v>
      </c>
      <c r="B51" s="1">
        <v>2</v>
      </c>
      <c r="C51" s="1">
        <v>2</v>
      </c>
      <c r="D51" s="30">
        <v>0.26</v>
      </c>
      <c r="E51" s="31">
        <v>128</v>
      </c>
      <c r="F51" s="32">
        <v>8448</v>
      </c>
      <c r="G51">
        <v>44.46</v>
      </c>
      <c r="H51">
        <v>9.0435999999999996</v>
      </c>
    </row>
    <row r="52" spans="1:8">
      <c r="A52" s="1">
        <v>1</v>
      </c>
      <c r="B52" s="1">
        <v>2</v>
      </c>
      <c r="C52" s="1">
        <v>2</v>
      </c>
      <c r="D52" s="30">
        <v>0.26</v>
      </c>
      <c r="E52" s="31">
        <v>128</v>
      </c>
      <c r="F52" s="32">
        <v>8448</v>
      </c>
      <c r="G52">
        <v>44.51</v>
      </c>
      <c r="H52">
        <v>9.0337999999999994</v>
      </c>
    </row>
    <row r="53" spans="1:8">
      <c r="A53" s="1">
        <v>1</v>
      </c>
      <c r="B53" s="1">
        <v>2</v>
      </c>
      <c r="C53" s="1">
        <v>2</v>
      </c>
      <c r="D53" s="29">
        <v>0.27</v>
      </c>
      <c r="E53" s="31">
        <v>128</v>
      </c>
      <c r="F53" s="32">
        <v>8832</v>
      </c>
      <c r="G53">
        <v>50.27</v>
      </c>
      <c r="H53">
        <v>9.1390999999999991</v>
      </c>
    </row>
    <row r="54" spans="1:8">
      <c r="A54" s="1">
        <v>1</v>
      </c>
      <c r="B54" s="1">
        <v>2</v>
      </c>
      <c r="C54" s="1">
        <v>2</v>
      </c>
      <c r="D54" s="30">
        <v>0.27</v>
      </c>
      <c r="E54" s="31">
        <v>128</v>
      </c>
      <c r="F54" s="32">
        <v>8832</v>
      </c>
      <c r="G54">
        <v>50.41</v>
      </c>
      <c r="H54">
        <v>9.1127000000000002</v>
      </c>
    </row>
    <row r="55" spans="1:8">
      <c r="A55" s="1">
        <v>1</v>
      </c>
      <c r="B55" s="1">
        <v>2</v>
      </c>
      <c r="C55" s="1">
        <v>2</v>
      </c>
      <c r="D55" s="30">
        <v>0.27</v>
      </c>
      <c r="E55" s="31">
        <v>128</v>
      </c>
      <c r="F55" s="32">
        <v>8832</v>
      </c>
      <c r="G55">
        <v>50.37</v>
      </c>
      <c r="H55">
        <v>9.1198999999999995</v>
      </c>
    </row>
    <row r="56" spans="1:8">
      <c r="A56" s="1">
        <v>1</v>
      </c>
      <c r="B56" s="1">
        <v>2</v>
      </c>
      <c r="C56" s="1">
        <v>2</v>
      </c>
      <c r="D56" s="29">
        <v>0.28000000000000003</v>
      </c>
      <c r="E56" s="31">
        <v>128</v>
      </c>
      <c r="F56" s="32">
        <v>9088</v>
      </c>
      <c r="G56">
        <v>55.18</v>
      </c>
      <c r="H56">
        <v>9.0701999999999998</v>
      </c>
    </row>
    <row r="57" spans="1:8">
      <c r="A57" s="1">
        <v>1</v>
      </c>
      <c r="B57" s="1">
        <v>2</v>
      </c>
      <c r="C57" s="1">
        <v>2</v>
      </c>
      <c r="D57" s="30">
        <v>0.28000000000000003</v>
      </c>
      <c r="E57" s="31">
        <v>128</v>
      </c>
      <c r="F57" s="32">
        <v>9088</v>
      </c>
      <c r="G57">
        <v>54.94</v>
      </c>
      <c r="H57">
        <v>9.1106999999999996</v>
      </c>
    </row>
    <row r="58" spans="1:8">
      <c r="A58" s="1">
        <v>1</v>
      </c>
      <c r="B58" s="1">
        <v>2</v>
      </c>
      <c r="C58" s="1">
        <v>2</v>
      </c>
      <c r="D58" s="30">
        <v>0.28000000000000003</v>
      </c>
      <c r="E58" s="31">
        <v>128</v>
      </c>
      <c r="F58" s="32">
        <v>9088</v>
      </c>
      <c r="G58">
        <v>55.18</v>
      </c>
      <c r="H58">
        <v>9.0708000000000002</v>
      </c>
    </row>
    <row r="59" spans="1:8">
      <c r="A59" s="1">
        <v>1</v>
      </c>
      <c r="B59" s="1">
        <v>2</v>
      </c>
      <c r="C59" s="1">
        <v>2</v>
      </c>
      <c r="D59" s="29">
        <v>0.28999999999999998</v>
      </c>
      <c r="E59" s="31">
        <v>128</v>
      </c>
      <c r="F59" s="32">
        <v>9472</v>
      </c>
      <c r="G59">
        <v>60.81</v>
      </c>
      <c r="H59">
        <v>9.3185000000000002</v>
      </c>
    </row>
    <row r="60" spans="1:8">
      <c r="A60" s="1">
        <v>1</v>
      </c>
      <c r="B60" s="1">
        <v>2</v>
      </c>
      <c r="C60" s="1">
        <v>2</v>
      </c>
      <c r="D60" s="30">
        <v>0.28999999999999998</v>
      </c>
      <c r="E60" s="31">
        <v>128</v>
      </c>
      <c r="F60" s="32">
        <v>9472</v>
      </c>
      <c r="G60">
        <v>60.63</v>
      </c>
      <c r="H60">
        <v>9.3458000000000006</v>
      </c>
    </row>
    <row r="61" spans="1:8">
      <c r="A61" s="1">
        <v>1</v>
      </c>
      <c r="B61" s="1">
        <v>2</v>
      </c>
      <c r="C61" s="1">
        <v>2</v>
      </c>
      <c r="D61" s="30">
        <v>0.28999999999999998</v>
      </c>
      <c r="E61" s="31">
        <v>128</v>
      </c>
      <c r="F61" s="32">
        <v>9472</v>
      </c>
      <c r="G61">
        <v>60.54</v>
      </c>
      <c r="H61">
        <v>9.3600999999999992</v>
      </c>
    </row>
    <row r="62" spans="1:8">
      <c r="A62" s="1">
        <v>1</v>
      </c>
      <c r="B62" s="1">
        <v>2</v>
      </c>
      <c r="C62" s="1">
        <v>2</v>
      </c>
      <c r="D62" s="29">
        <v>0.3</v>
      </c>
      <c r="E62" s="31">
        <v>128</v>
      </c>
      <c r="F62" s="32">
        <v>9728</v>
      </c>
      <c r="G62" s="1">
        <v>65.41</v>
      </c>
      <c r="H62" s="1">
        <v>9.3856999999999999</v>
      </c>
    </row>
    <row r="63" spans="1:8">
      <c r="A63" s="1">
        <v>1</v>
      </c>
      <c r="B63" s="1">
        <v>2</v>
      </c>
      <c r="C63" s="1">
        <v>2</v>
      </c>
      <c r="D63" s="30">
        <v>0.3</v>
      </c>
      <c r="E63" s="31">
        <v>128</v>
      </c>
      <c r="F63" s="32">
        <v>9728</v>
      </c>
      <c r="G63" s="1">
        <v>65.44</v>
      </c>
      <c r="H63" s="1">
        <v>9.3802000000000003</v>
      </c>
    </row>
    <row r="64" spans="1:8">
      <c r="A64" s="1">
        <v>1</v>
      </c>
      <c r="B64" s="1">
        <v>2</v>
      </c>
      <c r="C64" s="1">
        <v>2</v>
      </c>
      <c r="D64" s="30">
        <v>0.3</v>
      </c>
      <c r="E64" s="31">
        <v>128</v>
      </c>
      <c r="F64" s="32">
        <v>9728</v>
      </c>
      <c r="G64" s="1">
        <v>65.22</v>
      </c>
      <c r="H64" s="1">
        <v>9.4120000000000008</v>
      </c>
    </row>
    <row r="65" spans="1:8">
      <c r="A65" s="1">
        <v>1</v>
      </c>
      <c r="B65" s="1">
        <v>2</v>
      </c>
      <c r="C65" s="1">
        <v>2</v>
      </c>
      <c r="D65" s="29">
        <v>0.31</v>
      </c>
      <c r="E65" s="31">
        <v>128</v>
      </c>
      <c r="F65" s="32">
        <v>10112</v>
      </c>
      <c r="G65">
        <v>75.45</v>
      </c>
      <c r="H65">
        <v>9.1382999999999992</v>
      </c>
    </row>
    <row r="66" spans="1:8">
      <c r="A66" s="1">
        <v>1</v>
      </c>
      <c r="B66" s="1">
        <v>2</v>
      </c>
      <c r="C66" s="1">
        <v>2</v>
      </c>
      <c r="D66" s="30">
        <v>0.31</v>
      </c>
      <c r="E66" s="31">
        <v>128</v>
      </c>
      <c r="F66" s="32">
        <v>10112</v>
      </c>
      <c r="G66">
        <v>75.34</v>
      </c>
      <c r="H66">
        <v>9.1510999999999996</v>
      </c>
    </row>
    <row r="67" spans="1:8">
      <c r="A67" s="1">
        <v>1</v>
      </c>
      <c r="B67" s="1">
        <v>2</v>
      </c>
      <c r="C67" s="1">
        <v>2</v>
      </c>
      <c r="D67" s="30">
        <v>0.31</v>
      </c>
      <c r="E67" s="31">
        <v>128</v>
      </c>
      <c r="F67" s="32">
        <v>10112</v>
      </c>
      <c r="G67">
        <v>75.36</v>
      </c>
      <c r="H67">
        <v>9.1487999999999996</v>
      </c>
    </row>
    <row r="68" spans="1:8">
      <c r="A68" s="1">
        <v>1</v>
      </c>
      <c r="B68" s="1">
        <v>2</v>
      </c>
      <c r="C68" s="1">
        <v>2</v>
      </c>
      <c r="D68" s="29">
        <v>0.32</v>
      </c>
      <c r="E68" s="31">
        <v>128</v>
      </c>
      <c r="F68" s="32">
        <v>10368</v>
      </c>
      <c r="G68">
        <v>78.91</v>
      </c>
      <c r="H68">
        <v>9.4179999999999993</v>
      </c>
    </row>
    <row r="69" spans="1:8">
      <c r="A69" s="1">
        <v>1</v>
      </c>
      <c r="B69" s="1">
        <v>2</v>
      </c>
      <c r="C69" s="1">
        <v>2</v>
      </c>
      <c r="D69" s="30">
        <v>0.32</v>
      </c>
      <c r="E69" s="31">
        <v>128</v>
      </c>
      <c r="F69" s="32">
        <v>10368</v>
      </c>
      <c r="G69">
        <v>78.84</v>
      </c>
      <c r="H69">
        <v>9.4258000000000006</v>
      </c>
    </row>
    <row r="70" spans="1:8">
      <c r="A70" s="1">
        <v>1</v>
      </c>
      <c r="B70" s="1">
        <v>2</v>
      </c>
      <c r="C70" s="1">
        <v>2</v>
      </c>
      <c r="D70" s="30">
        <v>0.32</v>
      </c>
      <c r="E70" s="31">
        <v>128</v>
      </c>
      <c r="F70" s="32">
        <v>10368</v>
      </c>
      <c r="G70">
        <v>78.8</v>
      </c>
      <c r="H70">
        <v>9.4313000000000002</v>
      </c>
    </row>
    <row r="71" spans="1:8">
      <c r="A71" s="1">
        <v>1</v>
      </c>
      <c r="B71" s="1">
        <v>2</v>
      </c>
      <c r="C71" s="1">
        <v>2</v>
      </c>
      <c r="D71" s="29">
        <v>0.33</v>
      </c>
      <c r="E71" s="31">
        <v>128</v>
      </c>
      <c r="F71" s="32">
        <v>10752</v>
      </c>
      <c r="G71">
        <v>86.92</v>
      </c>
      <c r="H71">
        <v>9.5351999999999997</v>
      </c>
    </row>
    <row r="72" spans="1:8">
      <c r="A72" s="1">
        <v>1</v>
      </c>
      <c r="B72" s="1">
        <v>2</v>
      </c>
      <c r="C72" s="1">
        <v>2</v>
      </c>
      <c r="D72" s="30">
        <v>0.33</v>
      </c>
      <c r="E72" s="31">
        <v>128</v>
      </c>
      <c r="F72" s="32">
        <v>10752</v>
      </c>
      <c r="G72">
        <v>86.93</v>
      </c>
      <c r="H72">
        <v>9.5348000000000006</v>
      </c>
    </row>
    <row r="73" spans="1:8">
      <c r="A73" s="1">
        <v>1</v>
      </c>
      <c r="B73" s="1">
        <v>2</v>
      </c>
      <c r="C73" s="1">
        <v>2</v>
      </c>
      <c r="D73" s="30">
        <v>0.33</v>
      </c>
      <c r="E73" s="31">
        <v>128</v>
      </c>
      <c r="F73" s="32">
        <v>10752</v>
      </c>
      <c r="G73">
        <v>87.02</v>
      </c>
      <c r="H73">
        <v>9.5245999999999995</v>
      </c>
    </row>
    <row r="74" spans="1:8">
      <c r="A74" s="1">
        <v>1</v>
      </c>
      <c r="B74" s="1">
        <v>2</v>
      </c>
      <c r="C74" s="1">
        <v>2</v>
      </c>
      <c r="D74" s="29">
        <v>0.34</v>
      </c>
      <c r="E74" s="31">
        <v>128</v>
      </c>
      <c r="F74" s="32">
        <v>11136</v>
      </c>
      <c r="G74">
        <v>98.9</v>
      </c>
      <c r="H74">
        <v>9.3103999999999996</v>
      </c>
    </row>
    <row r="75" spans="1:8">
      <c r="A75" s="1">
        <v>1</v>
      </c>
      <c r="B75" s="1">
        <v>2</v>
      </c>
      <c r="C75" s="1">
        <v>2</v>
      </c>
      <c r="D75" s="30">
        <v>0.34</v>
      </c>
      <c r="E75" s="31">
        <v>128</v>
      </c>
      <c r="F75" s="32">
        <v>11136</v>
      </c>
      <c r="G75">
        <v>99.05</v>
      </c>
      <c r="H75">
        <v>9.2966999999999995</v>
      </c>
    </row>
    <row r="76" spans="1:8">
      <c r="A76" s="1">
        <v>1</v>
      </c>
      <c r="B76" s="1">
        <v>2</v>
      </c>
      <c r="C76" s="1">
        <v>2</v>
      </c>
      <c r="D76" s="30">
        <v>0.34</v>
      </c>
      <c r="E76" s="31">
        <v>128</v>
      </c>
      <c r="F76" s="32">
        <v>11136</v>
      </c>
      <c r="G76">
        <v>99.14</v>
      </c>
      <c r="H76">
        <v>9.2885000000000009</v>
      </c>
    </row>
    <row r="77" spans="1:8">
      <c r="A77" s="1">
        <v>1</v>
      </c>
      <c r="B77" s="1">
        <v>2</v>
      </c>
      <c r="C77" s="1">
        <v>2</v>
      </c>
      <c r="D77" s="29">
        <v>0.35</v>
      </c>
      <c r="E77" s="31">
        <v>128</v>
      </c>
      <c r="F77" s="32">
        <v>11392</v>
      </c>
      <c r="G77">
        <v>102.58</v>
      </c>
      <c r="H77">
        <v>9.6105999999999998</v>
      </c>
    </row>
    <row r="78" spans="1:8">
      <c r="A78" s="1">
        <v>1</v>
      </c>
      <c r="B78" s="1">
        <v>2</v>
      </c>
      <c r="C78" s="1">
        <v>2</v>
      </c>
      <c r="D78" s="30">
        <v>0.35</v>
      </c>
      <c r="E78" s="31">
        <v>128</v>
      </c>
      <c r="F78" s="32">
        <v>11392</v>
      </c>
      <c r="G78">
        <v>102.67</v>
      </c>
      <c r="H78">
        <v>9.6015999999999995</v>
      </c>
    </row>
    <row r="79" spans="1:8">
      <c r="A79" s="1">
        <v>1</v>
      </c>
      <c r="B79" s="1">
        <v>2</v>
      </c>
      <c r="C79" s="1">
        <v>2</v>
      </c>
      <c r="D79" s="30">
        <v>0.35</v>
      </c>
      <c r="E79" s="31">
        <v>128</v>
      </c>
      <c r="F79" s="32">
        <v>11392</v>
      </c>
      <c r="G79">
        <v>102.64</v>
      </c>
      <c r="H79">
        <v>9.6045999999999996</v>
      </c>
    </row>
    <row r="80" spans="1:8">
      <c r="A80" s="1">
        <v>1</v>
      </c>
      <c r="B80" s="1">
        <v>2</v>
      </c>
      <c r="C80" s="1">
        <v>2</v>
      </c>
      <c r="D80" s="29">
        <v>0.36</v>
      </c>
      <c r="E80" s="31">
        <v>128</v>
      </c>
      <c r="F80" s="32">
        <v>11776</v>
      </c>
      <c r="G80">
        <v>112.1</v>
      </c>
      <c r="H80">
        <v>9.7134</v>
      </c>
    </row>
    <row r="81" spans="1:8">
      <c r="A81" s="1">
        <v>1</v>
      </c>
      <c r="B81" s="1">
        <v>2</v>
      </c>
      <c r="C81" s="1">
        <v>2</v>
      </c>
      <c r="D81" s="30">
        <v>0.36</v>
      </c>
      <c r="E81" s="31">
        <v>128</v>
      </c>
      <c r="F81" s="32">
        <v>11776</v>
      </c>
      <c r="G81">
        <v>112.35</v>
      </c>
      <c r="H81">
        <v>9.6915999999999993</v>
      </c>
    </row>
    <row r="82" spans="1:8">
      <c r="A82" s="1">
        <v>1</v>
      </c>
      <c r="B82" s="1">
        <v>2</v>
      </c>
      <c r="C82" s="1">
        <v>2</v>
      </c>
      <c r="D82" s="30">
        <v>0.36</v>
      </c>
      <c r="E82" s="31">
        <v>128</v>
      </c>
      <c r="F82" s="32">
        <v>11776</v>
      </c>
      <c r="G82">
        <v>112.18</v>
      </c>
      <c r="H82">
        <v>9.7062000000000008</v>
      </c>
    </row>
    <row r="83" spans="1:8">
      <c r="A83" s="1">
        <v>1</v>
      </c>
      <c r="B83" s="1">
        <v>2</v>
      </c>
      <c r="C83" s="1">
        <v>2</v>
      </c>
      <c r="D83" s="29">
        <v>0.37</v>
      </c>
      <c r="E83" s="31">
        <v>128</v>
      </c>
      <c r="F83" s="32">
        <v>12032</v>
      </c>
      <c r="G83">
        <v>119.73</v>
      </c>
      <c r="H83">
        <v>9.7007999999999992</v>
      </c>
    </row>
    <row r="84" spans="1:8">
      <c r="A84" s="1">
        <v>1</v>
      </c>
      <c r="B84" s="1">
        <v>2</v>
      </c>
      <c r="C84" s="1">
        <v>2</v>
      </c>
      <c r="D84" s="30">
        <v>0.37</v>
      </c>
      <c r="E84" s="31">
        <v>128</v>
      </c>
      <c r="F84" s="32">
        <v>12032</v>
      </c>
      <c r="G84">
        <v>119.89</v>
      </c>
      <c r="H84">
        <v>9.6877999999999993</v>
      </c>
    </row>
    <row r="85" spans="1:8">
      <c r="A85" s="1">
        <v>1</v>
      </c>
      <c r="B85" s="1">
        <v>2</v>
      </c>
      <c r="C85" s="1">
        <v>2</v>
      </c>
      <c r="D85" s="30">
        <v>0.37</v>
      </c>
      <c r="E85" s="31">
        <v>128</v>
      </c>
      <c r="F85" s="32">
        <v>12032</v>
      </c>
      <c r="G85">
        <v>119.87</v>
      </c>
      <c r="H85">
        <v>9.6893999999999991</v>
      </c>
    </row>
    <row r="86" spans="1:8">
      <c r="A86" s="1">
        <v>1</v>
      </c>
      <c r="B86" s="1">
        <v>2</v>
      </c>
      <c r="C86" s="1">
        <v>2</v>
      </c>
      <c r="D86" s="29">
        <v>0.38</v>
      </c>
      <c r="E86" s="31">
        <v>128</v>
      </c>
      <c r="F86" s="32">
        <v>12416</v>
      </c>
      <c r="G86" s="1">
        <v>138.25</v>
      </c>
      <c r="H86" s="1">
        <v>9.2312999999999992</v>
      </c>
    </row>
    <row r="87" spans="1:8">
      <c r="A87" s="1">
        <v>1</v>
      </c>
      <c r="B87" s="1">
        <v>2</v>
      </c>
      <c r="C87" s="1">
        <v>2</v>
      </c>
      <c r="D87" s="30">
        <v>0.38</v>
      </c>
      <c r="E87" s="31">
        <v>128</v>
      </c>
      <c r="F87" s="32">
        <v>12416</v>
      </c>
      <c r="G87">
        <v>137.99</v>
      </c>
      <c r="H87">
        <v>9.2489000000000008</v>
      </c>
    </row>
    <row r="88" spans="1:8">
      <c r="A88" s="1">
        <v>1</v>
      </c>
      <c r="B88" s="1">
        <v>2</v>
      </c>
      <c r="C88" s="1">
        <v>2</v>
      </c>
      <c r="D88" s="30">
        <v>0.38</v>
      </c>
      <c r="E88" s="31">
        <v>128</v>
      </c>
      <c r="F88" s="32">
        <v>12416</v>
      </c>
      <c r="G88">
        <v>138.16</v>
      </c>
      <c r="H88">
        <v>9.2370999999999999</v>
      </c>
    </row>
    <row r="89" spans="1:8">
      <c r="A89" s="1">
        <v>1</v>
      </c>
      <c r="B89" s="1">
        <v>2</v>
      </c>
      <c r="C89" s="1">
        <v>2</v>
      </c>
      <c r="D89" s="29">
        <v>0.39</v>
      </c>
      <c r="E89" s="31">
        <v>128</v>
      </c>
      <c r="F89" s="32">
        <v>12672</v>
      </c>
      <c r="G89">
        <v>137.15</v>
      </c>
      <c r="H89">
        <v>9.8930000000000007</v>
      </c>
    </row>
    <row r="90" spans="1:8">
      <c r="A90" s="1">
        <v>1</v>
      </c>
      <c r="B90" s="1">
        <v>2</v>
      </c>
      <c r="C90" s="1">
        <v>2</v>
      </c>
      <c r="D90" s="30">
        <v>0.39</v>
      </c>
      <c r="E90" s="31">
        <v>128</v>
      </c>
      <c r="F90" s="32">
        <v>12672</v>
      </c>
      <c r="G90">
        <v>137.11000000000001</v>
      </c>
      <c r="H90">
        <v>9.8961000000000006</v>
      </c>
    </row>
    <row r="91" spans="1:8">
      <c r="A91" s="1">
        <v>1</v>
      </c>
      <c r="B91" s="1">
        <v>2</v>
      </c>
      <c r="C91" s="1">
        <v>2</v>
      </c>
      <c r="D91" s="30">
        <v>0.39</v>
      </c>
      <c r="E91" s="31">
        <v>128</v>
      </c>
      <c r="F91" s="32">
        <v>12672</v>
      </c>
      <c r="G91">
        <v>137.44</v>
      </c>
      <c r="H91">
        <v>9.8720999999999997</v>
      </c>
    </row>
    <row r="92" spans="1:8">
      <c r="A92" s="1">
        <v>1</v>
      </c>
      <c r="B92" s="1">
        <v>2</v>
      </c>
      <c r="C92" s="1">
        <v>2</v>
      </c>
      <c r="D92" s="29">
        <v>0.4</v>
      </c>
      <c r="E92" s="31">
        <v>128</v>
      </c>
      <c r="F92" s="32">
        <v>13056</v>
      </c>
      <c r="G92">
        <v>154.71</v>
      </c>
      <c r="H92">
        <v>9.5914999999999999</v>
      </c>
    </row>
    <row r="93" spans="1:8">
      <c r="A93" s="1">
        <v>1</v>
      </c>
      <c r="B93" s="1">
        <v>2</v>
      </c>
      <c r="C93" s="1">
        <v>2</v>
      </c>
      <c r="D93" s="29">
        <v>0.4</v>
      </c>
      <c r="E93" s="31">
        <v>128</v>
      </c>
      <c r="F93" s="32">
        <v>13056</v>
      </c>
      <c r="G93">
        <v>154.94999999999999</v>
      </c>
      <c r="H93">
        <v>9.5770999999999997</v>
      </c>
    </row>
    <row r="94" spans="1:8">
      <c r="A94" s="1">
        <v>1</v>
      </c>
      <c r="B94" s="1">
        <v>2</v>
      </c>
      <c r="C94" s="1">
        <v>2</v>
      </c>
      <c r="D94" s="29">
        <v>0.4</v>
      </c>
      <c r="E94" s="31">
        <v>128</v>
      </c>
      <c r="F94" s="32">
        <v>13056</v>
      </c>
      <c r="G94">
        <v>155.12</v>
      </c>
      <c r="H94">
        <v>9.5663</v>
      </c>
    </row>
    <row r="95" spans="1:8">
      <c r="A95" s="1">
        <v>1</v>
      </c>
      <c r="B95" s="1">
        <v>2</v>
      </c>
      <c r="C95" s="1">
        <v>2</v>
      </c>
      <c r="D95" s="29">
        <v>0.41</v>
      </c>
      <c r="E95" s="31">
        <v>128</v>
      </c>
      <c r="F95" s="32">
        <v>13312</v>
      </c>
      <c r="G95">
        <v>162.87</v>
      </c>
      <c r="H95">
        <v>9.6576000000000004</v>
      </c>
    </row>
    <row r="96" spans="1:8">
      <c r="A96" s="1">
        <v>1</v>
      </c>
      <c r="B96" s="1">
        <v>2</v>
      </c>
      <c r="C96" s="1">
        <v>2</v>
      </c>
      <c r="D96" s="29">
        <v>0.41</v>
      </c>
      <c r="E96" s="31">
        <v>128</v>
      </c>
      <c r="F96" s="32">
        <v>13312</v>
      </c>
      <c r="G96">
        <v>162.77000000000001</v>
      </c>
      <c r="H96">
        <v>9.6638000000000002</v>
      </c>
    </row>
    <row r="97" spans="1:8">
      <c r="A97" s="1">
        <v>1</v>
      </c>
      <c r="B97" s="1">
        <v>2</v>
      </c>
      <c r="C97" s="1">
        <v>2</v>
      </c>
      <c r="D97" s="29">
        <v>0.41</v>
      </c>
      <c r="E97" s="31">
        <v>128</v>
      </c>
      <c r="F97" s="32">
        <v>13312</v>
      </c>
      <c r="G97">
        <v>162.54</v>
      </c>
      <c r="H97">
        <v>9.6770999999999994</v>
      </c>
    </row>
    <row r="98" spans="1:8">
      <c r="A98" s="1">
        <v>1</v>
      </c>
      <c r="B98" s="1">
        <v>2</v>
      </c>
      <c r="C98" s="1">
        <v>2</v>
      </c>
      <c r="D98" s="29">
        <v>0.42</v>
      </c>
      <c r="E98" s="31">
        <v>128</v>
      </c>
      <c r="F98" s="32">
        <v>13696</v>
      </c>
      <c r="G98">
        <v>174.32</v>
      </c>
      <c r="H98">
        <v>9.8270999999999997</v>
      </c>
    </row>
    <row r="99" spans="1:8">
      <c r="A99" s="1">
        <v>1</v>
      </c>
      <c r="B99" s="1">
        <v>2</v>
      </c>
      <c r="C99" s="1">
        <v>2</v>
      </c>
      <c r="D99" s="29">
        <v>0.42</v>
      </c>
      <c r="E99" s="31">
        <v>128</v>
      </c>
      <c r="F99" s="32">
        <v>13696</v>
      </c>
      <c r="G99" s="1">
        <v>174.34</v>
      </c>
      <c r="H99" s="1">
        <v>9.8254999999999999</v>
      </c>
    </row>
    <row r="100" spans="1:8">
      <c r="A100" s="1">
        <v>1</v>
      </c>
      <c r="B100" s="1">
        <v>2</v>
      </c>
      <c r="C100" s="1">
        <v>2</v>
      </c>
      <c r="D100" s="29">
        <v>0.42</v>
      </c>
      <c r="E100" s="31">
        <v>128</v>
      </c>
      <c r="F100" s="32">
        <v>13696</v>
      </c>
      <c r="G100">
        <v>174.52</v>
      </c>
      <c r="H100">
        <v>9.8156999999999996</v>
      </c>
    </row>
    <row r="101" spans="1:8">
      <c r="A101" s="1">
        <v>1</v>
      </c>
      <c r="B101" s="1">
        <v>2</v>
      </c>
      <c r="C101" s="1">
        <v>2</v>
      </c>
      <c r="D101" s="29">
        <v>0.43</v>
      </c>
      <c r="E101" s="31">
        <v>128</v>
      </c>
      <c r="F101" s="32">
        <v>14080</v>
      </c>
      <c r="G101">
        <v>187.06</v>
      </c>
      <c r="H101">
        <v>9.9497</v>
      </c>
    </row>
    <row r="102" spans="1:8">
      <c r="A102" s="1">
        <v>1</v>
      </c>
      <c r="B102" s="1">
        <v>2</v>
      </c>
      <c r="C102" s="1">
        <v>2</v>
      </c>
      <c r="D102" s="29">
        <v>0.43</v>
      </c>
      <c r="E102" s="31">
        <v>128</v>
      </c>
      <c r="F102" s="32">
        <v>14080</v>
      </c>
      <c r="G102">
        <v>187.01</v>
      </c>
      <c r="H102">
        <v>9.9520999999999997</v>
      </c>
    </row>
    <row r="103" spans="1:8">
      <c r="A103" s="1">
        <v>1</v>
      </c>
      <c r="B103" s="1">
        <v>2</v>
      </c>
      <c r="C103" s="1">
        <v>2</v>
      </c>
      <c r="D103" s="29">
        <v>0.43</v>
      </c>
      <c r="E103" s="31">
        <v>128</v>
      </c>
      <c r="F103" s="32">
        <v>14080</v>
      </c>
      <c r="G103" s="1">
        <v>186.7</v>
      </c>
      <c r="H103" s="1">
        <v>9.9686000000000003</v>
      </c>
    </row>
    <row r="104" spans="1:8">
      <c r="A104" s="1">
        <v>1</v>
      </c>
      <c r="B104" s="1">
        <v>2</v>
      </c>
      <c r="C104" s="1">
        <v>2</v>
      </c>
      <c r="D104" s="29">
        <v>0.44</v>
      </c>
      <c r="E104" s="31">
        <v>128</v>
      </c>
      <c r="F104" s="32">
        <v>14336</v>
      </c>
      <c r="G104">
        <v>202.9</v>
      </c>
      <c r="H104">
        <v>9.6822999999999997</v>
      </c>
    </row>
    <row r="105" spans="1:8">
      <c r="A105" s="1">
        <v>1</v>
      </c>
      <c r="B105" s="1">
        <v>2</v>
      </c>
      <c r="C105" s="1">
        <v>2</v>
      </c>
      <c r="D105" s="29">
        <v>0.44</v>
      </c>
      <c r="E105" s="31">
        <v>128</v>
      </c>
      <c r="F105" s="32">
        <v>14336</v>
      </c>
      <c r="G105">
        <v>203.29</v>
      </c>
      <c r="H105">
        <v>9.6636000000000006</v>
      </c>
    </row>
    <row r="106" spans="1:8">
      <c r="A106" s="1">
        <v>1</v>
      </c>
      <c r="B106" s="1">
        <v>2</v>
      </c>
      <c r="C106" s="1">
        <v>2</v>
      </c>
      <c r="D106" s="29">
        <v>0.44</v>
      </c>
      <c r="E106" s="31">
        <v>128</v>
      </c>
      <c r="F106" s="32">
        <v>14336</v>
      </c>
      <c r="G106">
        <v>203.04</v>
      </c>
      <c r="H106">
        <v>9.6754999999999995</v>
      </c>
    </row>
    <row r="107" spans="1:8">
      <c r="A107" s="1">
        <v>1</v>
      </c>
      <c r="B107" s="1">
        <v>2</v>
      </c>
      <c r="C107" s="1">
        <v>2</v>
      </c>
      <c r="D107" s="29">
        <v>0.45</v>
      </c>
      <c r="E107" s="31">
        <v>128</v>
      </c>
      <c r="F107" s="32">
        <v>14720</v>
      </c>
      <c r="G107">
        <v>213.11</v>
      </c>
      <c r="H107">
        <v>9.9793000000000003</v>
      </c>
    </row>
    <row r="108" spans="1:8">
      <c r="A108" s="1">
        <v>1</v>
      </c>
      <c r="B108" s="1">
        <v>2</v>
      </c>
      <c r="C108" s="1">
        <v>2</v>
      </c>
      <c r="D108" s="29">
        <v>0.45</v>
      </c>
      <c r="E108" s="31">
        <v>128</v>
      </c>
      <c r="F108" s="32">
        <v>14720</v>
      </c>
      <c r="G108" s="1">
        <v>213.25</v>
      </c>
      <c r="H108" s="1">
        <v>9.9725000000000001</v>
      </c>
    </row>
    <row r="109" spans="1:8">
      <c r="A109" s="1">
        <v>1</v>
      </c>
      <c r="B109" s="1">
        <v>2</v>
      </c>
      <c r="C109" s="1">
        <v>2</v>
      </c>
      <c r="D109" s="29">
        <v>0.45</v>
      </c>
      <c r="E109" s="31">
        <v>128</v>
      </c>
      <c r="F109" s="32">
        <v>14720</v>
      </c>
      <c r="G109">
        <v>213.37</v>
      </c>
      <c r="H109">
        <v>9.9671000000000003</v>
      </c>
    </row>
    <row r="110" spans="1:8">
      <c r="A110" s="1">
        <v>1</v>
      </c>
      <c r="B110" s="1">
        <v>2</v>
      </c>
      <c r="C110" s="1">
        <v>2</v>
      </c>
      <c r="D110" s="29">
        <v>0.46</v>
      </c>
      <c r="E110" s="31">
        <v>128</v>
      </c>
      <c r="F110" s="32">
        <v>14976</v>
      </c>
      <c r="G110">
        <v>229.48</v>
      </c>
      <c r="H110">
        <v>9.7591000000000001</v>
      </c>
    </row>
    <row r="111" spans="1:8">
      <c r="A111" s="1">
        <v>1</v>
      </c>
      <c r="B111" s="1">
        <v>2</v>
      </c>
      <c r="C111" s="1">
        <v>2</v>
      </c>
      <c r="D111" s="29">
        <v>0.46</v>
      </c>
      <c r="E111" s="31">
        <v>128</v>
      </c>
      <c r="F111" s="32">
        <v>14976</v>
      </c>
      <c r="G111">
        <v>229.92</v>
      </c>
      <c r="H111">
        <v>9.7407000000000004</v>
      </c>
    </row>
    <row r="112" spans="1:8">
      <c r="A112" s="1">
        <v>1</v>
      </c>
      <c r="B112" s="1">
        <v>2</v>
      </c>
      <c r="C112" s="1">
        <v>2</v>
      </c>
      <c r="D112" s="29">
        <v>0.46</v>
      </c>
      <c r="E112" s="31">
        <v>128</v>
      </c>
      <c r="F112" s="32">
        <v>14976</v>
      </c>
      <c r="G112">
        <v>228.96</v>
      </c>
      <c r="H112">
        <v>9.7812000000000001</v>
      </c>
    </row>
    <row r="113" spans="1:8">
      <c r="A113" s="1">
        <v>1</v>
      </c>
      <c r="B113" s="1">
        <v>2</v>
      </c>
      <c r="C113" s="1">
        <v>2</v>
      </c>
      <c r="D113" s="29">
        <v>0.47</v>
      </c>
      <c r="E113" s="31">
        <v>128</v>
      </c>
      <c r="F113" s="32">
        <v>15360</v>
      </c>
      <c r="G113">
        <v>249.64</v>
      </c>
      <c r="H113">
        <v>9.6791</v>
      </c>
    </row>
    <row r="114" spans="1:8">
      <c r="A114" s="1">
        <v>1</v>
      </c>
      <c r="B114" s="1">
        <v>2</v>
      </c>
      <c r="C114" s="1">
        <v>2</v>
      </c>
      <c r="D114" s="29">
        <v>0.47</v>
      </c>
      <c r="E114" s="31">
        <v>128</v>
      </c>
      <c r="F114" s="32">
        <v>15360</v>
      </c>
      <c r="G114">
        <v>249.49</v>
      </c>
      <c r="H114">
        <v>9.6850000000000005</v>
      </c>
    </row>
    <row r="115" spans="1:8">
      <c r="A115" s="1">
        <v>1</v>
      </c>
      <c r="B115" s="1">
        <v>2</v>
      </c>
      <c r="C115" s="1">
        <v>2</v>
      </c>
      <c r="D115" s="29">
        <v>0.47</v>
      </c>
      <c r="E115" s="31">
        <v>128</v>
      </c>
      <c r="F115" s="32">
        <v>15360</v>
      </c>
      <c r="G115">
        <v>249.3</v>
      </c>
      <c r="H115">
        <v>9.6920999999999999</v>
      </c>
    </row>
    <row r="116" spans="1:8">
      <c r="A116" s="1">
        <v>1</v>
      </c>
      <c r="B116" s="1">
        <v>2</v>
      </c>
      <c r="C116" s="1">
        <v>2</v>
      </c>
      <c r="D116" s="29">
        <v>0.48</v>
      </c>
      <c r="E116" s="31">
        <v>128</v>
      </c>
      <c r="F116" s="32">
        <v>15616</v>
      </c>
      <c r="G116">
        <v>250.2</v>
      </c>
      <c r="H116">
        <v>10.148</v>
      </c>
    </row>
    <row r="117" spans="1:8">
      <c r="A117" s="1">
        <v>1</v>
      </c>
      <c r="B117" s="1">
        <v>2</v>
      </c>
      <c r="C117" s="1">
        <v>2</v>
      </c>
      <c r="D117" s="29">
        <v>0.48</v>
      </c>
      <c r="E117" s="31">
        <v>128</v>
      </c>
      <c r="F117" s="32">
        <v>15616</v>
      </c>
      <c r="G117">
        <v>250.29</v>
      </c>
      <c r="H117">
        <v>10.145</v>
      </c>
    </row>
    <row r="118" spans="1:8">
      <c r="A118" s="1">
        <v>1</v>
      </c>
      <c r="B118" s="1">
        <v>2</v>
      </c>
      <c r="C118" s="1">
        <v>2</v>
      </c>
      <c r="D118" s="29">
        <v>0.48</v>
      </c>
      <c r="E118" s="31">
        <v>128</v>
      </c>
      <c r="F118" s="32">
        <v>15616</v>
      </c>
      <c r="G118">
        <v>250.51</v>
      </c>
      <c r="H118">
        <v>10.135999999999999</v>
      </c>
    </row>
    <row r="119" spans="1:8">
      <c r="A119" s="1">
        <v>1</v>
      </c>
      <c r="B119" s="1">
        <v>2</v>
      </c>
      <c r="C119" s="1">
        <v>2</v>
      </c>
      <c r="D119" s="29">
        <v>0.49</v>
      </c>
      <c r="E119" s="31">
        <v>128</v>
      </c>
      <c r="F119" s="33">
        <v>16000</v>
      </c>
      <c r="G119">
        <v>282.43</v>
      </c>
      <c r="H119">
        <v>9.6698000000000004</v>
      </c>
    </row>
    <row r="120" spans="1:8">
      <c r="A120" s="1">
        <v>1</v>
      </c>
      <c r="B120" s="1">
        <v>2</v>
      </c>
      <c r="C120" s="1">
        <v>2</v>
      </c>
      <c r="D120" s="29">
        <v>0.49</v>
      </c>
      <c r="E120" s="31">
        <v>128</v>
      </c>
      <c r="F120" s="33">
        <v>16000</v>
      </c>
      <c r="G120">
        <v>282.02</v>
      </c>
      <c r="H120">
        <v>9.6839999999999993</v>
      </c>
    </row>
    <row r="121" spans="1:8">
      <c r="A121" s="1">
        <v>1</v>
      </c>
      <c r="B121" s="1">
        <v>2</v>
      </c>
      <c r="C121" s="1">
        <v>2</v>
      </c>
      <c r="D121" s="29">
        <v>0.49</v>
      </c>
      <c r="E121" s="31">
        <v>128</v>
      </c>
      <c r="F121" s="32">
        <v>16000</v>
      </c>
      <c r="G121">
        <v>282.02</v>
      </c>
      <c r="H121">
        <v>9.6837999999999997</v>
      </c>
    </row>
    <row r="122" spans="1:8">
      <c r="A122" s="1">
        <v>1</v>
      </c>
      <c r="B122" s="1">
        <v>2</v>
      </c>
      <c r="C122" s="1">
        <v>2</v>
      </c>
      <c r="D122" s="29">
        <v>0.5</v>
      </c>
      <c r="E122" s="31">
        <v>128</v>
      </c>
      <c r="F122" s="32">
        <v>16384</v>
      </c>
      <c r="G122">
        <v>299.98</v>
      </c>
      <c r="H122">
        <v>9.7756000000000007</v>
      </c>
    </row>
    <row r="123" spans="1:8">
      <c r="A123" s="1">
        <v>1</v>
      </c>
      <c r="B123" s="1">
        <v>2</v>
      </c>
      <c r="C123" s="1">
        <v>2</v>
      </c>
      <c r="D123" s="29">
        <v>0.5</v>
      </c>
      <c r="E123" s="31">
        <v>128</v>
      </c>
      <c r="F123" s="32">
        <v>16384</v>
      </c>
      <c r="G123">
        <v>300.36</v>
      </c>
      <c r="H123">
        <v>9.7630999999999997</v>
      </c>
    </row>
    <row r="124" spans="1:8">
      <c r="A124" s="1">
        <v>1</v>
      </c>
      <c r="B124" s="1">
        <v>2</v>
      </c>
      <c r="C124" s="1">
        <v>2</v>
      </c>
      <c r="D124" s="29">
        <v>0.5</v>
      </c>
      <c r="E124" s="31">
        <v>128</v>
      </c>
      <c r="F124" s="32">
        <v>16384</v>
      </c>
      <c r="G124">
        <v>300.48</v>
      </c>
      <c r="H124">
        <v>9.7592999999999996</v>
      </c>
    </row>
    <row r="125" spans="1:8">
      <c r="A125" s="1">
        <v>1</v>
      </c>
      <c r="B125" s="1">
        <v>2</v>
      </c>
      <c r="C125" s="1">
        <v>2</v>
      </c>
      <c r="D125" s="29">
        <v>0.50999999999999901</v>
      </c>
      <c r="E125" s="31">
        <v>128</v>
      </c>
      <c r="F125" s="32">
        <v>16640</v>
      </c>
      <c r="G125">
        <v>306.8</v>
      </c>
      <c r="H125">
        <v>10.013</v>
      </c>
    </row>
    <row r="126" spans="1:8">
      <c r="A126" s="1">
        <v>1</v>
      </c>
      <c r="B126" s="1">
        <v>2</v>
      </c>
      <c r="C126" s="1">
        <v>2</v>
      </c>
      <c r="D126" s="29">
        <v>0.50999999999999901</v>
      </c>
      <c r="E126" s="31">
        <v>128</v>
      </c>
      <c r="F126" s="33">
        <v>16640</v>
      </c>
      <c r="G126">
        <v>307.10000000000002</v>
      </c>
      <c r="H126">
        <v>10.004</v>
      </c>
    </row>
    <row r="127" spans="1:8">
      <c r="A127" s="1">
        <v>1</v>
      </c>
      <c r="B127" s="1">
        <v>2</v>
      </c>
      <c r="C127" s="1">
        <v>2</v>
      </c>
      <c r="D127" s="29">
        <v>0.50999999999999901</v>
      </c>
      <c r="E127" s="31">
        <v>128</v>
      </c>
      <c r="F127" s="32">
        <v>16640</v>
      </c>
      <c r="G127">
        <v>306.89</v>
      </c>
      <c r="H127">
        <v>10.01</v>
      </c>
    </row>
    <row r="128" spans="1:8">
      <c r="A128" s="1">
        <v>1</v>
      </c>
      <c r="B128" s="1">
        <v>2</v>
      </c>
      <c r="C128" s="1">
        <v>2</v>
      </c>
      <c r="D128" s="29">
        <v>0.51999999999999902</v>
      </c>
      <c r="E128" s="31">
        <v>128</v>
      </c>
      <c r="F128" s="32">
        <v>17024</v>
      </c>
      <c r="G128">
        <v>345.97</v>
      </c>
      <c r="H128">
        <v>9.5085999999999995</v>
      </c>
    </row>
    <row r="129" spans="1:8">
      <c r="A129" s="1">
        <v>1</v>
      </c>
      <c r="B129" s="1">
        <v>2</v>
      </c>
      <c r="C129" s="1">
        <v>2</v>
      </c>
      <c r="D129" s="29">
        <v>0.51999999999999902</v>
      </c>
      <c r="E129" s="31">
        <v>128</v>
      </c>
      <c r="F129" s="32">
        <v>17024</v>
      </c>
      <c r="G129">
        <v>346.98</v>
      </c>
      <c r="H129">
        <v>9.4808000000000003</v>
      </c>
    </row>
    <row r="130" spans="1:8">
      <c r="A130" s="1">
        <v>1</v>
      </c>
      <c r="B130" s="1">
        <v>2</v>
      </c>
      <c r="C130" s="1">
        <v>2</v>
      </c>
      <c r="D130" s="29">
        <v>0.51999999999999902</v>
      </c>
      <c r="E130" s="31">
        <v>128</v>
      </c>
      <c r="F130" s="32">
        <v>17024</v>
      </c>
      <c r="G130">
        <v>346.46</v>
      </c>
      <c r="H130">
        <v>9.4951000000000008</v>
      </c>
    </row>
    <row r="131" spans="1:8">
      <c r="A131" s="1">
        <v>1</v>
      </c>
      <c r="B131" s="1">
        <v>2</v>
      </c>
      <c r="C131" s="1">
        <v>2</v>
      </c>
      <c r="D131" s="29">
        <v>0.52999999999999903</v>
      </c>
      <c r="E131" s="31">
        <v>128</v>
      </c>
      <c r="F131" s="32">
        <v>17280</v>
      </c>
      <c r="G131">
        <v>361.02</v>
      </c>
      <c r="H131">
        <v>9.5294000000000008</v>
      </c>
    </row>
    <row r="132" spans="1:8">
      <c r="A132" s="1">
        <v>1</v>
      </c>
      <c r="B132" s="1">
        <v>2</v>
      </c>
      <c r="C132" s="1">
        <v>2</v>
      </c>
      <c r="D132" s="29">
        <v>0.52999999999999903</v>
      </c>
      <c r="E132" s="31">
        <v>128</v>
      </c>
      <c r="F132" s="32">
        <v>17280</v>
      </c>
      <c r="G132">
        <v>361.43</v>
      </c>
      <c r="H132">
        <v>9.5187000000000008</v>
      </c>
    </row>
    <row r="133" spans="1:8">
      <c r="A133" s="1">
        <v>1</v>
      </c>
      <c r="B133" s="1">
        <v>2</v>
      </c>
      <c r="C133" s="1">
        <v>2</v>
      </c>
      <c r="D133" s="29">
        <v>0.52999999999999903</v>
      </c>
      <c r="E133" s="31">
        <v>128</v>
      </c>
      <c r="F133" s="32">
        <v>17280</v>
      </c>
      <c r="G133">
        <v>359.83</v>
      </c>
      <c r="H133">
        <v>9.5609999999999999</v>
      </c>
    </row>
    <row r="134" spans="1:8">
      <c r="A134" s="1">
        <v>1</v>
      </c>
      <c r="B134" s="1">
        <v>2</v>
      </c>
      <c r="C134" s="1">
        <v>2</v>
      </c>
      <c r="D134" s="29">
        <v>0.53999999999999904</v>
      </c>
      <c r="E134" s="31">
        <v>128</v>
      </c>
      <c r="F134" s="32">
        <v>17664</v>
      </c>
      <c r="G134">
        <v>358.73</v>
      </c>
      <c r="H134">
        <v>10.244</v>
      </c>
    </row>
    <row r="135" spans="1:8">
      <c r="A135" s="1">
        <v>1</v>
      </c>
      <c r="B135" s="1">
        <v>2</v>
      </c>
      <c r="C135" s="1">
        <v>2</v>
      </c>
      <c r="D135" s="29">
        <v>0.53999999999999904</v>
      </c>
      <c r="E135" s="31">
        <v>128</v>
      </c>
      <c r="F135" s="32">
        <v>17664</v>
      </c>
      <c r="G135">
        <v>357.8</v>
      </c>
      <c r="H135">
        <v>10.271000000000001</v>
      </c>
    </row>
    <row r="136" spans="1:8">
      <c r="A136" s="1">
        <v>1</v>
      </c>
      <c r="B136" s="1">
        <v>2</v>
      </c>
      <c r="C136" s="1">
        <v>2</v>
      </c>
      <c r="D136" s="29">
        <v>0.53999999999999904</v>
      </c>
      <c r="E136" s="31">
        <v>128</v>
      </c>
      <c r="F136" s="32">
        <v>17664</v>
      </c>
      <c r="G136">
        <v>357.92</v>
      </c>
      <c r="H136">
        <v>10.266999999999999</v>
      </c>
    </row>
    <row r="137" spans="1:8">
      <c r="A137" s="1">
        <v>1</v>
      </c>
      <c r="B137" s="1">
        <v>2</v>
      </c>
      <c r="C137" s="1">
        <v>2</v>
      </c>
      <c r="D137" s="29">
        <v>0.54999999999999905</v>
      </c>
      <c r="E137" s="31">
        <v>128</v>
      </c>
      <c r="F137" s="32">
        <v>17920</v>
      </c>
      <c r="G137">
        <v>381.62</v>
      </c>
      <c r="H137">
        <v>10.054</v>
      </c>
    </row>
    <row r="138" spans="1:8">
      <c r="A138" s="1">
        <v>1</v>
      </c>
      <c r="B138" s="1">
        <v>2</v>
      </c>
      <c r="C138" s="1">
        <v>2</v>
      </c>
      <c r="D138" s="29">
        <v>0.54999999999999905</v>
      </c>
      <c r="E138" s="31">
        <v>128</v>
      </c>
      <c r="F138" s="32">
        <v>17920</v>
      </c>
      <c r="G138">
        <v>381.45</v>
      </c>
      <c r="H138">
        <v>10.058999999999999</v>
      </c>
    </row>
    <row r="139" spans="1:8">
      <c r="A139" s="1">
        <v>1</v>
      </c>
      <c r="B139" s="1">
        <v>2</v>
      </c>
      <c r="C139" s="1">
        <v>2</v>
      </c>
      <c r="D139" s="29">
        <v>0.54999999999999905</v>
      </c>
      <c r="E139" s="31">
        <v>128</v>
      </c>
      <c r="F139" s="32">
        <v>17920</v>
      </c>
      <c r="G139">
        <v>381.06</v>
      </c>
      <c r="H139">
        <v>10.069000000000001</v>
      </c>
    </row>
    <row r="140" spans="1:8">
      <c r="A140" s="1">
        <v>1</v>
      </c>
      <c r="B140" s="1">
        <v>2</v>
      </c>
      <c r="C140" s="1">
        <v>2</v>
      </c>
      <c r="D140" s="29">
        <v>0.55999999999999905</v>
      </c>
      <c r="E140" s="31">
        <v>128</v>
      </c>
      <c r="F140" s="32">
        <v>18304</v>
      </c>
      <c r="G140">
        <v>410.51</v>
      </c>
      <c r="H140">
        <v>9.9603000000000002</v>
      </c>
    </row>
    <row r="141" spans="1:8">
      <c r="A141" s="1">
        <v>1</v>
      </c>
      <c r="B141" s="1">
        <v>2</v>
      </c>
      <c r="C141" s="1">
        <v>2</v>
      </c>
      <c r="D141" s="29">
        <v>0.55999999999999905</v>
      </c>
      <c r="E141" s="31">
        <v>128</v>
      </c>
      <c r="F141" s="32">
        <v>18304</v>
      </c>
      <c r="G141">
        <v>408.16</v>
      </c>
      <c r="H141">
        <v>10.018000000000001</v>
      </c>
    </row>
    <row r="142" spans="1:8">
      <c r="A142" s="1">
        <v>1</v>
      </c>
      <c r="B142" s="1">
        <v>2</v>
      </c>
      <c r="C142" s="1">
        <v>2</v>
      </c>
      <c r="D142" s="29">
        <v>0.55999999999999905</v>
      </c>
      <c r="E142" s="31">
        <v>128</v>
      </c>
      <c r="F142" s="32">
        <v>18304</v>
      </c>
      <c r="G142">
        <v>407.82</v>
      </c>
      <c r="H142">
        <v>10.026</v>
      </c>
    </row>
    <row r="143" spans="1:8">
      <c r="A143" s="1">
        <v>1</v>
      </c>
      <c r="B143" s="1">
        <v>2</v>
      </c>
      <c r="C143" s="1">
        <v>2</v>
      </c>
      <c r="D143" s="29">
        <v>0.56999999999999895</v>
      </c>
      <c r="E143" s="31">
        <v>128</v>
      </c>
      <c r="F143" s="32">
        <v>18560</v>
      </c>
      <c r="G143">
        <v>420.7</v>
      </c>
      <c r="H143">
        <v>10.131</v>
      </c>
    </row>
    <row r="144" spans="1:8">
      <c r="A144" s="1">
        <v>1</v>
      </c>
      <c r="B144" s="1">
        <v>2</v>
      </c>
      <c r="C144" s="1">
        <v>2</v>
      </c>
      <c r="D144" s="29">
        <v>0.56999999999999895</v>
      </c>
      <c r="E144" s="31">
        <v>128</v>
      </c>
      <c r="F144" s="32">
        <v>18560</v>
      </c>
      <c r="G144">
        <v>422.52</v>
      </c>
      <c r="H144">
        <v>10.089</v>
      </c>
    </row>
    <row r="145" spans="1:8">
      <c r="A145" s="1">
        <v>1</v>
      </c>
      <c r="B145" s="1">
        <v>2</v>
      </c>
      <c r="C145" s="1">
        <v>2</v>
      </c>
      <c r="D145" s="29">
        <v>0.56999999999999895</v>
      </c>
      <c r="E145" s="31">
        <v>128</v>
      </c>
      <c r="F145" s="32">
        <v>18560</v>
      </c>
      <c r="G145">
        <v>422.28</v>
      </c>
      <c r="H145">
        <v>10.095000000000001</v>
      </c>
    </row>
    <row r="146" spans="1:8">
      <c r="A146" s="1">
        <v>1</v>
      </c>
      <c r="B146" s="1">
        <v>2</v>
      </c>
      <c r="C146" s="1">
        <v>2</v>
      </c>
      <c r="D146" s="29">
        <v>0.57999999999999896</v>
      </c>
      <c r="E146" s="31">
        <v>128</v>
      </c>
      <c r="F146" s="32">
        <v>18944</v>
      </c>
      <c r="G146">
        <v>453.94</v>
      </c>
      <c r="H146">
        <v>9.9856999999999996</v>
      </c>
    </row>
    <row r="147" spans="1:8">
      <c r="A147" s="1">
        <v>1</v>
      </c>
      <c r="B147" s="1">
        <v>2</v>
      </c>
      <c r="C147" s="1">
        <v>2</v>
      </c>
      <c r="D147" s="29">
        <v>0.57999999999999896</v>
      </c>
      <c r="E147" s="31">
        <v>128</v>
      </c>
      <c r="F147" s="32">
        <v>18944</v>
      </c>
      <c r="G147">
        <v>455.11</v>
      </c>
      <c r="H147">
        <v>9.9600000000000009</v>
      </c>
    </row>
    <row r="148" spans="1:8">
      <c r="A148" s="1">
        <v>1</v>
      </c>
      <c r="B148" s="1">
        <v>2</v>
      </c>
      <c r="C148" s="1">
        <v>2</v>
      </c>
      <c r="D148" s="29">
        <v>0.57999999999999896</v>
      </c>
      <c r="E148" s="31">
        <v>128</v>
      </c>
      <c r="F148" s="32">
        <v>18944</v>
      </c>
      <c r="G148">
        <v>454.48</v>
      </c>
      <c r="H148">
        <v>9.9736999999999991</v>
      </c>
    </row>
    <row r="149" spans="1:8">
      <c r="A149" s="1">
        <v>1</v>
      </c>
      <c r="B149" s="1">
        <v>2</v>
      </c>
      <c r="C149" s="1">
        <v>2</v>
      </c>
      <c r="D149" s="29">
        <v>0.58999999999999897</v>
      </c>
      <c r="E149" s="31">
        <v>128</v>
      </c>
      <c r="F149" s="32">
        <v>19328</v>
      </c>
      <c r="G149">
        <v>485.88</v>
      </c>
      <c r="H149">
        <v>9.9082000000000008</v>
      </c>
    </row>
    <row r="150" spans="1:8">
      <c r="A150" s="1">
        <v>1</v>
      </c>
      <c r="B150" s="1">
        <v>2</v>
      </c>
      <c r="C150" s="1">
        <v>2</v>
      </c>
      <c r="D150" s="29">
        <v>0.58999999999999897</v>
      </c>
      <c r="E150" s="31">
        <v>128</v>
      </c>
      <c r="F150" s="32">
        <v>19328</v>
      </c>
      <c r="G150">
        <v>486.87</v>
      </c>
      <c r="H150">
        <v>9.8879000000000001</v>
      </c>
    </row>
    <row r="151" spans="1:8">
      <c r="A151" s="1">
        <v>1</v>
      </c>
      <c r="B151" s="1">
        <v>2</v>
      </c>
      <c r="C151" s="1">
        <v>2</v>
      </c>
      <c r="D151" s="29">
        <v>0.58999999999999897</v>
      </c>
      <c r="E151" s="31">
        <v>128</v>
      </c>
      <c r="F151" s="32">
        <v>19328</v>
      </c>
      <c r="G151">
        <v>485.36</v>
      </c>
      <c r="H151">
        <v>9.9187999999999992</v>
      </c>
    </row>
    <row r="152" spans="1:8">
      <c r="A152" s="1">
        <v>1</v>
      </c>
      <c r="B152" s="1">
        <v>2</v>
      </c>
      <c r="C152" s="1">
        <v>2</v>
      </c>
      <c r="D152" s="5">
        <v>0.6</v>
      </c>
      <c r="E152" s="31">
        <v>128</v>
      </c>
      <c r="F152" s="35">
        <v>19584</v>
      </c>
      <c r="G152">
        <v>495.75</v>
      </c>
      <c r="H152">
        <v>10.102</v>
      </c>
    </row>
    <row r="153" spans="1:8">
      <c r="A153" s="1">
        <v>1</v>
      </c>
      <c r="B153" s="1">
        <v>2</v>
      </c>
      <c r="C153" s="1">
        <v>2</v>
      </c>
      <c r="D153" s="5">
        <v>0.6</v>
      </c>
      <c r="E153" s="31">
        <v>128</v>
      </c>
      <c r="F153" s="35">
        <v>19584</v>
      </c>
      <c r="G153" s="1">
        <v>496.1</v>
      </c>
      <c r="H153" s="1">
        <v>10.095000000000001</v>
      </c>
    </row>
    <row r="154" spans="1:8">
      <c r="A154" s="1">
        <v>1</v>
      </c>
      <c r="B154" s="1">
        <v>2</v>
      </c>
      <c r="C154" s="1">
        <v>2</v>
      </c>
      <c r="D154" s="5">
        <v>0.6</v>
      </c>
      <c r="E154" s="31">
        <v>128</v>
      </c>
      <c r="F154" s="35">
        <v>19584</v>
      </c>
      <c r="G154">
        <v>495.82</v>
      </c>
      <c r="H154">
        <v>10.1</v>
      </c>
    </row>
    <row r="155" spans="1:8">
      <c r="A155" s="1">
        <v>1</v>
      </c>
      <c r="B155" s="1">
        <v>2</v>
      </c>
      <c r="C155" s="1">
        <v>2</v>
      </c>
      <c r="D155" s="5">
        <v>0.61</v>
      </c>
      <c r="E155" s="31">
        <v>128</v>
      </c>
      <c r="F155" s="35">
        <v>19968</v>
      </c>
      <c r="G155">
        <v>527.24</v>
      </c>
      <c r="H155">
        <v>10.068</v>
      </c>
    </row>
    <row r="156" spans="1:8">
      <c r="A156" s="1">
        <v>1</v>
      </c>
      <c r="B156" s="1">
        <v>2</v>
      </c>
      <c r="C156" s="1">
        <v>2</v>
      </c>
      <c r="D156" s="5">
        <v>0.61</v>
      </c>
      <c r="E156" s="31">
        <v>128</v>
      </c>
      <c r="F156" s="35">
        <v>19968</v>
      </c>
      <c r="G156">
        <v>528.32000000000005</v>
      </c>
      <c r="H156">
        <v>10.048</v>
      </c>
    </row>
    <row r="157" spans="1:8">
      <c r="A157" s="1">
        <v>1</v>
      </c>
      <c r="B157" s="1">
        <v>2</v>
      </c>
      <c r="C157" s="1">
        <v>2</v>
      </c>
      <c r="D157" s="5">
        <v>0.61</v>
      </c>
      <c r="E157" s="31">
        <v>128</v>
      </c>
      <c r="F157" s="35">
        <v>19968</v>
      </c>
      <c r="G157">
        <v>528.12</v>
      </c>
      <c r="H157">
        <v>10.051</v>
      </c>
    </row>
    <row r="158" spans="1:8">
      <c r="A158" s="1">
        <v>1</v>
      </c>
      <c r="B158" s="1">
        <v>2</v>
      </c>
      <c r="C158" s="1">
        <v>2</v>
      </c>
      <c r="D158" s="5">
        <v>0.62</v>
      </c>
      <c r="E158" s="31">
        <v>128</v>
      </c>
      <c r="F158" s="35">
        <v>20224</v>
      </c>
      <c r="G158">
        <v>540.19000000000005</v>
      </c>
      <c r="H158">
        <v>10.210000000000001</v>
      </c>
    </row>
    <row r="159" spans="1:8">
      <c r="A159" s="1">
        <v>1</v>
      </c>
      <c r="B159" s="1">
        <v>2</v>
      </c>
      <c r="C159" s="1">
        <v>2</v>
      </c>
      <c r="D159" s="5">
        <v>0.62</v>
      </c>
      <c r="E159" s="31">
        <v>128</v>
      </c>
      <c r="F159" s="35">
        <v>20224</v>
      </c>
      <c r="G159">
        <v>540.49</v>
      </c>
      <c r="H159">
        <v>10.204000000000001</v>
      </c>
    </row>
    <row r="160" spans="1:8">
      <c r="A160" s="1">
        <v>1</v>
      </c>
      <c r="B160" s="1">
        <v>2</v>
      </c>
      <c r="C160" s="1">
        <v>2</v>
      </c>
      <c r="D160" s="5">
        <v>0.62</v>
      </c>
      <c r="E160" s="31">
        <v>128</v>
      </c>
      <c r="F160" s="35">
        <v>20224</v>
      </c>
      <c r="G160">
        <v>540.24</v>
      </c>
      <c r="H160">
        <v>10.209</v>
      </c>
    </row>
    <row r="161" spans="1:8">
      <c r="A161" s="1">
        <v>1</v>
      </c>
      <c r="B161" s="1">
        <v>2</v>
      </c>
      <c r="C161" s="1">
        <v>2</v>
      </c>
      <c r="D161" s="5">
        <v>0.63</v>
      </c>
      <c r="E161" s="31">
        <v>128</v>
      </c>
      <c r="F161" s="35">
        <v>20608</v>
      </c>
      <c r="G161">
        <v>588.67999999999995</v>
      </c>
      <c r="H161">
        <v>9.9125999999999994</v>
      </c>
    </row>
    <row r="162" spans="1:8">
      <c r="A162" s="1">
        <v>1</v>
      </c>
      <c r="B162" s="1">
        <v>2</v>
      </c>
      <c r="C162" s="1">
        <v>2</v>
      </c>
      <c r="D162" s="5">
        <v>0.63</v>
      </c>
      <c r="E162" s="31">
        <v>128</v>
      </c>
      <c r="F162" s="35">
        <v>20608</v>
      </c>
      <c r="G162">
        <v>586.20000000000005</v>
      </c>
      <c r="H162">
        <v>9.9544999999999995</v>
      </c>
    </row>
    <row r="163" spans="1:8">
      <c r="A163" s="1">
        <v>1</v>
      </c>
      <c r="B163" s="1">
        <v>2</v>
      </c>
      <c r="C163" s="1">
        <v>2</v>
      </c>
      <c r="D163" s="5">
        <v>0.63</v>
      </c>
      <c r="E163" s="31">
        <v>128</v>
      </c>
      <c r="F163" s="35">
        <v>20608</v>
      </c>
      <c r="G163">
        <v>588.17999999999995</v>
      </c>
      <c r="H163">
        <v>9.9209999999999994</v>
      </c>
    </row>
    <row r="164" spans="1:8">
      <c r="A164" s="1">
        <v>1</v>
      </c>
      <c r="B164" s="1">
        <v>2</v>
      </c>
      <c r="C164" s="1">
        <v>2</v>
      </c>
      <c r="D164" s="5">
        <v>0.64</v>
      </c>
      <c r="E164" s="31">
        <v>128</v>
      </c>
      <c r="F164" s="35">
        <v>20864</v>
      </c>
      <c r="G164">
        <v>585.02</v>
      </c>
      <c r="H164">
        <v>10.351000000000001</v>
      </c>
    </row>
    <row r="165" spans="1:8">
      <c r="A165" s="1">
        <v>1</v>
      </c>
      <c r="B165" s="1">
        <v>2</v>
      </c>
      <c r="C165" s="1">
        <v>2</v>
      </c>
      <c r="D165" s="5">
        <v>0.64</v>
      </c>
      <c r="E165" s="31">
        <v>128</v>
      </c>
      <c r="F165" s="35">
        <v>20864</v>
      </c>
      <c r="G165">
        <v>586.98</v>
      </c>
      <c r="H165">
        <v>10.316000000000001</v>
      </c>
    </row>
    <row r="166" spans="1:8">
      <c r="A166" s="1">
        <v>1</v>
      </c>
      <c r="B166" s="1">
        <v>2</v>
      </c>
      <c r="C166" s="1">
        <v>2</v>
      </c>
      <c r="D166" s="5">
        <v>0.64</v>
      </c>
      <c r="E166" s="31">
        <v>128</v>
      </c>
      <c r="F166" s="35">
        <v>20864</v>
      </c>
      <c r="G166">
        <v>584.62</v>
      </c>
      <c r="H166">
        <v>10.358000000000001</v>
      </c>
    </row>
    <row r="167" spans="1:8">
      <c r="A167" s="1">
        <v>1</v>
      </c>
      <c r="B167" s="1">
        <v>2</v>
      </c>
      <c r="C167" s="1">
        <v>2</v>
      </c>
      <c r="D167" s="5">
        <v>0.65</v>
      </c>
      <c r="E167" s="31">
        <v>128</v>
      </c>
      <c r="F167" s="35">
        <v>21248</v>
      </c>
      <c r="G167">
        <v>620.44000000000005</v>
      </c>
      <c r="H167">
        <v>10.308999999999999</v>
      </c>
    </row>
    <row r="168" spans="1:8">
      <c r="A168" s="1">
        <v>1</v>
      </c>
      <c r="B168" s="1">
        <v>2</v>
      </c>
      <c r="C168" s="1">
        <v>2</v>
      </c>
      <c r="D168" s="5">
        <v>0.65</v>
      </c>
      <c r="E168" s="31">
        <v>128</v>
      </c>
      <c r="F168" s="35">
        <v>21248</v>
      </c>
      <c r="G168">
        <v>621.46</v>
      </c>
      <c r="H168">
        <v>10.292</v>
      </c>
    </row>
    <row r="169" spans="1:8">
      <c r="A169" s="1">
        <v>1</v>
      </c>
      <c r="B169" s="1">
        <v>2</v>
      </c>
      <c r="C169" s="1">
        <v>2</v>
      </c>
      <c r="D169" s="5">
        <v>0.65</v>
      </c>
      <c r="E169" s="31">
        <v>128</v>
      </c>
      <c r="F169" s="35">
        <v>21248</v>
      </c>
      <c r="G169">
        <v>619.32000000000005</v>
      </c>
      <c r="H169">
        <v>10.327999999999999</v>
      </c>
    </row>
    <row r="170" spans="1:8">
      <c r="A170" s="1">
        <v>1</v>
      </c>
      <c r="B170" s="1">
        <v>2</v>
      </c>
      <c r="C170" s="1">
        <v>2</v>
      </c>
      <c r="D170" s="5">
        <v>0.66</v>
      </c>
      <c r="E170" s="31">
        <v>128</v>
      </c>
      <c r="F170" s="35">
        <v>21504</v>
      </c>
      <c r="G170">
        <v>656.99</v>
      </c>
      <c r="H170">
        <v>10.090999999999999</v>
      </c>
    </row>
    <row r="171" spans="1:8">
      <c r="A171" s="1">
        <v>1</v>
      </c>
      <c r="B171" s="1">
        <v>2</v>
      </c>
      <c r="C171" s="1">
        <v>2</v>
      </c>
      <c r="D171" s="5">
        <v>0.66</v>
      </c>
      <c r="E171" s="31">
        <v>128</v>
      </c>
      <c r="F171" s="35">
        <v>21504</v>
      </c>
      <c r="G171" s="1">
        <v>659.44</v>
      </c>
      <c r="H171">
        <v>10.054</v>
      </c>
    </row>
    <row r="172" spans="1:8">
      <c r="A172" s="1">
        <v>1</v>
      </c>
      <c r="B172" s="1">
        <v>2</v>
      </c>
      <c r="C172" s="1">
        <v>2</v>
      </c>
      <c r="D172" s="5">
        <v>0.66</v>
      </c>
      <c r="E172" s="31">
        <v>128</v>
      </c>
      <c r="F172" s="35">
        <v>21504</v>
      </c>
      <c r="G172">
        <v>658.87</v>
      </c>
      <c r="H172">
        <v>10.063000000000001</v>
      </c>
    </row>
    <row r="173" spans="1:8">
      <c r="A173" s="1">
        <v>1</v>
      </c>
      <c r="B173" s="1">
        <v>2</v>
      </c>
      <c r="C173" s="1">
        <v>2</v>
      </c>
      <c r="D173" s="5">
        <v>0.67</v>
      </c>
      <c r="E173" s="31">
        <v>128</v>
      </c>
      <c r="F173" s="35">
        <v>21888</v>
      </c>
      <c r="G173" s="1">
        <v>666.4</v>
      </c>
      <c r="H173">
        <v>10.491</v>
      </c>
    </row>
    <row r="174" spans="1:8">
      <c r="A174" s="1">
        <v>1</v>
      </c>
      <c r="B174" s="1">
        <v>2</v>
      </c>
      <c r="C174" s="1">
        <v>2</v>
      </c>
      <c r="D174" s="5">
        <v>0.67</v>
      </c>
      <c r="E174" s="31">
        <v>128</v>
      </c>
      <c r="F174" s="35">
        <v>21888</v>
      </c>
      <c r="G174" s="1">
        <v>667.97</v>
      </c>
      <c r="H174">
        <v>10.467000000000001</v>
      </c>
    </row>
    <row r="175" spans="1:8">
      <c r="A175" s="1">
        <v>1</v>
      </c>
      <c r="B175" s="1">
        <v>2</v>
      </c>
      <c r="C175" s="1">
        <v>2</v>
      </c>
      <c r="D175" s="5">
        <v>0.67</v>
      </c>
      <c r="E175" s="31">
        <v>128</v>
      </c>
      <c r="F175" s="35">
        <v>21888</v>
      </c>
      <c r="G175" s="1">
        <v>668.31</v>
      </c>
      <c r="H175">
        <v>10.461</v>
      </c>
    </row>
    <row r="176" spans="1:8">
      <c r="A176" s="1">
        <v>1</v>
      </c>
      <c r="B176" s="1">
        <v>2</v>
      </c>
      <c r="C176" s="1">
        <v>2</v>
      </c>
      <c r="D176" s="5">
        <v>0.68</v>
      </c>
      <c r="E176" s="31">
        <v>128</v>
      </c>
      <c r="F176" s="35">
        <v>22272</v>
      </c>
      <c r="G176" s="1">
        <v>679.52</v>
      </c>
      <c r="H176">
        <v>10.84</v>
      </c>
    </row>
    <row r="177" spans="1:8">
      <c r="A177" s="1">
        <v>1</v>
      </c>
      <c r="B177" s="1">
        <v>2</v>
      </c>
      <c r="C177" s="1">
        <v>2</v>
      </c>
      <c r="D177" s="5">
        <v>0.68</v>
      </c>
      <c r="E177" s="31">
        <v>128</v>
      </c>
      <c r="F177" s="35">
        <v>22272</v>
      </c>
      <c r="G177" s="1">
        <v>680.72</v>
      </c>
      <c r="H177">
        <v>10.821</v>
      </c>
    </row>
    <row r="178" spans="1:8">
      <c r="A178" s="1">
        <v>1</v>
      </c>
      <c r="B178" s="1">
        <v>2</v>
      </c>
      <c r="C178" s="1">
        <v>2</v>
      </c>
      <c r="D178" s="5">
        <v>0.68</v>
      </c>
      <c r="E178" s="31">
        <v>128</v>
      </c>
      <c r="F178" s="35">
        <v>22272</v>
      </c>
      <c r="G178" s="1">
        <v>679.13</v>
      </c>
      <c r="H178">
        <v>10.846</v>
      </c>
    </row>
    <row r="179" spans="1:8">
      <c r="A179" s="1">
        <v>1</v>
      </c>
      <c r="B179" s="1">
        <v>2</v>
      </c>
      <c r="C179" s="1">
        <v>2</v>
      </c>
      <c r="D179" s="5">
        <v>0.69</v>
      </c>
      <c r="E179" s="31">
        <v>128</v>
      </c>
      <c r="F179" s="35">
        <v>22528</v>
      </c>
      <c r="G179" s="1">
        <v>725.66</v>
      </c>
      <c r="H179">
        <v>10.505000000000001</v>
      </c>
    </row>
    <row r="180" spans="1:8">
      <c r="A180" s="1">
        <v>1</v>
      </c>
      <c r="B180" s="1">
        <v>2</v>
      </c>
      <c r="C180" s="1">
        <v>2</v>
      </c>
      <c r="D180" s="5">
        <v>0.69</v>
      </c>
      <c r="E180" s="31">
        <v>128</v>
      </c>
      <c r="F180" s="34">
        <v>22528</v>
      </c>
      <c r="G180" s="1">
        <v>727.39</v>
      </c>
      <c r="H180">
        <v>10.48</v>
      </c>
    </row>
    <row r="181" spans="1:8">
      <c r="A181" s="1">
        <v>1</v>
      </c>
      <c r="B181" s="1">
        <v>2</v>
      </c>
      <c r="C181" s="1">
        <v>2</v>
      </c>
      <c r="D181" s="5">
        <v>0.69</v>
      </c>
      <c r="E181" s="31">
        <v>128</v>
      </c>
      <c r="F181" s="35">
        <v>22528</v>
      </c>
      <c r="G181" s="1">
        <v>727.96</v>
      </c>
      <c r="H181">
        <v>10.472</v>
      </c>
    </row>
    <row r="182" spans="1:8">
      <c r="A182" s="1">
        <v>1</v>
      </c>
      <c r="B182" s="1">
        <v>2</v>
      </c>
      <c r="C182" s="1">
        <v>2</v>
      </c>
      <c r="D182" s="2">
        <v>0.7</v>
      </c>
      <c r="E182" s="31">
        <v>128</v>
      </c>
      <c r="F182" s="35">
        <v>22912</v>
      </c>
      <c r="G182" s="1">
        <v>749.2</v>
      </c>
      <c r="H182" s="1">
        <v>10.704000000000001</v>
      </c>
    </row>
    <row r="183" spans="1:8">
      <c r="A183" s="1">
        <v>1</v>
      </c>
      <c r="B183" s="1">
        <v>2</v>
      </c>
      <c r="C183" s="1">
        <v>2</v>
      </c>
      <c r="D183" s="2">
        <v>0.7</v>
      </c>
      <c r="E183" s="31">
        <v>128</v>
      </c>
      <c r="F183" s="35">
        <v>22912</v>
      </c>
      <c r="G183" s="1">
        <v>747.1</v>
      </c>
      <c r="H183" s="1">
        <v>10.734</v>
      </c>
    </row>
    <row r="184" spans="1:8">
      <c r="A184" s="1">
        <v>1</v>
      </c>
      <c r="B184" s="1">
        <v>2</v>
      </c>
      <c r="C184" s="1">
        <v>2</v>
      </c>
      <c r="D184" s="2">
        <v>0.7</v>
      </c>
      <c r="E184" s="31">
        <v>128</v>
      </c>
      <c r="F184" s="35">
        <v>22912</v>
      </c>
      <c r="G184" s="1">
        <v>747.79</v>
      </c>
      <c r="H184" s="1">
        <v>10.724</v>
      </c>
    </row>
    <row r="185" spans="1:8">
      <c r="A185" s="1">
        <v>1</v>
      </c>
      <c r="B185" s="1">
        <v>2</v>
      </c>
      <c r="C185" s="1">
        <v>2</v>
      </c>
      <c r="D185" s="5">
        <v>0.71</v>
      </c>
      <c r="E185" s="31">
        <v>128</v>
      </c>
      <c r="F185" s="35">
        <v>23168</v>
      </c>
      <c r="G185">
        <v>769.56</v>
      </c>
      <c r="H185">
        <v>10.773999999999999</v>
      </c>
    </row>
    <row r="186" spans="1:8">
      <c r="A186" s="1">
        <v>1</v>
      </c>
      <c r="B186" s="1">
        <v>2</v>
      </c>
      <c r="C186" s="1">
        <v>2</v>
      </c>
      <c r="D186" s="5">
        <v>0.71</v>
      </c>
      <c r="E186" s="31">
        <v>128</v>
      </c>
      <c r="F186" s="34">
        <v>23168</v>
      </c>
      <c r="G186">
        <v>768.77</v>
      </c>
      <c r="H186">
        <v>10.785</v>
      </c>
    </row>
    <row r="187" spans="1:8">
      <c r="A187" s="1">
        <v>1</v>
      </c>
      <c r="B187" s="1">
        <v>2</v>
      </c>
      <c r="C187" s="1">
        <v>2</v>
      </c>
      <c r="D187" s="5">
        <v>0.71</v>
      </c>
      <c r="E187" s="31">
        <v>128</v>
      </c>
      <c r="F187" s="35">
        <v>23168</v>
      </c>
      <c r="G187">
        <v>768.01</v>
      </c>
      <c r="H187">
        <v>10.795999999999999</v>
      </c>
    </row>
    <row r="188" spans="1:8">
      <c r="A188" s="1">
        <v>1</v>
      </c>
      <c r="B188" s="1">
        <v>2</v>
      </c>
      <c r="C188" s="1">
        <v>2</v>
      </c>
      <c r="D188" s="5">
        <v>0.72</v>
      </c>
      <c r="E188" s="31">
        <v>128</v>
      </c>
      <c r="F188" s="35">
        <v>23552</v>
      </c>
      <c r="G188">
        <v>828.87</v>
      </c>
      <c r="H188">
        <v>10.509</v>
      </c>
    </row>
    <row r="189" spans="1:8">
      <c r="A189" s="1">
        <v>1</v>
      </c>
      <c r="B189" s="1">
        <v>2</v>
      </c>
      <c r="C189" s="1">
        <v>2</v>
      </c>
      <c r="D189" s="5">
        <v>0.72</v>
      </c>
      <c r="E189" s="31">
        <v>128</v>
      </c>
      <c r="F189" s="35">
        <v>23552</v>
      </c>
      <c r="G189">
        <v>830.05</v>
      </c>
      <c r="H189">
        <v>10.494</v>
      </c>
    </row>
    <row r="190" spans="1:8">
      <c r="A190" s="1">
        <v>1</v>
      </c>
      <c r="B190" s="1">
        <v>2</v>
      </c>
      <c r="C190" s="1">
        <v>2</v>
      </c>
      <c r="D190" s="5">
        <v>0.72</v>
      </c>
      <c r="E190" s="31">
        <v>128</v>
      </c>
      <c r="F190" s="35">
        <v>23552</v>
      </c>
      <c r="G190">
        <v>829.76</v>
      </c>
      <c r="H190">
        <v>10.497</v>
      </c>
    </row>
    <row r="191" spans="1:8">
      <c r="A191" s="1">
        <v>1</v>
      </c>
      <c r="B191" s="1">
        <v>2</v>
      </c>
      <c r="C191" s="1">
        <v>2</v>
      </c>
      <c r="D191" s="5">
        <v>0.73</v>
      </c>
      <c r="E191" s="31">
        <v>128</v>
      </c>
      <c r="F191" s="35">
        <v>23808</v>
      </c>
      <c r="G191">
        <v>835.76</v>
      </c>
      <c r="H191">
        <v>10.766</v>
      </c>
    </row>
    <row r="192" spans="1:8">
      <c r="A192" s="1">
        <v>1</v>
      </c>
      <c r="B192" s="1">
        <v>2</v>
      </c>
      <c r="C192" s="1">
        <v>2</v>
      </c>
      <c r="D192" s="5">
        <v>0.73</v>
      </c>
      <c r="E192" s="31">
        <v>128</v>
      </c>
      <c r="F192" s="35">
        <v>23808</v>
      </c>
      <c r="G192">
        <v>832.45</v>
      </c>
      <c r="H192">
        <v>10.808</v>
      </c>
    </row>
    <row r="193" spans="1:8">
      <c r="A193" s="1">
        <v>1</v>
      </c>
      <c r="B193" s="1">
        <v>2</v>
      </c>
      <c r="C193" s="1">
        <v>2</v>
      </c>
      <c r="D193" s="5">
        <v>0.73</v>
      </c>
      <c r="E193" s="31">
        <v>128</v>
      </c>
      <c r="F193" s="35">
        <v>23808</v>
      </c>
      <c r="G193">
        <v>835.2</v>
      </c>
      <c r="H193">
        <v>10.773</v>
      </c>
    </row>
    <row r="194" spans="1:8">
      <c r="A194" s="1">
        <v>1</v>
      </c>
      <c r="B194" s="1">
        <v>2</v>
      </c>
      <c r="C194" s="1">
        <v>2</v>
      </c>
      <c r="D194" s="5">
        <v>0.74</v>
      </c>
      <c r="E194" s="31">
        <v>128</v>
      </c>
      <c r="F194" s="35">
        <v>24192</v>
      </c>
      <c r="G194">
        <v>899.98</v>
      </c>
      <c r="H194">
        <v>10.489000000000001</v>
      </c>
    </row>
    <row r="195" spans="1:8">
      <c r="A195" s="1">
        <v>1</v>
      </c>
      <c r="B195" s="1">
        <v>2</v>
      </c>
      <c r="C195" s="1">
        <v>2</v>
      </c>
      <c r="D195" s="5">
        <v>0.74</v>
      </c>
      <c r="E195" s="31">
        <v>128</v>
      </c>
      <c r="F195" s="35">
        <v>24192</v>
      </c>
      <c r="G195" s="1">
        <v>899.77</v>
      </c>
      <c r="H195" s="1">
        <v>10.491</v>
      </c>
    </row>
    <row r="196" spans="1:8">
      <c r="A196" s="1">
        <v>1</v>
      </c>
      <c r="B196" s="1">
        <v>2</v>
      </c>
      <c r="C196" s="1">
        <v>2</v>
      </c>
      <c r="D196" s="5">
        <v>0.74</v>
      </c>
      <c r="E196" s="31">
        <v>128</v>
      </c>
      <c r="F196" s="35">
        <v>24192</v>
      </c>
      <c r="G196">
        <v>898.29</v>
      </c>
      <c r="H196">
        <v>10.509</v>
      </c>
    </row>
    <row r="197" spans="1:8">
      <c r="A197" s="1">
        <v>1</v>
      </c>
      <c r="B197" s="1">
        <v>2</v>
      </c>
      <c r="C197" s="1">
        <v>2</v>
      </c>
      <c r="D197" s="5">
        <v>0.75</v>
      </c>
      <c r="E197" s="31">
        <v>128</v>
      </c>
      <c r="F197" s="35">
        <v>24576</v>
      </c>
      <c r="G197">
        <v>980.46</v>
      </c>
      <c r="H197">
        <v>10.093999999999999</v>
      </c>
    </row>
    <row r="198" spans="1:8">
      <c r="A198" s="1">
        <v>1</v>
      </c>
      <c r="B198" s="1">
        <v>2</v>
      </c>
      <c r="C198" s="1">
        <v>2</v>
      </c>
      <c r="D198" s="5">
        <v>0.75</v>
      </c>
      <c r="E198" s="31">
        <v>128</v>
      </c>
      <c r="F198" s="35">
        <v>24576</v>
      </c>
      <c r="G198">
        <v>979.87</v>
      </c>
      <c r="H198">
        <v>10.1</v>
      </c>
    </row>
    <row r="199" spans="1:8">
      <c r="A199" s="1">
        <v>1</v>
      </c>
      <c r="B199" s="1">
        <v>2</v>
      </c>
      <c r="C199" s="1">
        <v>2</v>
      </c>
      <c r="D199" s="5">
        <v>0.75</v>
      </c>
      <c r="E199" s="31">
        <v>128</v>
      </c>
      <c r="F199" s="35">
        <v>24576</v>
      </c>
      <c r="G199">
        <v>981.12</v>
      </c>
      <c r="H199">
        <v>10.087</v>
      </c>
    </row>
    <row r="200" spans="1:8">
      <c r="A200" s="1">
        <v>1</v>
      </c>
      <c r="B200" s="1">
        <v>2</v>
      </c>
      <c r="C200" s="1">
        <v>2</v>
      </c>
      <c r="D200" s="2">
        <v>0.755882352941177</v>
      </c>
      <c r="E200" s="31">
        <v>128</v>
      </c>
      <c r="F200" s="35">
        <v>24832</v>
      </c>
      <c r="G200">
        <v>944.07</v>
      </c>
      <c r="H200">
        <v>10.814</v>
      </c>
    </row>
    <row r="201" spans="1:8">
      <c r="A201" s="1">
        <v>1</v>
      </c>
      <c r="B201" s="1">
        <v>2</v>
      </c>
      <c r="C201" s="1">
        <v>2</v>
      </c>
      <c r="D201" s="2">
        <v>0.75913312693498503</v>
      </c>
      <c r="E201" s="31">
        <v>128</v>
      </c>
      <c r="F201" s="35">
        <v>24832</v>
      </c>
      <c r="G201">
        <v>944.29</v>
      </c>
      <c r="H201">
        <v>10.811</v>
      </c>
    </row>
    <row r="202" spans="1:8">
      <c r="A202" s="1">
        <v>1</v>
      </c>
      <c r="B202" s="1">
        <v>2</v>
      </c>
      <c r="C202" s="1">
        <v>2</v>
      </c>
      <c r="D202" s="2">
        <v>0.76238390092879305</v>
      </c>
      <c r="E202" s="31">
        <v>128</v>
      </c>
      <c r="F202" s="35">
        <v>24832</v>
      </c>
      <c r="G202">
        <v>943.45</v>
      </c>
      <c r="H202">
        <v>10.821</v>
      </c>
    </row>
    <row r="203" spans="1:8">
      <c r="A203" s="1">
        <v>1</v>
      </c>
      <c r="B203" s="1">
        <v>2</v>
      </c>
      <c r="C203" s="1">
        <v>2</v>
      </c>
      <c r="D203" s="5">
        <v>0.76563467492260096</v>
      </c>
      <c r="E203" s="31">
        <v>128</v>
      </c>
      <c r="F203" s="35">
        <v>25216</v>
      </c>
      <c r="G203">
        <v>993.61</v>
      </c>
      <c r="H203">
        <v>10.759</v>
      </c>
    </row>
    <row r="204" spans="1:8">
      <c r="A204" s="1">
        <v>1</v>
      </c>
      <c r="B204" s="1">
        <v>2</v>
      </c>
      <c r="C204" s="1">
        <v>2</v>
      </c>
      <c r="D204" s="5">
        <v>0.76888544891640898</v>
      </c>
      <c r="E204" s="31">
        <v>128</v>
      </c>
      <c r="F204" s="35">
        <v>25216</v>
      </c>
      <c r="G204">
        <v>993.88</v>
      </c>
      <c r="H204">
        <v>10.756</v>
      </c>
    </row>
    <row r="205" spans="1:8">
      <c r="A205" s="1">
        <v>1</v>
      </c>
      <c r="B205" s="1">
        <v>2</v>
      </c>
      <c r="C205" s="1">
        <v>2</v>
      </c>
      <c r="D205" s="5">
        <v>0.772136222910217</v>
      </c>
      <c r="E205" s="31">
        <v>128</v>
      </c>
      <c r="F205" s="35">
        <v>25216</v>
      </c>
      <c r="G205">
        <v>993.72</v>
      </c>
      <c r="H205">
        <v>10.757</v>
      </c>
    </row>
    <row r="206" spans="1:8">
      <c r="A206" s="1">
        <v>1</v>
      </c>
      <c r="B206" s="1">
        <v>2</v>
      </c>
      <c r="C206" s="1">
        <v>2</v>
      </c>
      <c r="D206" s="5">
        <v>0.77538699690402502</v>
      </c>
      <c r="E206" s="31">
        <v>128</v>
      </c>
      <c r="F206" s="35">
        <v>25472</v>
      </c>
      <c r="G206">
        <v>1055.98</v>
      </c>
      <c r="H206">
        <v>10.435</v>
      </c>
    </row>
    <row r="207" spans="1:8">
      <c r="A207" s="1">
        <v>1</v>
      </c>
      <c r="B207" s="1">
        <v>2</v>
      </c>
      <c r="C207" s="1">
        <v>2</v>
      </c>
      <c r="D207" s="5">
        <v>0.77863777089783304</v>
      </c>
      <c r="E207" s="31">
        <v>128</v>
      </c>
      <c r="F207" s="35">
        <v>25472</v>
      </c>
      <c r="G207">
        <v>1056.6400000000001</v>
      </c>
      <c r="H207">
        <v>10.428000000000001</v>
      </c>
    </row>
    <row r="208" spans="1:8">
      <c r="A208" s="1">
        <v>1</v>
      </c>
      <c r="B208" s="1">
        <v>2</v>
      </c>
      <c r="C208" s="1">
        <v>2</v>
      </c>
      <c r="D208" s="5">
        <v>0.78188854489164095</v>
      </c>
      <c r="E208" s="31">
        <v>128</v>
      </c>
      <c r="F208" s="35">
        <v>25472</v>
      </c>
      <c r="G208">
        <v>1057.8699999999999</v>
      </c>
      <c r="H208">
        <v>10.416</v>
      </c>
    </row>
    <row r="209" spans="1:8">
      <c r="A209" s="1">
        <v>1</v>
      </c>
      <c r="B209" s="1">
        <v>2</v>
      </c>
      <c r="C209" s="1">
        <v>2</v>
      </c>
      <c r="D209" s="5">
        <v>0.78513931888544897</v>
      </c>
      <c r="E209" s="31">
        <v>128</v>
      </c>
      <c r="F209" s="35">
        <v>25856</v>
      </c>
      <c r="G209">
        <v>1088.95</v>
      </c>
      <c r="H209">
        <v>10.583</v>
      </c>
    </row>
    <row r="210" spans="1:8">
      <c r="A210" s="1">
        <v>1</v>
      </c>
      <c r="B210" s="1">
        <v>2</v>
      </c>
      <c r="C210" s="1">
        <v>2</v>
      </c>
      <c r="D210" s="5">
        <v>0.78513931888544897</v>
      </c>
      <c r="E210" s="31">
        <v>128</v>
      </c>
      <c r="F210" s="35">
        <v>25856</v>
      </c>
      <c r="G210">
        <v>1090.33</v>
      </c>
      <c r="H210">
        <v>10.57</v>
      </c>
    </row>
    <row r="211" spans="1:8">
      <c r="A211" s="1">
        <v>1</v>
      </c>
      <c r="B211" s="1">
        <v>2</v>
      </c>
      <c r="C211" s="1">
        <v>2</v>
      </c>
      <c r="D211" s="5">
        <v>0.78513931888544897</v>
      </c>
      <c r="E211" s="31">
        <v>128</v>
      </c>
      <c r="F211" s="35">
        <v>25856</v>
      </c>
      <c r="G211">
        <v>1094.48</v>
      </c>
      <c r="H211">
        <v>10.53</v>
      </c>
    </row>
    <row r="212" spans="1:8">
      <c r="A212" s="1">
        <v>1</v>
      </c>
      <c r="B212" s="1">
        <v>2</v>
      </c>
      <c r="C212" s="1">
        <v>2</v>
      </c>
      <c r="D212" s="5">
        <v>0.8</v>
      </c>
      <c r="E212" s="31">
        <v>128</v>
      </c>
      <c r="F212" s="35">
        <v>26112</v>
      </c>
      <c r="G212" s="1">
        <v>1185.19</v>
      </c>
      <c r="H212" s="1">
        <v>10.016</v>
      </c>
    </row>
    <row r="213" spans="1:8">
      <c r="A213" s="1">
        <v>1</v>
      </c>
      <c r="B213" s="1">
        <v>2</v>
      </c>
      <c r="C213" s="1">
        <v>2</v>
      </c>
      <c r="D213" s="5">
        <v>0.8</v>
      </c>
      <c r="E213" s="31">
        <v>128</v>
      </c>
      <c r="F213" s="35">
        <v>26112</v>
      </c>
      <c r="G213" s="1">
        <v>1183.69</v>
      </c>
      <c r="H213" s="1">
        <v>10.028</v>
      </c>
    </row>
    <row r="214" spans="1:8">
      <c r="A214" s="1">
        <v>1</v>
      </c>
      <c r="B214" s="1">
        <v>2</v>
      </c>
      <c r="C214" s="1">
        <v>2</v>
      </c>
      <c r="D214" s="5">
        <v>0.8</v>
      </c>
      <c r="E214" s="31">
        <v>128</v>
      </c>
      <c r="F214" s="35">
        <v>26112</v>
      </c>
      <c r="G214" s="1">
        <v>1184.02</v>
      </c>
      <c r="H214" s="1">
        <v>10.026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SD_cluster</vt:lpstr>
      <vt:lpstr>SD_performance</vt:lpstr>
      <vt:lpstr>SSD_performance</vt:lpstr>
      <vt:lpstr>OC_2GHz performance</vt:lpstr>
      <vt:lpstr>increment_1%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2023-07-20T08:54:49Z</dcterms:created>
  <dcterms:modified xsi:type="dcterms:W3CDTF">2024-05-23T14:33:45Z</dcterms:modified>
</cp:coreProperties>
</file>